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5480" windowHeight="11640" tabRatio="924" activeTab="4"/>
  </bookViews>
  <sheets>
    <sheet name="SecaoC_Item_7_Qdo_Indic_Met" sheetId="11" r:id="rId1"/>
    <sheet name="SecaoD_Item_3.5_Qdo_Indic_Met " sheetId="12" r:id="rId2"/>
    <sheet name="SeçãoD_4.1_Qdro_Orca_Anali" sheetId="18" r:id="rId3"/>
    <sheet name="SecaoD_Item4.2_Orcam_Sintet" sheetId="16" r:id="rId4"/>
    <sheet name="SECAO_D_Item4.3_Desp_Pessoa2" sheetId="21" r:id="rId5"/>
  </sheets>
  <definedNames>
    <definedName name="_xlnm.Print_Area" localSheetId="4">SECAO_D_Item4.3_Desp_Pessoa2!$A$1:$X$108</definedName>
    <definedName name="_xlnm.Print_Area" localSheetId="2">SeçãoD_4.1_Qdro_Orca_Anali!$A$1:$O$115</definedName>
    <definedName name="_xlnm.Print_Area" localSheetId="3">SecaoD_Item4.2_Orcam_Sintet!$A$1:$L$51</definedName>
    <definedName name="_xlnm.Print_Titles" localSheetId="4">SECAO_D_Item4.3_Desp_Pessoa2!$6:$7</definedName>
    <definedName name="_xlnm.Print_Titles" localSheetId="0">SecaoC_Item_7_Qdo_Indic_Met!$2:$6</definedName>
    <definedName name="_xlnm.Print_Titles" localSheetId="1">'SecaoD_Item_3.5_Qdo_Indic_Met '!$2:$6</definedName>
  </definedNames>
  <calcPr calcId="125725"/>
</workbook>
</file>

<file path=xl/calcChain.xml><?xml version="1.0" encoding="utf-8"?>
<calcChain xmlns="http://schemas.openxmlformats.org/spreadsheetml/2006/main">
  <c r="W108" i="21"/>
  <c r="N108"/>
  <c r="K108"/>
  <c r="N107"/>
  <c r="K107"/>
  <c r="N106"/>
  <c r="K106"/>
  <c r="N105"/>
  <c r="K105"/>
  <c r="N104"/>
  <c r="K104"/>
  <c r="N103"/>
  <c r="K103"/>
  <c r="W103" s="1"/>
  <c r="N102"/>
  <c r="K102"/>
  <c r="W101"/>
  <c r="X101" s="1"/>
  <c r="Y101" s="1"/>
  <c r="N101"/>
  <c r="K101"/>
  <c r="N100"/>
  <c r="K100"/>
  <c r="W100" s="1"/>
  <c r="N99"/>
  <c r="K99"/>
  <c r="N98"/>
  <c r="W98" s="1"/>
  <c r="X98" s="1"/>
  <c r="Y98" s="1"/>
  <c r="K98"/>
  <c r="N97"/>
  <c r="K97"/>
  <c r="N96"/>
  <c r="K96"/>
  <c r="X95"/>
  <c r="Y95" s="1"/>
  <c r="W95"/>
  <c r="N95"/>
  <c r="K95"/>
  <c r="N94"/>
  <c r="K94"/>
  <c r="W93"/>
  <c r="X93" s="1"/>
  <c r="Y93" s="1"/>
  <c r="N93"/>
  <c r="K93"/>
  <c r="W92"/>
  <c r="N92"/>
  <c r="K92"/>
  <c r="N91"/>
  <c r="K91"/>
  <c r="N90"/>
  <c r="W90" s="1"/>
  <c r="X90" s="1"/>
  <c r="Y90" s="1"/>
  <c r="K90"/>
  <c r="N89"/>
  <c r="K89"/>
  <c r="N88"/>
  <c r="K88"/>
  <c r="N87"/>
  <c r="K87"/>
  <c r="W87" s="1"/>
  <c r="N86"/>
  <c r="K86"/>
  <c r="W85"/>
  <c r="X85" s="1"/>
  <c r="Y85" s="1"/>
  <c r="N85"/>
  <c r="K85"/>
  <c r="N84"/>
  <c r="K84"/>
  <c r="W84" s="1"/>
  <c r="N83"/>
  <c r="K83"/>
  <c r="N82"/>
  <c r="W82" s="1"/>
  <c r="X82" s="1"/>
  <c r="Y82" s="1"/>
  <c r="K82"/>
  <c r="N81"/>
  <c r="K81"/>
  <c r="N80"/>
  <c r="K80"/>
  <c r="X79"/>
  <c r="Y79" s="1"/>
  <c r="W79"/>
  <c r="N79"/>
  <c r="K79"/>
  <c r="N78"/>
  <c r="K78"/>
  <c r="W77"/>
  <c r="X77" s="1"/>
  <c r="Y77" s="1"/>
  <c r="N77"/>
  <c r="K77"/>
  <c r="W76"/>
  <c r="N76"/>
  <c r="K76"/>
  <c r="N75"/>
  <c r="K75"/>
  <c r="N74"/>
  <c r="W74" s="1"/>
  <c r="X74" s="1"/>
  <c r="Y74" s="1"/>
  <c r="K74"/>
  <c r="N73"/>
  <c r="K73"/>
  <c r="N72"/>
  <c r="K72"/>
  <c r="N71"/>
  <c r="K71"/>
  <c r="W71" s="1"/>
  <c r="N70"/>
  <c r="K70"/>
  <c r="W69"/>
  <c r="X69" s="1"/>
  <c r="Y69" s="1"/>
  <c r="N69"/>
  <c r="K69"/>
  <c r="N68"/>
  <c r="K68"/>
  <c r="W68" s="1"/>
  <c r="N67"/>
  <c r="K67"/>
  <c r="N66"/>
  <c r="W66" s="1"/>
  <c r="X66" s="1"/>
  <c r="Y66" s="1"/>
  <c r="K66"/>
  <c r="N65"/>
  <c r="K65"/>
  <c r="N64"/>
  <c r="K64"/>
  <c r="X63"/>
  <c r="Y63" s="1"/>
  <c r="W63"/>
  <c r="N63"/>
  <c r="K63"/>
  <c r="N62"/>
  <c r="K62"/>
  <c r="W61"/>
  <c r="X61" s="1"/>
  <c r="Y61" s="1"/>
  <c r="N61"/>
  <c r="K61"/>
  <c r="W60"/>
  <c r="N60"/>
  <c r="K60"/>
  <c r="N59"/>
  <c r="K59"/>
  <c r="N58"/>
  <c r="W58" s="1"/>
  <c r="X58" s="1"/>
  <c r="Y58" s="1"/>
  <c r="K58"/>
  <c r="N57"/>
  <c r="K57"/>
  <c r="N56"/>
  <c r="K56"/>
  <c r="N55"/>
  <c r="K55"/>
  <c r="W55" s="1"/>
  <c r="N54"/>
  <c r="K54"/>
  <c r="W53"/>
  <c r="X53" s="1"/>
  <c r="Y53" s="1"/>
  <c r="N53"/>
  <c r="K53"/>
  <c r="N52"/>
  <c r="K52"/>
  <c r="W52" s="1"/>
  <c r="N51"/>
  <c r="K51"/>
  <c r="N50"/>
  <c r="W50" s="1"/>
  <c r="X50" s="1"/>
  <c r="Y50" s="1"/>
  <c r="K50"/>
  <c r="N49"/>
  <c r="K49"/>
  <c r="N48"/>
  <c r="K48"/>
  <c r="X47"/>
  <c r="Y47" s="1"/>
  <c r="W47"/>
  <c r="N47"/>
  <c r="K47"/>
  <c r="N46"/>
  <c r="K46"/>
  <c r="W45"/>
  <c r="X45" s="1"/>
  <c r="Y45" s="1"/>
  <c r="N45"/>
  <c r="K45"/>
  <c r="W44"/>
  <c r="N44"/>
  <c r="K44"/>
  <c r="N43"/>
  <c r="K43"/>
  <c r="N42"/>
  <c r="W42" s="1"/>
  <c r="X42" s="1"/>
  <c r="Y42" s="1"/>
  <c r="K42"/>
  <c r="N41"/>
  <c r="K41"/>
  <c r="N40"/>
  <c r="K40"/>
  <c r="N39"/>
  <c r="K39"/>
  <c r="W39" s="1"/>
  <c r="N38"/>
  <c r="K38"/>
  <c r="W37"/>
  <c r="X37" s="1"/>
  <c r="Y37" s="1"/>
  <c r="N37"/>
  <c r="K37"/>
  <c r="N36"/>
  <c r="K36"/>
  <c r="W36" s="1"/>
  <c r="N35"/>
  <c r="K35"/>
  <c r="N34"/>
  <c r="W34" s="1"/>
  <c r="X34" s="1"/>
  <c r="Y34" s="1"/>
  <c r="K34"/>
  <c r="N33"/>
  <c r="K33"/>
  <c r="N32"/>
  <c r="K32"/>
  <c r="X31"/>
  <c r="Y31" s="1"/>
  <c r="W31"/>
  <c r="N31"/>
  <c r="K31"/>
  <c r="N30"/>
  <c r="K30"/>
  <c r="W29"/>
  <c r="X29" s="1"/>
  <c r="Y29" s="1"/>
  <c r="N29"/>
  <c r="K29"/>
  <c r="W28"/>
  <c r="N28"/>
  <c r="K28"/>
  <c r="N27"/>
  <c r="K27"/>
  <c r="N26"/>
  <c r="W26" s="1"/>
  <c r="X26" s="1"/>
  <c r="Y26" s="1"/>
  <c r="K26"/>
  <c r="N25"/>
  <c r="K25"/>
  <c r="N24"/>
  <c r="K24"/>
  <c r="N23"/>
  <c r="K23"/>
  <c r="W23" s="1"/>
  <c r="N22"/>
  <c r="K22"/>
  <c r="W21"/>
  <c r="X21" s="1"/>
  <c r="Y21" s="1"/>
  <c r="N21"/>
  <c r="K21"/>
  <c r="N20"/>
  <c r="K20"/>
  <c r="W20" s="1"/>
  <c r="N19"/>
  <c r="K19"/>
  <c r="N18"/>
  <c r="W18" s="1"/>
  <c r="X18" s="1"/>
  <c r="Y18" s="1"/>
  <c r="K18"/>
  <c r="N17"/>
  <c r="K17"/>
  <c r="N16"/>
  <c r="K16"/>
  <c r="X15"/>
  <c r="Y15" s="1"/>
  <c r="W15"/>
  <c r="N15"/>
  <c r="K15"/>
  <c r="N14"/>
  <c r="K14"/>
  <c r="W13"/>
  <c r="X13" s="1"/>
  <c r="Y13" s="1"/>
  <c r="N13"/>
  <c r="K13"/>
  <c r="W12"/>
  <c r="N12"/>
  <c r="K12"/>
  <c r="N11"/>
  <c r="K11"/>
  <c r="N10"/>
  <c r="W10" s="1"/>
  <c r="X10" s="1"/>
  <c r="Y10" s="1"/>
  <c r="K10"/>
  <c r="N9"/>
  <c r="K9"/>
  <c r="V8"/>
  <c r="U8"/>
  <c r="T8"/>
  <c r="S8"/>
  <c r="R8"/>
  <c r="Q8"/>
  <c r="P8"/>
  <c r="O8"/>
  <c r="M8"/>
  <c r="L8"/>
  <c r="J8"/>
  <c r="I8"/>
  <c r="K8" s="1"/>
  <c r="H8"/>
  <c r="G8"/>
  <c r="F8"/>
  <c r="X20" l="1"/>
  <c r="Y20" s="1"/>
  <c r="X36"/>
  <c r="Y36" s="1"/>
  <c r="X52"/>
  <c r="Y52" s="1"/>
  <c r="W9"/>
  <c r="W19"/>
  <c r="W25"/>
  <c r="W35"/>
  <c r="W41"/>
  <c r="W51"/>
  <c r="X51" s="1"/>
  <c r="Y51" s="1"/>
  <c r="W57"/>
  <c r="X57" s="1"/>
  <c r="Y57" s="1"/>
  <c r="W67"/>
  <c r="X67" s="1"/>
  <c r="Y67" s="1"/>
  <c r="W73"/>
  <c r="X73" s="1"/>
  <c r="Y73" s="1"/>
  <c r="W83"/>
  <c r="W89"/>
  <c r="X89" s="1"/>
  <c r="Y89" s="1"/>
  <c r="W99"/>
  <c r="W105"/>
  <c r="X12"/>
  <c r="Y12" s="1"/>
  <c r="X28"/>
  <c r="Y28" s="1"/>
  <c r="X44"/>
  <c r="Y44" s="1"/>
  <c r="X60"/>
  <c r="Y60" s="1"/>
  <c r="X76"/>
  <c r="Y76" s="1"/>
  <c r="X92"/>
  <c r="Y92" s="1"/>
  <c r="X108"/>
  <c r="Y108" s="1"/>
  <c r="N8"/>
  <c r="W24"/>
  <c r="X24" s="1"/>
  <c r="Y24" s="1"/>
  <c r="W40"/>
  <c r="X40" s="1"/>
  <c r="Y40" s="1"/>
  <c r="W56"/>
  <c r="W72"/>
  <c r="W88"/>
  <c r="X88" s="1"/>
  <c r="Y88" s="1"/>
  <c r="W104"/>
  <c r="X104" s="1"/>
  <c r="Y104" s="1"/>
  <c r="X23"/>
  <c r="Y23" s="1"/>
  <c r="X33"/>
  <c r="Y33" s="1"/>
  <c r="X39"/>
  <c r="Y39" s="1"/>
  <c r="X49"/>
  <c r="Y49" s="1"/>
  <c r="X55"/>
  <c r="Y55" s="1"/>
  <c r="X71"/>
  <c r="Y71" s="1"/>
  <c r="X87"/>
  <c r="Y87" s="1"/>
  <c r="X97"/>
  <c r="Y97" s="1"/>
  <c r="X103"/>
  <c r="Y103" s="1"/>
  <c r="W11"/>
  <c r="W17"/>
  <c r="X17" s="1"/>
  <c r="Y17" s="1"/>
  <c r="W27"/>
  <c r="W33"/>
  <c r="W43"/>
  <c r="W49"/>
  <c r="W59"/>
  <c r="X59" s="1"/>
  <c r="Y59" s="1"/>
  <c r="W65"/>
  <c r="X65" s="1"/>
  <c r="Y65" s="1"/>
  <c r="W75"/>
  <c r="W81"/>
  <c r="X81" s="1"/>
  <c r="Y81" s="1"/>
  <c r="W91"/>
  <c r="W97"/>
  <c r="W107"/>
  <c r="X68"/>
  <c r="Y68" s="1"/>
  <c r="X84"/>
  <c r="Y84" s="1"/>
  <c r="X100"/>
  <c r="Y100" s="1"/>
  <c r="W16"/>
  <c r="X16" s="1"/>
  <c r="Y16" s="1"/>
  <c r="W32"/>
  <c r="X32" s="1"/>
  <c r="Y32" s="1"/>
  <c r="W48"/>
  <c r="W64"/>
  <c r="W80"/>
  <c r="W96"/>
  <c r="W106"/>
  <c r="X106" s="1"/>
  <c r="Y106" s="1"/>
  <c r="X70"/>
  <c r="Y70" s="1"/>
  <c r="W8"/>
  <c r="X8" s="1"/>
  <c r="Y8" s="1"/>
  <c r="X9"/>
  <c r="Y9" s="1"/>
  <c r="X25"/>
  <c r="Y25" s="1"/>
  <c r="X41"/>
  <c r="Y41" s="1"/>
  <c r="X105"/>
  <c r="Y105" s="1"/>
  <c r="W14"/>
  <c r="X14" s="1"/>
  <c r="Y14" s="1"/>
  <c r="W22"/>
  <c r="X22" s="1"/>
  <c r="Y22" s="1"/>
  <c r="W30"/>
  <c r="X30" s="1"/>
  <c r="Y30" s="1"/>
  <c r="W38"/>
  <c r="X38" s="1"/>
  <c r="Y38" s="1"/>
  <c r="W46"/>
  <c r="X46" s="1"/>
  <c r="Y46" s="1"/>
  <c r="W54"/>
  <c r="X54" s="1"/>
  <c r="Y54" s="1"/>
  <c r="W62"/>
  <c r="X62" s="1"/>
  <c r="Y62" s="1"/>
  <c r="W70"/>
  <c r="W78"/>
  <c r="X78" s="1"/>
  <c r="Y78" s="1"/>
  <c r="W86"/>
  <c r="X86" s="1"/>
  <c r="Y86" s="1"/>
  <c r="W94"/>
  <c r="X94" s="1"/>
  <c r="Y94" s="1"/>
  <c r="W102"/>
  <c r="X102" s="1"/>
  <c r="Y102" s="1"/>
  <c r="X48"/>
  <c r="Y48" s="1"/>
  <c r="X56"/>
  <c r="Y56" s="1"/>
  <c r="X64"/>
  <c r="Y64" s="1"/>
  <c r="X72"/>
  <c r="Y72" s="1"/>
  <c r="X80"/>
  <c r="Y80" s="1"/>
  <c r="X96"/>
  <c r="Y96" s="1"/>
  <c r="X11"/>
  <c r="Y11" s="1"/>
  <c r="X19"/>
  <c r="Y19" s="1"/>
  <c r="X27"/>
  <c r="Y27" s="1"/>
  <c r="X35"/>
  <c r="Y35" s="1"/>
  <c r="X43"/>
  <c r="Y43" s="1"/>
  <c r="X75"/>
  <c r="Y75" s="1"/>
  <c r="X83"/>
  <c r="Y83" s="1"/>
  <c r="X91"/>
  <c r="Y91" s="1"/>
  <c r="X99"/>
  <c r="Y99" s="1"/>
  <c r="X107"/>
  <c r="Y107" s="1"/>
  <c r="C35" i="18" l="1"/>
  <c r="D35"/>
  <c r="E35"/>
  <c r="F35"/>
  <c r="G35"/>
  <c r="H35"/>
  <c r="I35"/>
  <c r="J35"/>
  <c r="K35"/>
  <c r="L35"/>
  <c r="M35"/>
  <c r="N35"/>
  <c r="O32"/>
  <c r="E47" i="16" l="1"/>
  <c r="J46"/>
  <c r="M46"/>
  <c r="C46"/>
  <c r="D109" i="18"/>
  <c r="D47" i="16" s="1"/>
  <c r="E109" i="18"/>
  <c r="K109"/>
  <c r="K47" i="16" s="1"/>
  <c r="L109" i="18"/>
  <c r="L47" i="16" s="1"/>
  <c r="M109" i="18"/>
  <c r="M47" i="16" s="1"/>
  <c r="C109" i="18"/>
  <c r="C47" i="16" s="1"/>
  <c r="D108" i="18"/>
  <c r="D46" i="16" s="1"/>
  <c r="E108" i="18"/>
  <c r="E46" i="16" s="1"/>
  <c r="F108" i="18"/>
  <c r="F109" s="1"/>
  <c r="F47" i="16" s="1"/>
  <c r="G108" i="18"/>
  <c r="G109" s="1"/>
  <c r="G47" i="16" s="1"/>
  <c r="H108" i="18"/>
  <c r="H109" s="1"/>
  <c r="H47" i="16" s="1"/>
  <c r="I108" i="18"/>
  <c r="I46" i="16" s="1"/>
  <c r="J108" i="18"/>
  <c r="J109" s="1"/>
  <c r="J47" i="16" s="1"/>
  <c r="K108" i="18"/>
  <c r="K46" i="16" s="1"/>
  <c r="L108" i="18"/>
  <c r="L46" i="16" s="1"/>
  <c r="M108" i="18"/>
  <c r="N108"/>
  <c r="N109" s="1"/>
  <c r="N47" i="16" s="1"/>
  <c r="C108" i="18"/>
  <c r="E29" i="16"/>
  <c r="F29"/>
  <c r="G29"/>
  <c r="D11"/>
  <c r="E11"/>
  <c r="F11"/>
  <c r="G11"/>
  <c r="H11"/>
  <c r="I11"/>
  <c r="J11"/>
  <c r="K11"/>
  <c r="L11"/>
  <c r="M11"/>
  <c r="N11"/>
  <c r="C11"/>
  <c r="O10"/>
  <c r="D60" i="18"/>
  <c r="D29" i="16" s="1"/>
  <c r="E60" i="18"/>
  <c r="F60"/>
  <c r="G60"/>
  <c r="H60"/>
  <c r="H29" i="16" s="1"/>
  <c r="I60" i="18"/>
  <c r="I29" i="16" s="1"/>
  <c r="J60" i="18"/>
  <c r="J29" i="16" s="1"/>
  <c r="K60" i="18"/>
  <c r="K29" i="16" s="1"/>
  <c r="L60" i="18"/>
  <c r="L29" i="16" s="1"/>
  <c r="M60" i="18"/>
  <c r="M29" i="16" s="1"/>
  <c r="N60" i="18"/>
  <c r="N29" i="16" s="1"/>
  <c r="C60" i="18"/>
  <c r="C29" i="16" s="1"/>
  <c r="O59" i="18"/>
  <c r="D9"/>
  <c r="E9"/>
  <c r="F9"/>
  <c r="G9"/>
  <c r="H9"/>
  <c r="I9"/>
  <c r="J9"/>
  <c r="K9"/>
  <c r="L9"/>
  <c r="M9"/>
  <c r="N9"/>
  <c r="C9"/>
  <c r="O8"/>
  <c r="C17"/>
  <c r="C16" i="16" s="1"/>
  <c r="H46" l="1"/>
  <c r="I109" i="18"/>
  <c r="I47" i="16" s="1"/>
  <c r="N46"/>
  <c r="F46"/>
  <c r="G46"/>
  <c r="O107" i="18"/>
  <c r="O106"/>
  <c r="O105"/>
  <c r="O104"/>
  <c r="O103"/>
  <c r="O102"/>
  <c r="N97"/>
  <c r="N41" i="16" s="1"/>
  <c r="M97" i="18"/>
  <c r="M41" i="16" s="1"/>
  <c r="L97" i="18"/>
  <c r="L41" i="16" s="1"/>
  <c r="K97" i="18"/>
  <c r="K41" i="16" s="1"/>
  <c r="J97" i="18"/>
  <c r="J41" i="16" s="1"/>
  <c r="I97" i="18"/>
  <c r="I41" i="16" s="1"/>
  <c r="H97" i="18"/>
  <c r="H41" i="16" s="1"/>
  <c r="G97" i="18"/>
  <c r="G41" i="16" s="1"/>
  <c r="F97" i="18"/>
  <c r="F41" i="16" s="1"/>
  <c r="E97" i="18"/>
  <c r="E41" i="16" s="1"/>
  <c r="D97" i="18"/>
  <c r="D41" i="16" s="1"/>
  <c r="C97" i="18"/>
  <c r="C41" i="16" s="1"/>
  <c r="O96" i="18"/>
  <c r="O95"/>
  <c r="O94"/>
  <c r="O93"/>
  <c r="O92"/>
  <c r="O91"/>
  <c r="O90"/>
  <c r="N88"/>
  <c r="N38" i="16" s="1"/>
  <c r="M88" i="18"/>
  <c r="M38" i="16" s="1"/>
  <c r="L88" i="18"/>
  <c r="L38" i="16" s="1"/>
  <c r="K88" i="18"/>
  <c r="K38" i="16" s="1"/>
  <c r="J88" i="18"/>
  <c r="J38" i="16" s="1"/>
  <c r="I88" i="18"/>
  <c r="I38" i="16" s="1"/>
  <c r="H88" i="18"/>
  <c r="H38" i="16" s="1"/>
  <c r="G88" i="18"/>
  <c r="G38" i="16" s="1"/>
  <c r="F88" i="18"/>
  <c r="F38" i="16" s="1"/>
  <c r="E88" i="18"/>
  <c r="E38" i="16" s="1"/>
  <c r="D88" i="18"/>
  <c r="D38" i="16" s="1"/>
  <c r="C88" i="18"/>
  <c r="C38" i="16" s="1"/>
  <c r="O87" i="18"/>
  <c r="O86"/>
  <c r="O85"/>
  <c r="O84"/>
  <c r="O83"/>
  <c r="N81"/>
  <c r="N35" i="16" s="1"/>
  <c r="M81" i="18"/>
  <c r="M35" i="16" s="1"/>
  <c r="L81" i="18"/>
  <c r="L35" i="16" s="1"/>
  <c r="K81" i="18"/>
  <c r="K35" i="16" s="1"/>
  <c r="J81" i="18"/>
  <c r="J35" i="16" s="1"/>
  <c r="I81" i="18"/>
  <c r="I35" i="16" s="1"/>
  <c r="H81" i="18"/>
  <c r="H35" i="16" s="1"/>
  <c r="G81" i="18"/>
  <c r="G35" i="16" s="1"/>
  <c r="F81" i="18"/>
  <c r="F35" i="16" s="1"/>
  <c r="E81" i="18"/>
  <c r="E35" i="16" s="1"/>
  <c r="D81" i="18"/>
  <c r="D35" i="16" s="1"/>
  <c r="C81" i="18"/>
  <c r="C35" i="16" s="1"/>
  <c r="O80" i="18"/>
  <c r="O81" s="1"/>
  <c r="O35" i="16" s="1"/>
  <c r="N78" i="18"/>
  <c r="N32" i="16" s="1"/>
  <c r="M78" i="18"/>
  <c r="M32" i="16" s="1"/>
  <c r="L78" i="18"/>
  <c r="L32" i="16" s="1"/>
  <c r="K78" i="18"/>
  <c r="K32" i="16" s="1"/>
  <c r="J78" i="18"/>
  <c r="J32" i="16" s="1"/>
  <c r="I78" i="18"/>
  <c r="I32" i="16" s="1"/>
  <c r="H78" i="18"/>
  <c r="H32" i="16" s="1"/>
  <c r="G78" i="18"/>
  <c r="G32" i="16" s="1"/>
  <c r="F78" i="18"/>
  <c r="F32" i="16" s="1"/>
  <c r="E78" i="18"/>
  <c r="E32" i="16" s="1"/>
  <c r="D78" i="18"/>
  <c r="D32" i="16" s="1"/>
  <c r="C78" i="18"/>
  <c r="C32" i="16" s="1"/>
  <c r="O77" i="18"/>
  <c r="O76"/>
  <c r="O75"/>
  <c r="O74"/>
  <c r="O73"/>
  <c r="O72"/>
  <c r="O71"/>
  <c r="O70"/>
  <c r="O69"/>
  <c r="O68"/>
  <c r="O67"/>
  <c r="O66"/>
  <c r="O65"/>
  <c r="O64"/>
  <c r="O63"/>
  <c r="O62"/>
  <c r="O58"/>
  <c r="O57"/>
  <c r="O56"/>
  <c r="O55"/>
  <c r="O54"/>
  <c r="O53"/>
  <c r="O52"/>
  <c r="O51"/>
  <c r="O50"/>
  <c r="O49"/>
  <c r="O48"/>
  <c r="N45"/>
  <c r="N25" i="16" s="1"/>
  <c r="M45" i="18"/>
  <c r="M25" i="16" s="1"/>
  <c r="L45" i="18"/>
  <c r="L25" i="16" s="1"/>
  <c r="K45" i="18"/>
  <c r="K25" i="16" s="1"/>
  <c r="J45" i="18"/>
  <c r="J25" i="16" s="1"/>
  <c r="I45" i="18"/>
  <c r="I25" i="16" s="1"/>
  <c r="H45" i="18"/>
  <c r="H25" i="16" s="1"/>
  <c r="G45" i="18"/>
  <c r="G25" i="16" s="1"/>
  <c r="F45" i="18"/>
  <c r="F25" i="16" s="1"/>
  <c r="E45" i="18"/>
  <c r="E25" i="16" s="1"/>
  <c r="D45" i="18"/>
  <c r="D25" i="16" s="1"/>
  <c r="C45" i="18"/>
  <c r="C25" i="16" s="1"/>
  <c r="O44" i="18"/>
  <c r="O43"/>
  <c r="O42"/>
  <c r="O41"/>
  <c r="O40"/>
  <c r="O39"/>
  <c r="O38"/>
  <c r="N22" i="16"/>
  <c r="M22"/>
  <c r="L22"/>
  <c r="K22"/>
  <c r="J22"/>
  <c r="I22"/>
  <c r="H22"/>
  <c r="G22"/>
  <c r="F22"/>
  <c r="E22"/>
  <c r="D22"/>
  <c r="C22"/>
  <c r="O33" i="18"/>
  <c r="O31"/>
  <c r="O30"/>
  <c r="O29"/>
  <c r="O28"/>
  <c r="O27"/>
  <c r="O26"/>
  <c r="N23"/>
  <c r="N19" i="16" s="1"/>
  <c r="M23" i="18"/>
  <c r="M19" i="16" s="1"/>
  <c r="L23" i="18"/>
  <c r="L19" i="16" s="1"/>
  <c r="K23" i="18"/>
  <c r="K19" i="16" s="1"/>
  <c r="J23" i="18"/>
  <c r="J19" i="16" s="1"/>
  <c r="I23" i="18"/>
  <c r="I19" i="16" s="1"/>
  <c r="H23" i="18"/>
  <c r="H19" i="16" s="1"/>
  <c r="G23" i="18"/>
  <c r="G19" i="16" s="1"/>
  <c r="F23" i="18"/>
  <c r="F19" i="16" s="1"/>
  <c r="E23" i="18"/>
  <c r="E19" i="16" s="1"/>
  <c r="D23" i="18"/>
  <c r="D19" i="16" s="1"/>
  <c r="C23" i="18"/>
  <c r="C19" i="16" s="1"/>
  <c r="O22" i="18"/>
  <c r="O21"/>
  <c r="O20"/>
  <c r="O19"/>
  <c r="N17"/>
  <c r="N16" i="16" s="1"/>
  <c r="M17" i="18"/>
  <c r="M16" i="16" s="1"/>
  <c r="L17" i="18"/>
  <c r="L16" i="16" s="1"/>
  <c r="K17" i="18"/>
  <c r="K16" i="16" s="1"/>
  <c r="J17" i="18"/>
  <c r="J16" i="16" s="1"/>
  <c r="I17" i="18"/>
  <c r="I16" i="16" s="1"/>
  <c r="H17" i="18"/>
  <c r="H16" i="16" s="1"/>
  <c r="G17" i="18"/>
  <c r="G16" i="16" s="1"/>
  <c r="F17" i="18"/>
  <c r="F16" i="16" s="1"/>
  <c r="E17" i="18"/>
  <c r="E16" i="16" s="1"/>
  <c r="D17" i="18"/>
  <c r="D16" i="16" s="1"/>
  <c r="O16" i="18"/>
  <c r="O15"/>
  <c r="O14"/>
  <c r="O7"/>
  <c r="O6"/>
  <c r="O9" i="16"/>
  <c r="O8"/>
  <c r="O35" i="18" l="1"/>
  <c r="O22" i="16" s="1"/>
  <c r="O108" i="18"/>
  <c r="O9"/>
  <c r="O11" i="16"/>
  <c r="O60" i="18"/>
  <c r="O29" i="16" s="1"/>
  <c r="C46" i="18"/>
  <c r="E46"/>
  <c r="K46"/>
  <c r="J46"/>
  <c r="G46"/>
  <c r="M46"/>
  <c r="O17"/>
  <c r="O16" i="16" s="1"/>
  <c r="I46" i="18"/>
  <c r="H46"/>
  <c r="D46"/>
  <c r="L46"/>
  <c r="O45"/>
  <c r="O25" i="16" s="1"/>
  <c r="O88" i="18"/>
  <c r="O38" i="16" s="1"/>
  <c r="O23" i="18"/>
  <c r="O19" i="16" s="1"/>
  <c r="O78" i="18"/>
  <c r="O32" i="16" s="1"/>
  <c r="F46" i="18"/>
  <c r="N46"/>
  <c r="O97"/>
  <c r="O41" i="16" s="1"/>
  <c r="O109" i="18" l="1"/>
  <c r="O47" i="16" s="1"/>
  <c r="O46"/>
  <c r="H98" i="18"/>
  <c r="H27" i="16"/>
  <c r="C98" i="18"/>
  <c r="C27" i="16"/>
  <c r="G98" i="18"/>
  <c r="G27" i="16"/>
  <c r="N98" i="18"/>
  <c r="N27" i="16"/>
  <c r="D98" i="18"/>
  <c r="D27" i="16"/>
  <c r="M98" i="18"/>
  <c r="M27" i="16"/>
  <c r="E98" i="18"/>
  <c r="E27" i="16"/>
  <c r="F98" i="18"/>
  <c r="F27" i="16"/>
  <c r="L98" i="18"/>
  <c r="L27" i="16"/>
  <c r="K98" i="18"/>
  <c r="K27" i="16"/>
  <c r="I98" i="18"/>
  <c r="I27" i="16"/>
  <c r="J98" i="18"/>
  <c r="J27" i="16"/>
  <c r="O46" i="18"/>
  <c r="O27" i="16" s="1"/>
  <c r="I110" i="18" l="1"/>
  <c r="I49" i="16" s="1"/>
  <c r="I43"/>
  <c r="E110" i="18"/>
  <c r="E49" i="16" s="1"/>
  <c r="E43"/>
  <c r="H110" i="18"/>
  <c r="H49" i="16" s="1"/>
  <c r="H43"/>
  <c r="L110" i="18"/>
  <c r="L49" i="16" s="1"/>
  <c r="L43"/>
  <c r="D110" i="18"/>
  <c r="D49" i="16" s="1"/>
  <c r="D43"/>
  <c r="G110" i="18"/>
  <c r="G49" i="16" s="1"/>
  <c r="G43"/>
  <c r="O98" i="18"/>
  <c r="J110"/>
  <c r="J49" i="16" s="1"/>
  <c r="J43"/>
  <c r="F110" i="18"/>
  <c r="F49" i="16" s="1"/>
  <c r="F43"/>
  <c r="N110" i="18"/>
  <c r="N49" i="16" s="1"/>
  <c r="N43"/>
  <c r="K110" i="18"/>
  <c r="K49" i="16" s="1"/>
  <c r="K43"/>
  <c r="M110" i="18"/>
  <c r="M49" i="16" s="1"/>
  <c r="M43"/>
  <c r="C110" i="18"/>
  <c r="C49" i="16" s="1"/>
  <c r="C43"/>
  <c r="O110" i="18" l="1"/>
  <c r="O49" i="16" s="1"/>
  <c r="O43"/>
  <c r="M57" i="12"/>
  <c r="K57"/>
  <c r="M52"/>
  <c r="M32"/>
  <c r="K32"/>
  <c r="K52" s="1"/>
  <c r="M57" i="11"/>
  <c r="M33"/>
  <c r="K33"/>
  <c r="K57" s="1"/>
</calcChain>
</file>

<file path=xl/sharedStrings.xml><?xml version="1.0" encoding="utf-8"?>
<sst xmlns="http://schemas.openxmlformats.org/spreadsheetml/2006/main" count="1050" uniqueCount="455">
  <si>
    <t>LÓGICA DE INTERVENÇÃO</t>
  </si>
  <si>
    <t>MEIO DE VERIFICAÇÃO</t>
  </si>
  <si>
    <t>PESO</t>
  </si>
  <si>
    <t>PONTUAÇÃO MÁXIMA</t>
  </si>
  <si>
    <t>ANO 1</t>
  </si>
  <si>
    <t>COMPONENTE DE GESTÃO - CG</t>
  </si>
  <si>
    <t>COMPONENTE FINALÍSTICO - CF</t>
  </si>
  <si>
    <t>2.1</t>
  </si>
  <si>
    <t>2.1.1</t>
  </si>
  <si>
    <t>Remunerações</t>
  </si>
  <si>
    <t>2.1.1.1</t>
  </si>
  <si>
    <t>2.1.1.2</t>
  </si>
  <si>
    <t>Outros (especificar)</t>
  </si>
  <si>
    <t>2.1.2</t>
  </si>
  <si>
    <t>2.1.2.1</t>
  </si>
  <si>
    <t>2.1.2.2</t>
  </si>
  <si>
    <t>FGTS</t>
  </si>
  <si>
    <t>2.1.2.4</t>
  </si>
  <si>
    <t>2.1.3</t>
  </si>
  <si>
    <t>Benefícios e Insumos de Pessoal</t>
  </si>
  <si>
    <t>2.1.3.1</t>
  </si>
  <si>
    <t>Vale Transporte</t>
  </si>
  <si>
    <t>Vale Alimentação</t>
  </si>
  <si>
    <t>Plano de Saúde</t>
  </si>
  <si>
    <t>Seguro de Vida</t>
  </si>
  <si>
    <t>Plano Odontológico</t>
  </si>
  <si>
    <t>Auxílio Educação (Bolsas de estudo, pós graduação, outros)</t>
  </si>
  <si>
    <t>Subtotal (Beneficios)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</si>
  <si>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</si>
  <si>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</si>
  <si>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</si>
  <si>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</si>
  <si>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</si>
  <si>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</si>
  <si>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</si>
  <si>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</si>
  <si>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</si>
  <si>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</si>
  <si>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</si>
  <si>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</si>
  <si>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</si>
  <si>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</si>
  <si>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</si>
  <si>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</si>
  <si>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</si>
  <si>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</si>
  <si>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</si>
  <si>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</si>
  <si>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</si>
  <si>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</si>
  <si>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</si>
  <si>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</si>
  <si>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</si>
  <si>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</si>
  <si>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</si>
  <si>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</si>
  <si>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</si>
  <si>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</si>
  <si>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</si>
  <si>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</si>
  <si>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</si>
  <si>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</si>
  <si>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</si>
  <si>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</si>
  <si>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</si>
  <si>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</si>
  <si>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</si>
  <si>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</si>
  <si>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</si>
  <si>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</si>
  <si>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</si>
  <si>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</si>
  <si>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</si>
  <si>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</si>
  <si>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</si>
  <si>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</si>
  <si>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</si>
  <si>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</si>
  <si>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</si>
  <si>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</si>
  <si>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</si>
  <si>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</si>
  <si>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</si>
  <si>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</si>
  <si>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2.4</t>
  </si>
  <si>
    <t>2.4.1</t>
  </si>
  <si>
    <t>Aquisição de Bens Permanentes</t>
  </si>
  <si>
    <t>Móveis e Utensílios</t>
  </si>
  <si>
    <t>Máquinas e Equipamentos</t>
  </si>
  <si>
    <t>Computadores</t>
  </si>
  <si>
    <t>Veículos</t>
  </si>
  <si>
    <t>Softwares e Sistema Operacional</t>
  </si>
  <si>
    <t>Cargo</t>
  </si>
  <si>
    <t>Carga Horária Semanal</t>
  </si>
  <si>
    <t>Nº.</t>
  </si>
  <si>
    <t>Forma de Vínculo</t>
  </si>
  <si>
    <t>BENEFÍCIOS E INSUMOS DE PESSOAL</t>
  </si>
  <si>
    <t>(Outros a especificar)</t>
  </si>
  <si>
    <t xml:space="preserve">TOTAL </t>
  </si>
  <si>
    <t>Nº</t>
  </si>
  <si>
    <t>CI 1.2</t>
  </si>
  <si>
    <t>CI 1.3</t>
  </si>
  <si>
    <t>CF 1.1</t>
  </si>
  <si>
    <t>CF 1.2</t>
  </si>
  <si>
    <t>CF 1.3</t>
  </si>
  <si>
    <t>DESCONTO MÁXIMO</t>
  </si>
  <si>
    <t>PARÂMETRO PARA APLICAÇÃO DE DESCONTO</t>
  </si>
  <si>
    <t>INDICADOR</t>
  </si>
  <si>
    <t>AVALIAÇÃO DE DESEMPENHO</t>
  </si>
  <si>
    <t>DESCONTO</t>
  </si>
  <si>
    <t>PRESSUPOSTOS</t>
  </si>
  <si>
    <t>META</t>
  </si>
  <si>
    <t>VARÁVEL PACTUADA</t>
  </si>
  <si>
    <t>UNIDADE</t>
  </si>
  <si>
    <t>COD. INDICADOR</t>
  </si>
  <si>
    <t>NOME DO INDICADOR</t>
  </si>
  <si>
    <t>FÓRMULA DE CÁLCULO</t>
  </si>
  <si>
    <t>PERIODICIDADE</t>
  </si>
  <si>
    <t>PARÂMETRO AVALIAÇÃO DE DESEMPENHO</t>
  </si>
  <si>
    <t xml:space="preserve">OSU 1. </t>
  </si>
  <si>
    <t>OSU 1.1</t>
  </si>
  <si>
    <t>OSU 1.2</t>
  </si>
  <si>
    <t>CF1.1.1</t>
  </si>
  <si>
    <t>CF 1.2.1</t>
  </si>
  <si>
    <t>CF 1.2.2</t>
  </si>
  <si>
    <t>CF 1.3.1</t>
  </si>
  <si>
    <t>CF 1.3.2</t>
  </si>
  <si>
    <t>CF 2.1</t>
  </si>
  <si>
    <t>CF 2.1.1</t>
  </si>
  <si>
    <t xml:space="preserve">CF 2.2 </t>
  </si>
  <si>
    <t>CF 2.2.1</t>
  </si>
  <si>
    <t>CF 2.2.2</t>
  </si>
  <si>
    <t>CF 2.3</t>
  </si>
  <si>
    <t>CF 2.3.1</t>
  </si>
  <si>
    <t>CF 2.3.2</t>
  </si>
  <si>
    <t>CF 3.1</t>
  </si>
  <si>
    <t>CF 3.1.1</t>
  </si>
  <si>
    <t>CF 3.2</t>
  </si>
  <si>
    <t>CF 3.2.1</t>
  </si>
  <si>
    <t>CF 3.3</t>
  </si>
  <si>
    <t>CF 3.3.1</t>
  </si>
  <si>
    <t>CF 3.3.2</t>
  </si>
  <si>
    <t>CF 3.4</t>
  </si>
  <si>
    <t>CF 3.4.1</t>
  </si>
  <si>
    <t>CF 3.4.2</t>
  </si>
  <si>
    <t>CF 4.1</t>
  </si>
  <si>
    <t>CF 4.1.1</t>
  </si>
  <si>
    <t>CF 4.1.2</t>
  </si>
  <si>
    <t>CF 4.2</t>
  </si>
  <si>
    <t>CF 4.2.1</t>
  </si>
  <si>
    <t>CF 5.1</t>
  </si>
  <si>
    <t>CF 5.1.1</t>
  </si>
  <si>
    <t>CF 5.1.2</t>
  </si>
  <si>
    <t>CF 5.1.3</t>
  </si>
  <si>
    <t>CG 1.1 - EXECUTAR ORÇAMENTO</t>
  </si>
  <si>
    <t>CG 1.1.2</t>
  </si>
  <si>
    <t>Conformidade das despesas efetuadas pela OS</t>
  </si>
  <si>
    <t>Total das despesas em conformidade / Total de despesas efetivadas no Relatório de Prestação de Contas * 100</t>
  </si>
  <si>
    <t>Trimestral</t>
  </si>
  <si>
    <t xml:space="preserve">                =100% = 10 pontos
               &lt; 100%  = 0 ponto</t>
  </si>
  <si>
    <t>NA</t>
  </si>
  <si>
    <t>Percentual de conformidade das despesas</t>
  </si>
  <si>
    <t>Percentual</t>
  </si>
  <si>
    <t>Relatório de Prestação de Contas</t>
  </si>
  <si>
    <t>CG 1.2 - EXECUTAR DESPESA DE PESSOAL RESPEITANDO O LIMITE CONTRATUAL</t>
  </si>
  <si>
    <t>CG 1.2.1</t>
  </si>
  <si>
    <t xml:space="preserve">Limite de gastos com pessoal </t>
  </si>
  <si>
    <t xml:space="preserve"> Limite percentual de execução do orçamento de pessoal</t>
  </si>
  <si>
    <t>Definir de acordo com o contrato</t>
  </si>
  <si>
    <t>CG 1.3.1</t>
  </si>
  <si>
    <t>Percentual de captação de recursos financeiros em relação ao orçamento/ Percentual previsto para captação de recursos x 100
Onde: 
Percentual de captação de recursos financeiros em relação ao orçamento = Valor dos recursos financeiros extracontratuais captados/ Valor do orçamento anual do contrato x 100</t>
  </si>
  <si>
    <t>A definir
OBS: Estabelecer meta anual</t>
  </si>
  <si>
    <t>Definir
(Semestral)</t>
  </si>
  <si>
    <t xml:space="preserve">               &gt;=100% = 10 pontos
&lt; 100% e &gt;= 90% =  9 pontos
&lt;   90% e &gt;= 80% =  8 pontos
                &lt;   80% =  0 ponto</t>
  </si>
  <si>
    <t xml:space="preserve"> Percentual previsto para captação de recursos</t>
  </si>
  <si>
    <t>CG 2.1 - APLICAR REGULAMENTO DE COMPRAS</t>
  </si>
  <si>
    <t>CG 2.1.1</t>
  </si>
  <si>
    <t>Aplicação do Regulamento de Compras</t>
  </si>
  <si>
    <t>Nº de processos de compras concluídos com aplicação do Regulamento aprovado/ Nº de processos de compras verificados no período x 100
Nota: A Comisão de Monitoramento e Avaliação do contrato de gestão definirá a  amostra a ser verificada</t>
  </si>
  <si>
    <t xml:space="preserve">                =100% = 10 pontos
&lt; 100% e &gt;= 90% =  9 pontos
&lt;   90% e &gt;= 80% =  8 pontos
                &lt;   80% =  0 ponto</t>
  </si>
  <si>
    <t>Percentual de processos de compras conformes</t>
  </si>
  <si>
    <t>Processos de compra</t>
  </si>
  <si>
    <t xml:space="preserve"> CG 3.1 - CONTRATAR PESSOAL DE ACORDO COM OS REQUISITOS EXIGIDOS
</t>
  </si>
  <si>
    <t>CG 3.1.1</t>
  </si>
  <si>
    <t>Aplicação do Regulamento de Seleção e Contratação de Pessoal</t>
  </si>
  <si>
    <t xml:space="preserve">Nº de processos de seleção e contratação de pessoal concluídos com aplicação do Regulamento aprovado/ Nº de processos de seleção e contratação de pessoal concluídos x 100
Nota: A Comisão de Monitoramento e Avaliação do contrato de gestão definirá a  amostra a ser verificada
</t>
  </si>
  <si>
    <t>Percentual de processos de seleção conformes</t>
  </si>
  <si>
    <t>Processos de contratação de pessoal</t>
  </si>
  <si>
    <t>CG 3.1.2</t>
  </si>
  <si>
    <t>Pessoal contratado de acordo com o requisitos quali quantitativos exigidos</t>
  </si>
  <si>
    <t>Nº de postos de trabalho ocupados de acordo com o perfil exigido / Nº de postos de trabalho verificados x 100
Nota: A Comisão de Monitoramento e Avaliação do contrato de gestão definirá a amostra a ser verificada</t>
  </si>
  <si>
    <t>Percentual de postos ocupados de acordo com o perfil exigido</t>
  </si>
  <si>
    <t>CG 3.1.3</t>
  </si>
  <si>
    <t>Pessoal contratado de acordo com o quantitativo exigido</t>
  </si>
  <si>
    <t xml:space="preserve">
Nº postos de trabalho ocupados/ Nº de postos de trabalho previstos x 100</t>
  </si>
  <si>
    <t>Percentual de ocupação dos postos de trabalho</t>
  </si>
  <si>
    <t>Folha de Pagamento de Pessoal  e Quadro de Dimensionamento Minimo de Pessoal (Anexo do Contrato)</t>
  </si>
  <si>
    <t>CG 3.2 - CAPACITAR TRABALHADORES</t>
  </si>
  <si>
    <t>CG 3.2.1</t>
  </si>
  <si>
    <t>Capacitação dos trabalhadores</t>
  </si>
  <si>
    <t xml:space="preserve">
Nº de eventos de capacitação de trabalhadores realizados de acordo com o Plano de Capacitação / Nº de eventos de capacitação previstos no Plano de Capacitação x 100</t>
  </si>
  <si>
    <t>Percentual de realização de Plano de Capacitação</t>
  </si>
  <si>
    <t>Registros de eventos do Plano de Capacitação</t>
  </si>
  <si>
    <t>CG 3.3 - CUMPRIR AS OBRIGAÇÕES TRABALHISTAS E PREVIDENCIÁRIAS (ENCARGOS E SALÁRIO)</t>
  </si>
  <si>
    <t>CG 3.3.1</t>
  </si>
  <si>
    <t>Provisionamento das obrigações trabalhistas e previdenciárias</t>
  </si>
  <si>
    <t>Valor monetário dos provisionamentos realizados/ Valor monetário dos provisionamentos devidos x 100</t>
  </si>
  <si>
    <t>Percentual de proviosionamento de pessoal</t>
  </si>
  <si>
    <t>CG 3.3.2</t>
  </si>
  <si>
    <t>Cumprimento das obrigações trabalhistas e previdenciárias</t>
  </si>
  <si>
    <r>
      <t xml:space="preserve">Valor monetário das obrigações trabalhistas e previdenciárias (encargos e salários) </t>
    </r>
    <r>
      <rPr>
        <sz val="8"/>
        <rFont val="Arial"/>
        <family val="2"/>
      </rPr>
      <t>pagas</t>
    </r>
    <r>
      <rPr>
        <sz val="8"/>
        <color theme="1"/>
        <rFont val="Arial"/>
        <family val="2"/>
      </rPr>
      <t xml:space="preserve"> / Valor monetário das obrigações trabalhistas e previdenciárias devidas x 100</t>
    </r>
  </si>
  <si>
    <t xml:space="preserve">  =100% = 10 pontos
&lt; 100% = 0 ponto
</t>
  </si>
  <si>
    <t>Percentual de obrigações trabalhistas pagas</t>
  </si>
  <si>
    <t>Folha de Pagamento</t>
  </si>
  <si>
    <t>CG 4.1 - EXECUTAR MANUTENÇÃO PREVENTIVA DOS BENS PÚBLCOS</t>
  </si>
  <si>
    <t>CG 4.1.1</t>
  </si>
  <si>
    <t>Manutenção preventiva dos bens públicos</t>
  </si>
  <si>
    <r>
      <t xml:space="preserve">
</t>
    </r>
    <r>
      <rPr>
        <sz val="8"/>
        <rFont val="Arial"/>
        <family val="2"/>
      </rPr>
      <t>Nº de ações de manutenção  executadas / Nº de ações de  manutenção previstas no Plano de Manutenção x 100</t>
    </r>
  </si>
  <si>
    <t>Percentual de ações de manutenção executadas</t>
  </si>
  <si>
    <t>Registro de Execução da  Manutenção</t>
  </si>
  <si>
    <t>CG 4.2 - DISPOR DE EQUIPAMENTOS E INSTALAÇÕES ADEQUADOS A REALIZAÇÃO DAS ATIVIDADES</t>
  </si>
  <si>
    <t>CG 4.2.1</t>
  </si>
  <si>
    <t>Condição de uso dos equipamentos</t>
  </si>
  <si>
    <t>Nº de equipamentos em condições de uso /  Nº de equipamentos vistoriados x 100
Nota: A Comisão de Monitoramento e Avaliação do contrato de gestão definirá a amostra a ser verificada</t>
  </si>
  <si>
    <t>Percentual de equipamentos em condição de uso</t>
  </si>
  <si>
    <t>Relatório de vistoria</t>
  </si>
  <si>
    <t>CG 4.2.2</t>
  </si>
  <si>
    <t>Condição de uso das instalações</t>
  </si>
  <si>
    <t>Nº de instalações em condições de uso /  Nº de instalações vistoriados x 100
Nota: A Comisão de Monitoramento e Avaliação do contrato de gestão definirá a amostra a ser verificada</t>
  </si>
  <si>
    <t>Percentual de instalações em condições de uso</t>
  </si>
  <si>
    <t>CG 5.1 - REALIZAR PRESTAÇÃO DE CONTAS DO CONTRATO DE GESTÃO</t>
  </si>
  <si>
    <t>CG 5.1.1</t>
  </si>
  <si>
    <t>Prestação de Contas do Contrato de Gestão</t>
  </si>
  <si>
    <t>Nº de Relatórios de Prestação de Contas tempestivos</t>
  </si>
  <si>
    <t xml:space="preserve">  1 = 10 pontos
0 =  0 ponto </t>
  </si>
  <si>
    <t xml:space="preserve">Nº previsto de Relatórios de Prestação de Contas </t>
  </si>
  <si>
    <t>Número</t>
  </si>
  <si>
    <t>Protocolo de recebimento do relatório</t>
  </si>
  <si>
    <t>CG 5.2 - SUBMETER AOS CONSELHOS DELIBERATIVO E FISCAL DA OS OS RELATÓRIOS DE PRESTAÇÃO DE CONTAS ANUAL</t>
  </si>
  <si>
    <t>CG 5.2.1</t>
  </si>
  <si>
    <t>Manifestação dos Conselhos da OS</t>
  </si>
  <si>
    <t xml:space="preserve">Nº de Relatório de Prestação de Contas Anual submetidos ao Conselho da OS </t>
  </si>
  <si>
    <t>Anual</t>
  </si>
  <si>
    <t xml:space="preserve"> Nº previsto de Relatório de Prestação de Contas Anual</t>
  </si>
  <si>
    <t>CG 5.3 - EXECUTAR O PLANO DE MELHORIA DE GESTÃO</t>
  </si>
  <si>
    <t>CG 5.3.1</t>
  </si>
  <si>
    <t>Implementação do Plano de Ação de Melhoria da Gestão</t>
  </si>
  <si>
    <t xml:space="preserve">
Nº ações de melhoria concluídas/ Nº de ações de melhoria previstas no Plano para conclusão no período x 100</t>
  </si>
  <si>
    <t>Semestral</t>
  </si>
  <si>
    <t>Percentual de execução de ações de melhoria</t>
  </si>
  <si>
    <t>CG 5.4 - CUMPRIR AS OBRIGAÇÕES LEGAIS E CONTRATUAIS</t>
  </si>
  <si>
    <t>CG 5.4.1</t>
  </si>
  <si>
    <t>Cumprimento de cláusula contratual</t>
  </si>
  <si>
    <t xml:space="preserve">Nº de ocorrência de descumprimento de cláusula contratual </t>
  </si>
  <si>
    <t>Ocorrencia de descumprimento:
=&gt;1 = 0 ponto
0 = 10 pontos</t>
  </si>
  <si>
    <t>Relatorios Técnicos e registros da Comissão de M&amp;A</t>
  </si>
  <si>
    <t>CG 5.4.2</t>
  </si>
  <si>
    <t>Responsabillização de irregularidade pelos órgãos de controle</t>
  </si>
  <si>
    <t xml:space="preserve">Nº de ocorrência de responsabilização por irregularidade impetrada por órgãos de controle como AGE, Ministério Público, TCE, etc </t>
  </si>
  <si>
    <t>Ocorrencia de responsabilização
=&gt;1 = 0 ponto
0 = 10 pontos</t>
  </si>
  <si>
    <t xml:space="preserve">Nº de ocorrência de responsabilização por irregularidade impetrada por órgãos de controle </t>
  </si>
  <si>
    <t>Relatórios dos Órgãos de Controle</t>
  </si>
  <si>
    <t>COMPONENTE DE IMPLANTAÇÃO - CI</t>
  </si>
  <si>
    <t>TOTAL DE PONTOS DA COMPONENTE FINALÍSTICA</t>
  </si>
  <si>
    <t>TOTAL DE DESCONTO MÁXIMO</t>
  </si>
  <si>
    <t>TOTAL DE PONTOS DA COMPONENTE DE GESTÃO</t>
  </si>
  <si>
    <t>ITEM 7 QUADRO DE INDICADORES E METAS,  PARÂMETROS PARA AVALIAÇÃO DE DESEMPENHO E APLICAÇÃO DE DESCONTO / SEÇÃO C - TERMO DE REFERÊNCIA</t>
  </si>
  <si>
    <t xml:space="preserve">CI 1.1 </t>
  </si>
  <si>
    <t>CI 1.1.1</t>
  </si>
  <si>
    <t>CI 1.1.2</t>
  </si>
  <si>
    <t>CI 1.1.3</t>
  </si>
  <si>
    <t>OSE 1.</t>
  </si>
  <si>
    <t>OSE 1.1</t>
  </si>
  <si>
    <t>ITEM 3.5 - QUADRO DE INDICADORES E METAS,  PARÂMETROS PARA AVALIAÇÃO DE DESEMPENHO E APLICAÇÃO DE DESCONTO / SEÇÃO D - MODELO PARA PROPOSTA DE TRABALHO</t>
  </si>
  <si>
    <t>Despesas com Recursos Humanos</t>
  </si>
  <si>
    <t>2.1.1.3</t>
  </si>
  <si>
    <t>Acordo Coletivo</t>
  </si>
  <si>
    <t>Despesas com Manutenção</t>
  </si>
  <si>
    <t>3.1</t>
  </si>
  <si>
    <t>3.1.1</t>
  </si>
  <si>
    <t>3.1.2</t>
  </si>
  <si>
    <t>3.1.3</t>
  </si>
  <si>
    <t>3.1.4</t>
  </si>
  <si>
    <t>3.1.5</t>
  </si>
  <si>
    <t>3.1.6</t>
  </si>
  <si>
    <t>Total (Despesas de Investimento)</t>
  </si>
  <si>
    <t>Total Geral de Despesas (Custeio + Investimento)</t>
  </si>
  <si>
    <t xml:space="preserve">2.1 </t>
  </si>
  <si>
    <t>Serviço de Terceiros</t>
  </si>
  <si>
    <t>(B) Subtotal (Servicos de Terceiros)</t>
  </si>
  <si>
    <t>(C) Subtotal (Despesas Gerais)</t>
  </si>
  <si>
    <t>(D) Subtotal (Manutenções)</t>
  </si>
  <si>
    <t>Manifestação favorável dos conselhos da OS</t>
  </si>
  <si>
    <t xml:space="preserve">Nº de processos de compras concluídos com aplicação do Regulamento aprovado/ Nº de processos de compras verificados no período x 100
</t>
  </si>
  <si>
    <t xml:space="preserve">CG 1.3 - CAPTAR RECURSOS </t>
  </si>
  <si>
    <t xml:space="preserve">Captação de recursos </t>
  </si>
  <si>
    <t xml:space="preserve">Nº de processos de seleção e contratação de pessoal concluídos com aplicação do Regulamento aprovado/ Nº de processos de seleção e contratação de pessoal concluídos x 100
</t>
  </si>
  <si>
    <t>1.1</t>
  </si>
  <si>
    <t>Receitas</t>
  </si>
  <si>
    <t>1.1.1</t>
  </si>
  <si>
    <t>1.1.2</t>
  </si>
  <si>
    <t>2.5</t>
  </si>
  <si>
    <t>Tributos</t>
  </si>
  <si>
    <t>2.5.1</t>
  </si>
  <si>
    <t>2.5.2</t>
  </si>
  <si>
    <t>2.5.3</t>
  </si>
  <si>
    <t>2.5.4</t>
  </si>
  <si>
    <t>2.5.5</t>
  </si>
  <si>
    <t>IOF</t>
  </si>
  <si>
    <t>IRRF sobre aplicações</t>
  </si>
  <si>
    <t>IPVA/RENAVAM/Licenciamento/Seguro Obrigatório</t>
  </si>
  <si>
    <t>IPTU</t>
  </si>
  <si>
    <t>Outros Tributos (especificar)</t>
  </si>
  <si>
    <t>(E) Subtotal (Tributos)</t>
  </si>
  <si>
    <t>1º Trim</t>
  </si>
  <si>
    <t>2º Trim</t>
  </si>
  <si>
    <t>3º Trim</t>
  </si>
  <si>
    <t>4º Trim</t>
  </si>
  <si>
    <t>Desconto Máximo</t>
  </si>
  <si>
    <t>COMPONENTE DE GESTÃO  - CG</t>
  </si>
  <si>
    <t>1º TRIM</t>
  </si>
  <si>
    <t>2º TRIM</t>
  </si>
  <si>
    <t>3º TRIM</t>
  </si>
  <si>
    <t>4º TRIM</t>
  </si>
  <si>
    <t>TOTAL DA PONTUAÇÃO MÁXIMA DA COMPONENTE DE GESTÃO (B)</t>
  </si>
  <si>
    <t>TOTAL DA PONTUAÇÃO MÁXIMA DA COMPONENTE DE IMPLANTAÇÃO  (C)</t>
  </si>
  <si>
    <t>TOTAL DA PONTUAÇÃO MÁXIMA DA COMPONENTE FINALÍSTICO (A)</t>
  </si>
  <si>
    <t xml:space="preserve"> Serviço compartilhado: gestão de compras</t>
  </si>
  <si>
    <t xml:space="preserve"> Serviço compartilhado: gestão de pessoas</t>
  </si>
  <si>
    <t xml:space="preserve"> Serviço compartilhado: assessoria jurídica</t>
  </si>
  <si>
    <t xml:space="preserve"> Serviço compartilhado: comunicação</t>
  </si>
  <si>
    <t xml:space="preserve"> Serviço compartilhado: tecnologia da informação</t>
  </si>
  <si>
    <t xml:space="preserve"> Serviço compartilhado:gestão contábil e financeira</t>
  </si>
  <si>
    <t xml:space="preserve"> Serviço compartilhado: outro (especificar)</t>
  </si>
  <si>
    <t>TOTAL DA PONTUAÇÃO MÁXIMA DO COMPONENTE DE GESTÃO (B)</t>
  </si>
  <si>
    <t>TOTAL DA PONTUAÇÃO MÁXIMA DO COMPONENTE DE GESTÃO  (B)</t>
  </si>
  <si>
    <t>TOTAL DA PONTUAÇÃO MÁXIMA DO  COMPONENTE FINALÍSTICA (A)</t>
  </si>
  <si>
    <t>TOTAL DA PONTUAÇÃO MÁXIMA DO COMPONENTE FINALÍSTICA (A)</t>
  </si>
  <si>
    <t>Provisão de férias e abono de férias</t>
  </si>
  <si>
    <t>Provisão de 13º salário</t>
  </si>
  <si>
    <t>Provisão de FGTS incidente sobre férias, abono de férias e 13º salário</t>
  </si>
  <si>
    <t>Provisão de Multa FGTS por dispensa sem justa causa</t>
  </si>
  <si>
    <t>Provisão de Contribuições previdenciárias incidentes sobre férias, abono de férias e décimo terceiro</t>
  </si>
  <si>
    <t>Provisão de Aviso Prévio Indenizado</t>
  </si>
  <si>
    <t>Provisão de _________ (outros encargos a especificar)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</si>
  <si>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</si>
  <si>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</si>
  <si>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</si>
  <si>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</si>
  <si>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</si>
  <si>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</si>
  <si>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</si>
  <si>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</si>
  <si>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3. Despesas de Investimento</t>
  </si>
  <si>
    <t>(A) Subtotal Despesas Recursos Humanos</t>
  </si>
  <si>
    <t>Subtotal (Remunerações)</t>
  </si>
  <si>
    <t>(B) Subtotal (Serviços de Terceiros)</t>
  </si>
  <si>
    <t>(F) Subtotal (Serviços Compartilhados)</t>
  </si>
  <si>
    <t>Benefício 2
(especificar)</t>
  </si>
  <si>
    <t>Encargos Sociais</t>
  </si>
  <si>
    <t>INSS</t>
  </si>
  <si>
    <t>PIS sobre Folha de Pagamento</t>
  </si>
  <si>
    <t>Subtotal (Encargos Sociais)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</si>
  <si>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</si>
  <si>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</si>
  <si>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</si>
  <si>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</si>
  <si>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</si>
  <si>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</si>
  <si>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</si>
  <si>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</si>
  <si>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VARIÁVEL PACTUADA</t>
  </si>
  <si>
    <t>Valor da despesa considerada não conforme</t>
  </si>
  <si>
    <t>Valor da remuneração do posto de trabalho desocupado</t>
  </si>
  <si>
    <t>Repasse do Contrato de Gestão - Custeio</t>
  </si>
  <si>
    <t>Repasse do Contrato de Gestão - Investimento</t>
  </si>
  <si>
    <t>Subtotal</t>
  </si>
  <si>
    <t>2. Despesas de Custeio</t>
  </si>
  <si>
    <t>3. Despesa de Investimento</t>
  </si>
  <si>
    <t>ENCARGOS TRABALHISTAS E SOCIAIS</t>
  </si>
  <si>
    <t xml:space="preserve">
Férias + abono de férias 
</t>
  </si>
  <si>
    <t xml:space="preserve">
13º Salário
</t>
  </si>
  <si>
    <t xml:space="preserve">FGTS incidente sobre férias, abono de férias e 13º salário 
</t>
  </si>
  <si>
    <t xml:space="preserve">Multa FGTS por dispensa sem justa causa
</t>
  </si>
  <si>
    <t xml:space="preserve">Contribuições previdenciárias incidentes sobre férias, abono de férias e décimo terceiro </t>
  </si>
  <si>
    <t xml:space="preserve">Rescisão de Trabalho  (Aviso Prévio, Saldo de Salário, etc) </t>
  </si>
  <si>
    <t>Benefício 1
 (ex: Vale Transporte, Alimentação. (Especificar)</t>
  </si>
  <si>
    <t>ITEM 4.1 QUADRO ORÇAMENTÁRIO ANALÍTICO /  SEÇÃO D - MODELO PARA PROPOSTA DE TRABALHO</t>
  </si>
  <si>
    <t>ITEM 4.2 QUADRO ORÇAMENTÁRIO SINTÉTICO /  SEÇÃO D - MODELO PARA PROPOSTA DE TRABALHO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</si>
  <si>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</si>
  <si>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</si>
  <si>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</si>
  <si>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</si>
  <si>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</si>
  <si>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</si>
  <si>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</si>
  <si>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</si>
  <si>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</si>
  <si>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</si>
  <si>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</si>
  <si>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</si>
  <si>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</si>
  <si>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Qtde de trabalhadores</t>
  </si>
  <si>
    <t>Total Remuneração Bruta Mensal
(A)</t>
  </si>
  <si>
    <t>Total de Benefícios Mensal (C)</t>
  </si>
  <si>
    <t>Percentual do orçamento de pessoal executado em relação ao orçamento total previsto
Nota: Para o cálculo do indicador os valores serão registrados observando o regime de competência</t>
  </si>
  <si>
    <t xml:space="preserve">              Menor ou igual a __% = 10 pontos
               Maior que __%  = 0 ponto</t>
  </si>
  <si>
    <t>Até __% - Definir de acordo com o contrato</t>
  </si>
  <si>
    <t>1. Receitas</t>
  </si>
  <si>
    <t>Total</t>
  </si>
  <si>
    <t>Provisões - Encargos Trabalhistas e  Sociais</t>
  </si>
  <si>
    <t>2.1.3.2</t>
  </si>
  <si>
    <t>2.1.3.3</t>
  </si>
  <si>
    <t>2.1.3.4</t>
  </si>
  <si>
    <t>2.1.3.5</t>
  </si>
  <si>
    <t>2.1.3.6</t>
  </si>
  <si>
    <t>2.1.3.7</t>
  </si>
  <si>
    <t>Subtotal (Provisões - Encargos trabalhistas e sociais)</t>
  </si>
  <si>
    <t>Outros Benefícios (especificar)</t>
  </si>
  <si>
    <t>(D) Subtotal (Despesas com Manutenção)</t>
  </si>
  <si>
    <t>(F) Despesas Serviços Compartilhados</t>
  </si>
  <si>
    <t xml:space="preserve">Total (Despesas Custeio) </t>
  </si>
  <si>
    <t>ORIENTAÇÕES:</t>
  </si>
  <si>
    <t>Serviços compartilhados (QUANDO HOUVER)</t>
  </si>
  <si>
    <t xml:space="preserve">Total Anual
</t>
  </si>
  <si>
    <t>2.1.2  Encargos Sociais</t>
  </si>
  <si>
    <t>2.1.3 Provisões - Encargos Trabalhistas e Sociais</t>
  </si>
  <si>
    <t>Subtotal (Provisões - Encargos Trabalhistas e Sociais)</t>
  </si>
  <si>
    <t>2.1.4  Benefícios e Insumos de Pessoal</t>
  </si>
  <si>
    <t>Subtotal (Benefícios Insumo de Pessoal)</t>
  </si>
  <si>
    <t>(A)  Subtotal (Despesas Recursos Humanos)</t>
  </si>
  <si>
    <t>Subtotal (Remuneração)</t>
  </si>
  <si>
    <t>Serviços Compartilhados   (QUANDO HOUVER)</t>
  </si>
  <si>
    <t>Total (Despesas  Custeio)</t>
  </si>
  <si>
    <t>Total  Despesas de Investimento</t>
  </si>
  <si>
    <t>1.1.3</t>
  </si>
  <si>
    <t>Repasse do Contrato de Gestão - OPME (apenas SESAB)</t>
  </si>
  <si>
    <t>Outros Serviços de Terceiros (especificar)</t>
  </si>
  <si>
    <t>2.2.12</t>
  </si>
  <si>
    <t>Outras Despesas Gerais (especificar)</t>
  </si>
  <si>
    <t>Despesas com Manutenção (especificar)</t>
  </si>
  <si>
    <r>
      <t>1 - O item</t>
    </r>
    <r>
      <rPr>
        <b/>
        <sz val="8"/>
        <rFont val="Tahoma"/>
        <family val="2"/>
      </rPr>
      <t xml:space="preserve"> "serviços compartilhados"</t>
    </r>
    <r>
      <rPr>
        <sz val="8"/>
        <rFont val="Tahoma"/>
        <family val="2"/>
      </rPr>
      <t xml:space="preserve"> somente será preenchido  pela OS na fase de seleção, conforme </t>
    </r>
    <r>
      <rPr>
        <b/>
        <sz val="8"/>
        <rFont val="Tahoma"/>
        <family val="2"/>
      </rPr>
      <t>Resolução CONGEOS 39/2022</t>
    </r>
    <r>
      <rPr>
        <sz val="8"/>
        <rFont val="Tahoma"/>
        <family val="2"/>
      </rPr>
      <t>, que aprova  o procedimento de reembolso de despesa decorrente de serviços compartilhados.
Serviços compartilhados são despesas  provenientes da estrutura central da organização social, alocadas parcialmente para o gerenciamento de serviços publicizados, desde que seja indispensável e proporcional à execução do objeto do contrato de gestão, podendo incluir, entre outras,  aquelas com:  gestão de compras, gestão de pessoas, assessoria jurídica, comunicação, tecnologia da informação, gestão contábil e financeira.
A OS deverá  observar a Resolução CONGEOS 39/2022 que estabelece, dentre outros critérios, as condições para o reembolso da despesa com serviço compartilhado  a  fundamentação e o detalhamento na proposta de trabalhol, mediante a apresentação de memória de cálculo,  que  deverá conter o critério de rateio, o valor total da despesa e de todas as frações rateadas.
A OS deverá observar ainda a Portaria emitida pela Secretaria de Estado contratante, quando houver, que estabelecerá o rol de serviços compartilhados permitidos na execução dos contratos de gestão sob sua responsabilidade,  o  limite  de reembolso da despesa em proporção ao valor do repasse mensal ou trimestral, conforme previsto no  contrato de gestão,  e o critério de rateio das despesas.</t>
    </r>
  </si>
  <si>
    <r>
      <t>2 - O item</t>
    </r>
    <r>
      <rPr>
        <b/>
        <sz val="8"/>
        <rFont val="Tahoma"/>
        <family val="2"/>
      </rPr>
      <t xml:space="preserve"> "Provisões Encargos Trabalhistas e Sociais"</t>
    </r>
    <r>
      <rPr>
        <sz val="8"/>
        <rFont val="Tahoma"/>
        <family val="2"/>
      </rPr>
      <t xml:space="preserve">  será preenchido, obrigatoriamente,  pela OS  em conformidade com a </t>
    </r>
    <r>
      <rPr>
        <b/>
        <sz val="8"/>
        <rFont val="Tahoma"/>
        <family val="2"/>
      </rPr>
      <t>Resolução CONGEOS nº 77/2023</t>
    </r>
    <r>
      <rPr>
        <sz val="8"/>
        <rFont val="Tahoma"/>
        <family val="2"/>
      </rPr>
      <t xml:space="preserve">, que aprova o procedimento de provisionamento de encargos trabalhistas e sociais dos contratos de gestão firmados no âmbito do Programa Estadual de Organizações Sociais - 
PEOS
A organização social é responsável pelos recolhimentos e pagamentos relativos às obrigações trabalhistas e previdenciárias dos recursos humanos vinculados ao contrato de gestão, devendo provisionar os valores correspondentes aos encargos trabalhistas e sociais relativos ao pagamento de férias, 13º salário, bem como rescisões contratuais dos trabalhadores, em conformidade com a legislação trabalhista ou norma coletiva, a mais  benéfica ao trabalhador.  Os encargos trabalhistas e sociais serão proporcionais à vigência do contrato de gestão. 
A OS deve informar as regras de cálculo das provisões dos encargos trabalhistas e sociais relativos aos eventos trabalhistas de que trata a Resolução. 
A Proposta orçamentária analítica  deve conter a indicação expressa das despesas com os encargos trabalhistas e sociais relativos aos eventos trabalhistas de que trata a Resolução. 
</t>
    </r>
  </si>
  <si>
    <t xml:space="preserve">(G) Despesas de Bens Permanentes </t>
  </si>
  <si>
    <t>Total de Encargos (B)</t>
  </si>
  <si>
    <t>PROVISÕES - ENCARGOS TRABALHISTAS E SOCIAIS</t>
  </si>
  <si>
    <t>PIS Incidente sobre férias +abono de férias+13º Salário</t>
  </si>
  <si>
    <t>Total Mensal
(A+B+C+D)</t>
  </si>
  <si>
    <t>2.1.3.8</t>
  </si>
  <si>
    <t>Provisão de PIS Incidente sobre férias +abono de férias+13º Salário</t>
  </si>
  <si>
    <t>Total de Provisões
Mensal (D)</t>
  </si>
  <si>
    <t>ITEM 4.3 DESPESAS COM RECURSOS HUMANOS /  SEÇÃO D - MODELO DE PROPOSTA DE TRABALHO</t>
  </si>
  <si>
    <t>Total Receitas</t>
  </si>
  <si>
    <t>Correios e Internet</t>
  </si>
  <si>
    <t>2.1.2.3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</si>
</sst>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7"/>
      <name val="Tahoma"/>
      <family val="2"/>
    </font>
    <font>
      <sz val="11"/>
      <color indexed="8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name val="Arial Black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trike/>
      <sz val="8"/>
      <name val="Arial"/>
      <family val="2"/>
    </font>
    <font>
      <b/>
      <sz val="8"/>
      <color theme="1"/>
      <name val="Arial Black"/>
      <family val="2"/>
    </font>
    <font>
      <strike/>
      <sz val="8"/>
      <color rgb="FFFF0000"/>
      <name val="Arial"/>
      <family val="2"/>
    </font>
    <font>
      <strike/>
      <sz val="8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0"/>
      <color indexed="54"/>
      <name val="Tahoma"/>
      <family val="2"/>
    </font>
    <font>
      <b/>
      <sz val="11"/>
      <color indexed="8"/>
      <name val="Calibri"/>
      <family val="2"/>
    </font>
    <font>
      <b/>
      <sz val="8"/>
      <color rgb="FF000000"/>
      <name val="Tahoma"/>
      <family val="2"/>
    </font>
    <font>
      <sz val="10"/>
      <name val="Arial"/>
      <family val="2"/>
    </font>
    <font>
      <sz val="10"/>
      <color theme="0" tint="-0.34998626667073579"/>
      <name val="Tahoma"/>
      <family val="2"/>
    </font>
    <font>
      <b/>
      <u/>
      <sz val="8"/>
      <name val="Tahoma"/>
      <family val="2"/>
    </font>
    <font>
      <b/>
      <sz val="10"/>
      <color theme="0" tint="-0.49998474074526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24" fillId="0" borderId="0" applyBorder="0" applyAlignment="0" applyProtection="0"/>
    <xf numFmtId="0" fontId="25" fillId="0" borderId="0"/>
    <xf numFmtId="0" fontId="10" fillId="0" borderId="0"/>
    <xf numFmtId="9" fontId="1" fillId="0" borderId="0" applyFont="0" applyFill="0" applyBorder="0" applyAlignment="0" applyProtection="0"/>
    <xf numFmtId="0" fontId="27" fillId="0" borderId="26" applyNumberFormat="0" applyFill="0" applyAlignment="0" applyProtection="0"/>
    <xf numFmtId="0" fontId="1" fillId="0" borderId="0"/>
    <xf numFmtId="0" fontId="29" fillId="0" borderId="0"/>
  </cellStyleXfs>
  <cellXfs count="353">
    <xf numFmtId="0" fontId="0" fillId="0" borderId="0" xfId="0"/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 readingOrder="1"/>
    </xf>
    <xf numFmtId="0" fontId="13" fillId="2" borderId="2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4" xfId="0" applyFont="1" applyBorder="1"/>
    <xf numFmtId="0" fontId="17" fillId="0" borderId="2" xfId="0" applyFont="1" applyBorder="1" applyAlignment="1">
      <alignment wrapText="1"/>
    </xf>
    <xf numFmtId="0" fontId="11" fillId="0" borderId="2" xfId="0" applyFont="1" applyBorder="1"/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0" borderId="2" xfId="0" quotePrefix="1" applyFont="1" applyBorder="1" applyAlignment="1">
      <alignment vertical="center" wrapText="1"/>
    </xf>
    <xf numFmtId="0" fontId="18" fillId="0" borderId="24" xfId="0" quotePrefix="1" applyFont="1" applyBorder="1" applyAlignment="1">
      <alignment horizontal="center" vertical="center" wrapText="1"/>
    </xf>
    <xf numFmtId="0" fontId="18" fillId="0" borderId="24" xfId="0" quotePrefix="1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7" fillId="0" borderId="24" xfId="0" quotePrefix="1" applyFont="1" applyBorder="1" applyAlignment="1">
      <alignment horizontal="center" vertical="center" wrapText="1"/>
    </xf>
    <xf numFmtId="0" fontId="17" fillId="0" borderId="24" xfId="0" quotePrefix="1" applyFont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6" fillId="3" borderId="23" xfId="0" applyFont="1" applyFill="1" applyBorder="1" applyAlignment="1">
      <alignment horizontal="left" vertical="center" wrapText="1"/>
    </xf>
    <xf numFmtId="9" fontId="18" fillId="0" borderId="24" xfId="0" applyNumberFormat="1" applyFont="1" applyBorder="1" applyAlignment="1">
      <alignment horizontal="center" vertical="center" wrapText="1"/>
    </xf>
    <xf numFmtId="9" fontId="18" fillId="0" borderId="22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8" fillId="5" borderId="1" xfId="0" quotePrefix="1" applyFont="1" applyFill="1" applyBorder="1" applyAlignment="1">
      <alignment horizontal="left" vertical="center" wrapText="1"/>
    </xf>
    <xf numFmtId="0" fontId="18" fillId="5" borderId="2" xfId="0" quotePrefix="1" applyFont="1" applyFill="1" applyBorder="1" applyAlignment="1">
      <alignment horizontal="left" vertical="center" wrapText="1"/>
    </xf>
    <xf numFmtId="0" fontId="18" fillId="5" borderId="24" xfId="0" quotePrefix="1" applyFont="1" applyFill="1" applyBorder="1" applyAlignment="1">
      <alignment horizontal="center" vertical="center" wrapText="1"/>
    </xf>
    <xf numFmtId="0" fontId="14" fillId="5" borderId="2" xfId="0" quotePrefix="1" applyFont="1" applyFill="1" applyBorder="1" applyAlignment="1">
      <alignment horizontal="left" vertical="center" wrapText="1"/>
    </xf>
    <xf numFmtId="0" fontId="14" fillId="5" borderId="2" xfId="0" quotePrefix="1" applyFont="1" applyFill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7" fillId="0" borderId="4" xfId="0" quotePrefix="1" applyFont="1" applyBorder="1" applyAlignment="1">
      <alignment vertical="center" wrapText="1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3" xfId="0" quotePrefix="1" applyFont="1" applyBorder="1" applyAlignment="1">
      <alignment vertical="center" wrapText="1"/>
    </xf>
    <xf numFmtId="0" fontId="14" fillId="5" borderId="1" xfId="0" quotePrefix="1" applyFont="1" applyFill="1" applyBorder="1" applyAlignment="1">
      <alignment horizontal="left" vertical="center" wrapText="1"/>
    </xf>
    <xf numFmtId="0" fontId="14" fillId="5" borderId="25" xfId="0" quotePrefix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7" fillId="0" borderId="4" xfId="0" quotePrefix="1" applyFont="1" applyBorder="1" applyAlignment="1">
      <alignment horizontal="center" vertical="center" wrapText="1"/>
    </xf>
    <xf numFmtId="9" fontId="18" fillId="0" borderId="21" xfId="0" applyNumberFormat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vertical="center" wrapText="1"/>
    </xf>
    <xf numFmtId="0" fontId="18" fillId="0" borderId="4" xfId="0" quotePrefix="1" applyFont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2" xfId="0" applyFont="1" applyFill="1" applyBorder="1"/>
    <xf numFmtId="0" fontId="11" fillId="5" borderId="0" xfId="0" applyFont="1" applyFill="1"/>
    <xf numFmtId="0" fontId="18" fillId="0" borderId="21" xfId="0" quotePrefix="1" applyFont="1" applyBorder="1" applyAlignment="1">
      <alignment horizontal="center" vertical="center" wrapText="1"/>
    </xf>
    <xf numFmtId="0" fontId="18" fillId="0" borderId="21" xfId="0" quotePrefix="1" applyFont="1" applyBorder="1" applyAlignment="1">
      <alignment vertical="center" wrapText="1"/>
    </xf>
    <xf numFmtId="0" fontId="14" fillId="5" borderId="24" xfId="0" quotePrefix="1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4" fillId="5" borderId="8" xfId="0" quotePrefix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quotePrefix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/>
    </xf>
    <xf numFmtId="0" fontId="16" fillId="0" borderId="2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5" borderId="25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9" fontId="22" fillId="0" borderId="25" xfId="0" applyNumberFormat="1" applyFont="1" applyBorder="1" applyAlignment="1">
      <alignment horizontal="center" vertical="center" wrapText="1"/>
    </xf>
    <xf numFmtId="0" fontId="22" fillId="5" borderId="25" xfId="0" quotePrefix="1" applyFont="1" applyFill="1" applyBorder="1" applyAlignment="1">
      <alignment horizontal="left" vertical="center" wrapText="1"/>
    </xf>
    <xf numFmtId="0" fontId="22" fillId="5" borderId="25" xfId="0" quotePrefix="1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left" vertical="center" wrapText="1"/>
    </xf>
    <xf numFmtId="0" fontId="22" fillId="5" borderId="25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23" fillId="0" borderId="0" xfId="0" applyFont="1"/>
    <xf numFmtId="0" fontId="22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9" fontId="22" fillId="0" borderId="2" xfId="0" applyNumberFormat="1" applyFont="1" applyBorder="1" applyAlignment="1">
      <alignment horizontal="center" vertical="center" wrapText="1"/>
    </xf>
    <xf numFmtId="0" fontId="22" fillId="5" borderId="2" xfId="0" quotePrefix="1" applyFont="1" applyFill="1" applyBorder="1" applyAlignment="1">
      <alignment horizontal="left" vertical="center" wrapText="1"/>
    </xf>
    <xf numFmtId="0" fontId="22" fillId="5" borderId="2" xfId="0" quotePrefix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9" fontId="18" fillId="5" borderId="2" xfId="0" applyNumberFormat="1" applyFont="1" applyFill="1" applyBorder="1" applyAlignment="1">
      <alignment horizontal="center" vertical="center" wrapText="1"/>
    </xf>
    <xf numFmtId="0" fontId="18" fillId="5" borderId="2" xfId="0" quotePrefix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9" fontId="11" fillId="0" borderId="2" xfId="0" applyNumberFormat="1" applyFont="1" applyBorder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5" fillId="0" borderId="0" xfId="16" applyFont="1"/>
    <xf numFmtId="0" fontId="7" fillId="0" borderId="28" xfId="16" applyFont="1" applyBorder="1" applyAlignment="1">
      <alignment vertical="center" wrapText="1"/>
    </xf>
    <xf numFmtId="4" fontId="2" fillId="2" borderId="33" xfId="16" applyNumberFormat="1" applyFont="1" applyFill="1" applyBorder="1" applyAlignment="1">
      <alignment horizontal="right" vertical="center"/>
    </xf>
    <xf numFmtId="0" fontId="2" fillId="0" borderId="0" xfId="16" applyFont="1" applyAlignment="1">
      <alignment vertical="center"/>
    </xf>
    <xf numFmtId="0" fontId="7" fillId="0" borderId="12" xfId="16" applyFont="1" applyBorder="1" applyAlignment="1">
      <alignment horizontal="center" vertical="center"/>
    </xf>
    <xf numFmtId="0" fontId="7" fillId="0" borderId="16" xfId="16" applyFont="1" applyBorder="1" applyAlignment="1">
      <alignment horizontal="center" vertical="center"/>
    </xf>
    <xf numFmtId="4" fontId="8" fillId="2" borderId="34" xfId="16" applyNumberFormat="1" applyFont="1" applyFill="1" applyBorder="1" applyAlignment="1">
      <alignment horizontal="right" vertical="center"/>
    </xf>
    <xf numFmtId="4" fontId="8" fillId="0" borderId="12" xfId="16" applyNumberFormat="1" applyFont="1" applyBorder="1" applyAlignment="1">
      <alignment horizontal="center" vertical="center"/>
    </xf>
    <xf numFmtId="4" fontId="8" fillId="2" borderId="10" xfId="16" applyNumberFormat="1" applyFont="1" applyFill="1" applyBorder="1" applyAlignment="1">
      <alignment horizontal="right" vertical="center"/>
    </xf>
    <xf numFmtId="4" fontId="8" fillId="0" borderId="14" xfId="16" applyNumberFormat="1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17" xfId="16" applyFont="1" applyBorder="1" applyAlignment="1">
      <alignment horizontal="center" vertical="center"/>
    </xf>
    <xf numFmtId="4" fontId="8" fillId="2" borderId="11" xfId="16" applyNumberFormat="1" applyFont="1" applyFill="1" applyBorder="1" applyAlignment="1">
      <alignment vertical="center"/>
    </xf>
    <xf numFmtId="4" fontId="8" fillId="0" borderId="13" xfId="16" applyNumberFormat="1" applyFont="1" applyBorder="1" applyAlignment="1">
      <alignment vertical="center"/>
    </xf>
    <xf numFmtId="4" fontId="8" fillId="0" borderId="15" xfId="16" applyNumberFormat="1" applyFont="1" applyBorder="1" applyAlignment="1">
      <alignment vertical="center"/>
    </xf>
    <xf numFmtId="0" fontId="5" fillId="0" borderId="0" xfId="16" applyFont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2" xfId="0" quotePrefix="1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 wrapText="1"/>
    </xf>
    <xf numFmtId="9" fontId="22" fillId="5" borderId="2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/>
    <xf numFmtId="0" fontId="3" fillId="0" borderId="0" xfId="17" applyFont="1"/>
    <xf numFmtId="0" fontId="3" fillId="0" borderId="35" xfId="17" applyFont="1" applyBorder="1"/>
    <xf numFmtId="0" fontId="3" fillId="0" borderId="0" xfId="17" applyFont="1" applyAlignment="1">
      <alignment vertical="center"/>
    </xf>
    <xf numFmtId="0" fontId="2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3" fillId="0" borderId="3" xfId="17" applyFont="1" applyBorder="1" applyAlignment="1">
      <alignment vertical="center"/>
    </xf>
    <xf numFmtId="0" fontId="2" fillId="0" borderId="3" xfId="17" applyFont="1" applyBorder="1" applyAlignment="1">
      <alignment horizontal="right" vertical="center"/>
    </xf>
    <xf numFmtId="0" fontId="2" fillId="0" borderId="9" xfId="17" applyFont="1" applyBorder="1" applyAlignment="1">
      <alignment horizontal="right" vertical="center"/>
    </xf>
    <xf numFmtId="4" fontId="2" fillId="0" borderId="7" xfId="17" applyNumberFormat="1" applyFont="1" applyBorder="1" applyAlignment="1">
      <alignment horizontal="right" vertical="center"/>
    </xf>
    <xf numFmtId="4" fontId="2" fillId="0" borderId="3" xfId="17" applyNumberFormat="1" applyFont="1" applyBorder="1" applyAlignment="1">
      <alignment horizontal="right" vertical="center"/>
    </xf>
    <xf numFmtId="0" fontId="3" fillId="0" borderId="0" xfId="17" applyFont="1" applyFill="1" applyAlignment="1">
      <alignment vertical="center"/>
    </xf>
    <xf numFmtId="0" fontId="3" fillId="0" borderId="9" xfId="17" applyFont="1" applyBorder="1" applyAlignment="1">
      <alignment vertical="center"/>
    </xf>
    <xf numFmtId="4" fontId="2" fillId="0" borderId="9" xfId="17" applyNumberFormat="1" applyFont="1" applyBorder="1" applyAlignment="1">
      <alignment horizontal="right" vertical="center"/>
    </xf>
    <xf numFmtId="0" fontId="3" fillId="0" borderId="7" xfId="17" applyFont="1" applyBorder="1" applyAlignment="1">
      <alignment vertical="center"/>
    </xf>
    <xf numFmtId="0" fontId="3" fillId="0" borderId="0" xfId="17" applyFont="1" applyAlignment="1">
      <alignment horizontal="left" vertical="center" indent="1"/>
    </xf>
    <xf numFmtId="4" fontId="2" fillId="0" borderId="7" xfId="17" applyNumberFormat="1" applyFont="1" applyBorder="1" applyAlignment="1">
      <alignment vertical="center"/>
    </xf>
    <xf numFmtId="0" fontId="3" fillId="0" borderId="0" xfId="17" applyFont="1" applyFill="1" applyAlignment="1">
      <alignment vertical="center" wrapText="1"/>
    </xf>
    <xf numFmtId="0" fontId="3" fillId="0" borderId="3" xfId="17" applyFont="1" applyFill="1" applyBorder="1" applyAlignment="1">
      <alignment vertical="center"/>
    </xf>
    <xf numFmtId="4" fontId="3" fillId="0" borderId="0" xfId="17" applyNumberFormat="1" applyFont="1" applyAlignment="1">
      <alignment horizontal="right"/>
    </xf>
    <xf numFmtId="0" fontId="2" fillId="0" borderId="7" xfId="17" applyFont="1" applyBorder="1"/>
    <xf numFmtId="4" fontId="2" fillId="0" borderId="7" xfId="17" applyNumberFormat="1" applyFont="1" applyBorder="1" applyAlignment="1">
      <alignment horizontal="right"/>
    </xf>
    <xf numFmtId="4" fontId="2" fillId="0" borderId="0" xfId="17" applyNumberFormat="1" applyFont="1" applyAlignment="1">
      <alignment horizontal="right"/>
    </xf>
    <xf numFmtId="0" fontId="2" fillId="0" borderId="0" xfId="17" applyFont="1"/>
    <xf numFmtId="0" fontId="2" fillId="9" borderId="7" xfId="17" applyFont="1" applyFill="1" applyBorder="1"/>
    <xf numFmtId="0" fontId="3" fillId="0" borderId="7" xfId="17" applyFont="1" applyBorder="1"/>
    <xf numFmtId="0" fontId="3" fillId="9" borderId="7" xfId="17" applyFont="1" applyFill="1" applyBorder="1"/>
    <xf numFmtId="4" fontId="2" fillId="2" borderId="7" xfId="17" applyNumberFormat="1" applyFont="1" applyFill="1" applyBorder="1" applyAlignment="1">
      <alignment horizontal="right"/>
    </xf>
    <xf numFmtId="4" fontId="3" fillId="0" borderId="0" xfId="17" applyNumberFormat="1" applyFont="1" applyFill="1" applyAlignment="1">
      <alignment horizontal="right" vertical="center"/>
    </xf>
    <xf numFmtId="0" fontId="8" fillId="0" borderId="0" xfId="16" applyFont="1"/>
    <xf numFmtId="0" fontId="7" fillId="9" borderId="24" xfId="16" applyFont="1" applyFill="1" applyBorder="1" applyAlignment="1">
      <alignment horizontal="center" vertical="center" wrapText="1"/>
    </xf>
    <xf numFmtId="0" fontId="7" fillId="9" borderId="28" xfId="16" applyFont="1" applyFill="1" applyBorder="1" applyAlignment="1">
      <alignment vertical="center" wrapText="1"/>
    </xf>
    <xf numFmtId="4" fontId="2" fillId="2" borderId="15" xfId="16" applyNumberFormat="1" applyFont="1" applyFill="1" applyBorder="1" applyAlignment="1">
      <alignment horizontal="right" vertical="center"/>
    </xf>
    <xf numFmtId="1" fontId="7" fillId="0" borderId="14" xfId="16" applyNumberFormat="1" applyFont="1" applyBorder="1" applyAlignment="1">
      <alignment horizontal="center" vertical="center"/>
    </xf>
    <xf numFmtId="1" fontId="8" fillId="0" borderId="15" xfId="16" applyNumberFormat="1" applyFont="1" applyBorder="1" applyAlignment="1">
      <alignment horizontal="right" vertical="center"/>
    </xf>
    <xf numFmtId="0" fontId="2" fillId="0" borderId="7" xfId="12" applyFont="1" applyBorder="1" applyAlignment="1">
      <alignment horizontal="center" vertical="center"/>
    </xf>
    <xf numFmtId="0" fontId="2" fillId="0" borderId="7" xfId="12" applyFont="1" applyBorder="1" applyAlignment="1">
      <alignment horizontal="right" vertical="center"/>
    </xf>
    <xf numFmtId="4" fontId="3" fillId="0" borderId="0" xfId="17" applyNumberFormat="1" applyFont="1"/>
    <xf numFmtId="4" fontId="2" fillId="0" borderId="35" xfId="17" applyNumberFormat="1" applyFont="1" applyBorder="1" applyAlignment="1">
      <alignment horizontal="right"/>
    </xf>
    <xf numFmtId="4" fontId="3" fillId="0" borderId="32" xfId="17" applyNumberFormat="1" applyFont="1" applyBorder="1"/>
    <xf numFmtId="4" fontId="3" fillId="0" borderId="0" xfId="17" applyNumberFormat="1" applyFont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2" fillId="0" borderId="7" xfId="17" applyFont="1" applyBorder="1" applyAlignment="1">
      <alignment horizontal="right" vertical="center"/>
    </xf>
    <xf numFmtId="0" fontId="2" fillId="0" borderId="7" xfId="17" applyFont="1" applyBorder="1" applyAlignment="1">
      <alignment horizontal="center" vertical="center"/>
    </xf>
    <xf numFmtId="0" fontId="2" fillId="0" borderId="32" xfId="17" applyFont="1" applyBorder="1" applyAlignment="1">
      <alignment horizontal="left" vertical="center"/>
    </xf>
    <xf numFmtId="4" fontId="3" fillId="0" borderId="3" xfId="17" applyNumberFormat="1" applyFont="1" applyBorder="1" applyAlignment="1">
      <alignment horizontal="right" vertical="center"/>
    </xf>
    <xf numFmtId="4" fontId="2" fillId="7" borderId="7" xfId="17" applyNumberFormat="1" applyFont="1" applyFill="1" applyBorder="1" applyAlignment="1">
      <alignment horizontal="right" vertical="center"/>
    </xf>
    <xf numFmtId="0" fontId="2" fillId="0" borderId="7" xfId="17" applyFont="1" applyFill="1" applyBorder="1" applyAlignment="1">
      <alignment vertical="center"/>
    </xf>
    <xf numFmtId="0" fontId="2" fillId="0" borderId="7" xfId="17" applyFont="1" applyFill="1" applyBorder="1" applyAlignment="1">
      <alignment vertical="top"/>
    </xf>
    <xf numFmtId="0" fontId="2" fillId="0" borderId="3" xfId="17" applyFont="1" applyFill="1" applyBorder="1" applyAlignment="1">
      <alignment horizontal="right" vertical="center"/>
    </xf>
    <xf numFmtId="4" fontId="2" fillId="0" borderId="3" xfId="17" applyNumberFormat="1" applyFont="1" applyFill="1" applyBorder="1" applyAlignment="1">
      <alignment horizontal="right" vertical="center"/>
    </xf>
    <xf numFmtId="0" fontId="3" fillId="0" borderId="0" xfId="17" applyFont="1" applyFill="1" applyBorder="1" applyAlignment="1">
      <alignment vertical="center"/>
    </xf>
    <xf numFmtId="0" fontId="2" fillId="0" borderId="0" xfId="17" applyFont="1" applyFill="1" applyBorder="1" applyAlignment="1">
      <alignment horizontal="right" vertical="center"/>
    </xf>
    <xf numFmtId="4" fontId="2" fillId="0" borderId="0" xfId="17" applyNumberFormat="1" applyFont="1" applyFill="1" applyBorder="1" applyAlignment="1">
      <alignment horizontal="right" vertical="center"/>
    </xf>
    <xf numFmtId="4" fontId="30" fillId="5" borderId="0" xfId="17" applyNumberFormat="1" applyFont="1" applyFill="1" applyAlignment="1">
      <alignment horizontal="right" vertical="center"/>
    </xf>
    <xf numFmtId="0" fontId="30" fillId="5" borderId="0" xfId="17" applyFont="1" applyFill="1" applyAlignment="1">
      <alignment vertical="center"/>
    </xf>
    <xf numFmtId="0" fontId="26" fillId="5" borderId="7" xfId="17" applyFont="1" applyFill="1" applyBorder="1" applyAlignment="1">
      <alignment vertical="center"/>
    </xf>
    <xf numFmtId="0" fontId="2" fillId="5" borderId="7" xfId="17" applyFont="1" applyFill="1" applyBorder="1" applyAlignment="1">
      <alignment horizontal="right" vertical="center"/>
    </xf>
    <xf numFmtId="4" fontId="2" fillId="5" borderId="7" xfId="17" applyNumberFormat="1" applyFont="1" applyFill="1" applyBorder="1" applyAlignment="1">
      <alignment horizontal="right" vertical="center"/>
    </xf>
    <xf numFmtId="4" fontId="2" fillId="7" borderId="7" xfId="17" applyNumberFormat="1" applyFont="1" applyFill="1" applyBorder="1" applyAlignment="1">
      <alignment vertical="center"/>
    </xf>
    <xf numFmtId="0" fontId="2" fillId="0" borderId="7" xfId="17" applyFont="1" applyBorder="1" applyAlignment="1">
      <alignment vertical="center"/>
    </xf>
    <xf numFmtId="0" fontId="26" fillId="7" borderId="7" xfId="17" applyFont="1" applyFill="1" applyBorder="1" applyAlignment="1">
      <alignment vertical="center"/>
    </xf>
    <xf numFmtId="0" fontId="2" fillId="7" borderId="7" xfId="17" applyFont="1" applyFill="1" applyBorder="1" applyAlignment="1">
      <alignment horizontal="right" vertical="center"/>
    </xf>
    <xf numFmtId="0" fontId="2" fillId="7" borderId="7" xfId="17" applyFont="1" applyFill="1" applyBorder="1" applyAlignment="1">
      <alignment vertical="center"/>
    </xf>
    <xf numFmtId="0" fontId="31" fillId="0" borderId="5" xfId="17" applyFont="1" applyBorder="1"/>
    <xf numFmtId="0" fontId="31" fillId="0" borderId="21" xfId="17" applyFont="1" applyBorder="1"/>
    <xf numFmtId="0" fontId="3" fillId="0" borderId="0" xfId="17" applyNumberFormat="1" applyFont="1"/>
    <xf numFmtId="0" fontId="2" fillId="5" borderId="0" xfId="17" applyFont="1" applyFill="1" applyAlignment="1">
      <alignment vertical="center"/>
    </xf>
    <xf numFmtId="0" fontId="2" fillId="5" borderId="0" xfId="17" applyFont="1" applyFill="1" applyAlignment="1">
      <alignment vertical="center" wrapText="1"/>
    </xf>
    <xf numFmtId="4" fontId="3" fillId="0" borderId="0" xfId="17" applyNumberFormat="1" applyFont="1" applyBorder="1"/>
    <xf numFmtId="0" fontId="2" fillId="0" borderId="0" xfId="17" applyFont="1" applyBorder="1"/>
    <xf numFmtId="4" fontId="2" fillId="0" borderId="0" xfId="17" applyNumberFormat="1" applyFont="1" applyBorder="1" applyAlignment="1">
      <alignment horizontal="right"/>
    </xf>
    <xf numFmtId="0" fontId="32" fillId="0" borderId="7" xfId="17" applyFont="1" applyBorder="1"/>
    <xf numFmtId="4" fontId="32" fillId="0" borderId="7" xfId="17" applyNumberFormat="1" applyFont="1" applyBorder="1" applyAlignment="1">
      <alignment horizontal="right"/>
    </xf>
    <xf numFmtId="0" fontId="3" fillId="5" borderId="0" xfId="17" applyFont="1" applyFill="1"/>
    <xf numFmtId="0" fontId="2" fillId="0" borderId="38" xfId="17" applyFont="1" applyBorder="1" applyAlignment="1">
      <alignment vertical="center"/>
    </xf>
    <xf numFmtId="0" fontId="2" fillId="0" borderId="37" xfId="17" applyFont="1" applyBorder="1" applyAlignment="1">
      <alignment vertical="center"/>
    </xf>
    <xf numFmtId="0" fontId="28" fillId="0" borderId="29" xfId="16" applyFont="1" applyBorder="1" applyAlignment="1"/>
    <xf numFmtId="0" fontId="28" fillId="0" borderId="30" xfId="16" applyFont="1" applyBorder="1" applyAlignment="1"/>
    <xf numFmtId="4" fontId="8" fillId="0" borderId="30" xfId="16" applyNumberFormat="1" applyFont="1" applyBorder="1" applyAlignment="1">
      <alignment horizontal="center" vertical="center"/>
    </xf>
    <xf numFmtId="4" fontId="8" fillId="0" borderId="3" xfId="16" applyNumberFormat="1" applyFont="1" applyBorder="1" applyAlignment="1">
      <alignment vertical="center"/>
    </xf>
    <xf numFmtId="4" fontId="2" fillId="2" borderId="2" xfId="16" applyNumberFormat="1" applyFont="1" applyFill="1" applyBorder="1" applyAlignment="1">
      <alignment horizontal="right" vertical="center"/>
    </xf>
    <xf numFmtId="4" fontId="2" fillId="2" borderId="40" xfId="16" applyNumberFormat="1" applyFont="1" applyFill="1" applyBorder="1" applyAlignment="1">
      <alignment horizontal="right" vertical="center"/>
    </xf>
    <xf numFmtId="4" fontId="8" fillId="2" borderId="39" xfId="16" applyNumberFormat="1" applyFont="1" applyFill="1" applyBorder="1" applyAlignment="1">
      <alignment vertical="center"/>
    </xf>
    <xf numFmtId="4" fontId="2" fillId="2" borderId="41" xfId="16" applyNumberFormat="1" applyFont="1" applyFill="1" applyBorder="1" applyAlignment="1">
      <alignment horizontal="right" vertical="center"/>
    </xf>
    <xf numFmtId="4" fontId="2" fillId="2" borderId="42" xfId="16" applyNumberFormat="1" applyFont="1" applyFill="1" applyBorder="1" applyAlignment="1">
      <alignment horizontal="right" vertical="center"/>
    </xf>
    <xf numFmtId="4" fontId="8" fillId="2" borderId="43" xfId="16" applyNumberFormat="1" applyFont="1" applyFill="1" applyBorder="1" applyAlignment="1">
      <alignment horizontal="right" vertical="center"/>
    </xf>
    <xf numFmtId="4" fontId="2" fillId="2" borderId="25" xfId="16" applyNumberFormat="1" applyFont="1" applyFill="1" applyBorder="1" applyAlignment="1">
      <alignment horizontal="right" vertical="center"/>
    </xf>
    <xf numFmtId="4" fontId="2" fillId="2" borderId="44" xfId="16" applyNumberFormat="1" applyFont="1" applyFill="1" applyBorder="1" applyAlignment="1">
      <alignment horizontal="right" vertical="center"/>
    </xf>
    <xf numFmtId="4" fontId="2" fillId="2" borderId="45" xfId="16" applyNumberFormat="1" applyFont="1" applyFill="1" applyBorder="1" applyAlignment="1">
      <alignment horizontal="right" vertical="center"/>
    </xf>
    <xf numFmtId="4" fontId="2" fillId="2" borderId="46" xfId="16" applyNumberFormat="1" applyFont="1" applyFill="1" applyBorder="1" applyAlignment="1">
      <alignment horizontal="right" vertical="center"/>
    </xf>
    <xf numFmtId="4" fontId="2" fillId="2" borderId="47" xfId="16" applyNumberFormat="1" applyFont="1" applyFill="1" applyBorder="1" applyAlignment="1">
      <alignment horizontal="right" vertical="center"/>
    </xf>
    <xf numFmtId="0" fontId="28" fillId="5" borderId="28" xfId="16" applyFont="1" applyFill="1" applyBorder="1" applyAlignment="1">
      <alignment horizontal="center" vertical="center" wrapText="1"/>
    </xf>
    <xf numFmtId="0" fontId="28" fillId="5" borderId="28" xfId="16" applyFont="1" applyFill="1" applyBorder="1" applyAlignment="1">
      <alignment vertical="center" wrapText="1"/>
    </xf>
    <xf numFmtId="0" fontId="7" fillId="5" borderId="28" xfId="16" applyFont="1" applyFill="1" applyBorder="1" applyAlignment="1">
      <alignment vertical="center" wrapText="1"/>
    </xf>
    <xf numFmtId="0" fontId="7" fillId="0" borderId="27" xfId="16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24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0" borderId="6" xfId="17" applyFont="1" applyBorder="1" applyAlignment="1">
      <alignment horizontal="left" vertical="center" wrapText="1"/>
    </xf>
    <xf numFmtId="0" fontId="8" fillId="0" borderId="23" xfId="17" applyFont="1" applyBorder="1" applyAlignment="1">
      <alignment horizontal="left" vertical="center" wrapText="1"/>
    </xf>
    <xf numFmtId="0" fontId="8" fillId="0" borderId="0" xfId="17" applyFont="1" applyBorder="1" applyAlignment="1">
      <alignment horizontal="left" vertical="center" wrapText="1"/>
    </xf>
    <xf numFmtId="0" fontId="8" fillId="0" borderId="22" xfId="17" applyFont="1" applyBorder="1" applyAlignment="1">
      <alignment horizontal="left" vertical="center" wrapText="1"/>
    </xf>
    <xf numFmtId="0" fontId="2" fillId="0" borderId="32" xfId="17" applyFont="1" applyBorder="1" applyAlignment="1">
      <alignment horizontal="center" vertical="center"/>
    </xf>
    <xf numFmtId="0" fontId="2" fillId="0" borderId="7" xfId="17" applyFont="1" applyBorder="1" applyAlignment="1">
      <alignment horizontal="center" vertical="center"/>
    </xf>
    <xf numFmtId="0" fontId="2" fillId="0" borderId="7" xfId="17" applyFont="1" applyBorder="1" applyAlignment="1">
      <alignment horizontal="right" vertical="center"/>
    </xf>
    <xf numFmtId="0" fontId="2" fillId="7" borderId="7" xfId="17" applyFont="1" applyFill="1" applyBorder="1" applyAlignment="1">
      <alignment horizontal="right" vertical="center"/>
    </xf>
    <xf numFmtId="0" fontId="2" fillId="0" borderId="32" xfId="17" applyFont="1" applyBorder="1" applyAlignment="1">
      <alignment horizontal="left" vertical="center"/>
    </xf>
    <xf numFmtId="0" fontId="2" fillId="0" borderId="36" xfId="17" applyFont="1" applyBorder="1" applyAlignment="1">
      <alignment horizontal="left" vertical="center"/>
    </xf>
    <xf numFmtId="0" fontId="0" fillId="0" borderId="37" xfId="0" applyBorder="1"/>
    <xf numFmtId="0" fontId="2" fillId="0" borderId="7" xfId="17" applyFont="1" applyBorder="1" applyAlignment="1">
      <alignment horizontal="left" indent="3"/>
    </xf>
    <xf numFmtId="0" fontId="7" fillId="10" borderId="27" xfId="16" applyFont="1" applyFill="1" applyBorder="1" applyAlignment="1">
      <alignment horizontal="center" vertical="center" wrapText="1"/>
    </xf>
    <xf numFmtId="0" fontId="7" fillId="10" borderId="28" xfId="16" applyFont="1" applyFill="1" applyBorder="1" applyAlignment="1">
      <alignment horizontal="center" vertical="center" wrapText="1"/>
    </xf>
    <xf numFmtId="0" fontId="2" fillId="10" borderId="7" xfId="16" applyFont="1" applyFill="1" applyBorder="1" applyAlignment="1">
      <alignment horizontal="left" vertical="center"/>
    </xf>
    <xf numFmtId="0" fontId="2" fillId="0" borderId="0" xfId="17" applyFont="1" applyBorder="1" applyAlignment="1">
      <alignment horizontal="center" vertical="center"/>
    </xf>
    <xf numFmtId="0" fontId="7" fillId="0" borderId="27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5" borderId="27" xfId="16" applyFont="1" applyFill="1" applyBorder="1" applyAlignment="1">
      <alignment horizontal="center" vertical="center" wrapText="1"/>
    </xf>
    <xf numFmtId="0" fontId="7" fillId="5" borderId="28" xfId="16" applyFont="1" applyFill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28" fillId="0" borderId="30" xfId="16" applyFont="1" applyBorder="1" applyAlignment="1">
      <alignment horizontal="center"/>
    </xf>
    <xf numFmtId="0" fontId="28" fillId="0" borderId="31" xfId="16" applyFont="1" applyBorder="1" applyAlignment="1">
      <alignment horizontal="center"/>
    </xf>
  </cellXfs>
  <cellStyles count="18">
    <cellStyle name="Hyperlink 2" xfId="11"/>
    <cellStyle name="Moeda 2" xfId="4"/>
    <cellStyle name="Moeda 3" xfId="5"/>
    <cellStyle name="Normal" xfId="0" builtinId="0"/>
    <cellStyle name="Normal 10" xfId="6"/>
    <cellStyle name="Normal 2" xfId="1"/>
    <cellStyle name="Normal 3" xfId="3"/>
    <cellStyle name="Normal 3 2" xfId="9"/>
    <cellStyle name="Normal 3 3" xfId="10"/>
    <cellStyle name="Normal 3 3 2" xfId="16"/>
    <cellStyle name="Normal 4" xfId="7"/>
    <cellStyle name="Normal 5" xfId="12"/>
    <cellStyle name="Normal 6" xfId="13"/>
    <cellStyle name="Normal 7" xfId="17"/>
    <cellStyle name="Percent 2" xfId="14"/>
    <cellStyle name="Porcentagem 2" xfId="2"/>
    <cellStyle name="Separador de milhares 2" xfId="8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1:U60"/>
  <sheetViews>
    <sheetView showGridLines="0" topLeftCell="I1" zoomScale="120" zoomScaleNormal="120" workbookViewId="0">
      <pane ySplit="6" topLeftCell="A7" activePane="bottomLeft" state="frozen"/>
      <selection activeCell="B1" sqref="B1"/>
      <selection pane="bottomLeft" activeCell="Y12" sqref="Y12"/>
    </sheetView>
  </sheetViews>
  <sheetFormatPr defaultRowHeight="11.25" outlineLevelRow="1"/>
  <cols>
    <col min="1" max="1" width="1.42578125" style="4" customWidth="1"/>
    <col min="2" max="2" width="4.7109375" style="4" customWidth="1"/>
    <col min="3" max="3" width="16.140625" style="4" customWidth="1"/>
    <col min="4" max="4" width="10.7109375" style="4" customWidth="1"/>
    <col min="5" max="5" width="11.5703125" style="4" customWidth="1"/>
    <col min="6" max="6" width="18" style="4" customWidth="1"/>
    <col min="7" max="7" width="11.85546875" style="7" hidden="1" customWidth="1"/>
    <col min="8" max="8" width="19.140625" style="7" customWidth="1"/>
    <col min="9" max="9" width="22.7109375" style="4" customWidth="1"/>
    <col min="10" max="10" width="9.85546875" style="3" customWidth="1"/>
    <col min="11" max="11" width="14.5703125" style="3" customWidth="1"/>
    <col min="12" max="12" width="20.42578125" style="4" customWidth="1"/>
    <col min="13" max="13" width="14.5703125" style="4" customWidth="1"/>
    <col min="14" max="15" width="13.7109375" style="4" customWidth="1"/>
    <col min="16" max="16" width="11.7109375" style="3" customWidth="1"/>
    <col min="17" max="17" width="15.85546875" style="4" customWidth="1"/>
    <col min="18" max="18" width="8.140625" style="4" customWidth="1"/>
    <col min="19" max="19" width="9.28515625" style="4" customWidth="1"/>
    <col min="20" max="21" width="7.140625" style="4" bestFit="1" customWidth="1"/>
    <col min="22" max="16384" width="9.140625" style="4"/>
  </cols>
  <sheetData>
    <row r="1" spans="2:21" ht="29.25" customHeight="1">
      <c r="B1" s="1"/>
      <c r="C1" s="2"/>
      <c r="D1" s="275"/>
      <c r="E1" s="276"/>
      <c r="F1" s="2"/>
      <c r="G1" s="1"/>
      <c r="H1" s="1"/>
      <c r="I1" s="1"/>
    </row>
    <row r="2" spans="2:21" ht="30" customHeight="1">
      <c r="B2" s="279" t="s">
        <v>266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2:21" ht="13.5" customHeight="1">
      <c r="B3" s="5"/>
      <c r="C3" s="5"/>
      <c r="D3" s="6"/>
      <c r="E3" s="6"/>
    </row>
    <row r="4" spans="2:21" ht="17.25" customHeight="1">
      <c r="B4" s="277" t="s">
        <v>99</v>
      </c>
      <c r="C4" s="277" t="s">
        <v>0</v>
      </c>
      <c r="D4" s="278" t="s">
        <v>107</v>
      </c>
      <c r="E4" s="278"/>
      <c r="F4" s="278"/>
      <c r="G4" s="278"/>
      <c r="H4" s="278"/>
      <c r="I4" s="278" t="s">
        <v>108</v>
      </c>
      <c r="J4" s="278"/>
      <c r="K4" s="278"/>
      <c r="L4" s="278" t="s">
        <v>109</v>
      </c>
      <c r="M4" s="278"/>
      <c r="N4" s="277" t="s">
        <v>110</v>
      </c>
      <c r="O4" s="280" t="s">
        <v>111</v>
      </c>
      <c r="P4" s="281"/>
      <c r="Q4" s="281"/>
      <c r="R4" s="281"/>
      <c r="S4" s="281"/>
      <c r="T4" s="281"/>
      <c r="U4" s="282"/>
    </row>
    <row r="5" spans="2:21" ht="18.75" customHeight="1">
      <c r="B5" s="277"/>
      <c r="C5" s="277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7"/>
      <c r="O5" s="284" t="s">
        <v>371</v>
      </c>
      <c r="P5" s="284" t="s">
        <v>113</v>
      </c>
      <c r="Q5" s="284" t="s">
        <v>1</v>
      </c>
      <c r="R5" s="283" t="s">
        <v>4</v>
      </c>
      <c r="S5" s="283"/>
      <c r="T5" s="283"/>
      <c r="U5" s="283"/>
    </row>
    <row r="6" spans="2:21" ht="35.25" customHeight="1">
      <c r="B6" s="277"/>
      <c r="C6" s="277"/>
      <c r="D6" s="8" t="s">
        <v>114</v>
      </c>
      <c r="E6" s="8" t="s">
        <v>115</v>
      </c>
      <c r="F6" s="8" t="s">
        <v>116</v>
      </c>
      <c r="G6" s="138"/>
      <c r="H6" s="136" t="s">
        <v>117</v>
      </c>
      <c r="I6" s="8" t="s">
        <v>118</v>
      </c>
      <c r="J6" s="8" t="s">
        <v>2</v>
      </c>
      <c r="K6" s="8" t="s">
        <v>3</v>
      </c>
      <c r="L6" s="8" t="s">
        <v>106</v>
      </c>
      <c r="M6" s="8" t="s">
        <v>105</v>
      </c>
      <c r="N6" s="277"/>
      <c r="O6" s="285"/>
      <c r="P6" s="285"/>
      <c r="Q6" s="285"/>
      <c r="R6" s="162" t="s">
        <v>314</v>
      </c>
      <c r="S6" s="162" t="s">
        <v>315</v>
      </c>
      <c r="T6" s="162" t="s">
        <v>316</v>
      </c>
      <c r="U6" s="162" t="s">
        <v>317</v>
      </c>
    </row>
    <row r="7" spans="2:21" ht="23.25" customHeight="1">
      <c r="B7" s="292" t="s">
        <v>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</row>
    <row r="8" spans="2:21" ht="22.5" customHeight="1">
      <c r="B8" s="273">
        <v>1</v>
      </c>
      <c r="C8" s="274" t="s">
        <v>119</v>
      </c>
      <c r="D8" s="135" t="s">
        <v>120</v>
      </c>
      <c r="E8" s="13"/>
      <c r="F8" s="14"/>
      <c r="G8" s="13"/>
      <c r="H8" s="13"/>
      <c r="I8" s="14"/>
      <c r="J8" s="13"/>
      <c r="K8" s="13"/>
      <c r="L8" s="14"/>
      <c r="M8" s="14"/>
      <c r="N8" s="14"/>
      <c r="O8" s="14"/>
      <c r="P8" s="13"/>
      <c r="Q8" s="14"/>
      <c r="R8" s="18"/>
      <c r="S8" s="17"/>
      <c r="T8" s="18"/>
      <c r="U8" s="18"/>
    </row>
    <row r="9" spans="2:21" ht="22.5" customHeight="1">
      <c r="B9" s="273"/>
      <c r="C9" s="274"/>
      <c r="D9" s="135" t="s">
        <v>121</v>
      </c>
      <c r="E9" s="13"/>
      <c r="F9" s="14"/>
      <c r="G9" s="13"/>
      <c r="H9" s="13"/>
      <c r="I9" s="14"/>
      <c r="J9" s="13"/>
      <c r="K9" s="13"/>
      <c r="L9" s="14"/>
      <c r="M9" s="14"/>
      <c r="N9" s="14"/>
      <c r="O9" s="14"/>
      <c r="P9" s="13"/>
      <c r="Q9" s="14"/>
      <c r="R9" s="18"/>
      <c r="S9" s="17"/>
      <c r="T9" s="18"/>
      <c r="U9" s="18"/>
    </row>
    <row r="10" spans="2:21" ht="28.5" customHeight="1">
      <c r="B10" s="135">
        <v>2</v>
      </c>
      <c r="C10" s="84" t="s">
        <v>271</v>
      </c>
      <c r="D10" s="135" t="s">
        <v>272</v>
      </c>
      <c r="E10" s="13"/>
      <c r="F10" s="14"/>
      <c r="G10" s="13"/>
      <c r="H10" s="13"/>
      <c r="I10" s="14"/>
      <c r="J10" s="13"/>
      <c r="K10" s="13"/>
      <c r="L10" s="14"/>
      <c r="M10" s="14"/>
      <c r="N10" s="14"/>
      <c r="O10" s="14"/>
      <c r="P10" s="13"/>
      <c r="Q10" s="14"/>
      <c r="R10" s="18"/>
      <c r="S10" s="17"/>
      <c r="T10" s="18"/>
      <c r="U10" s="18"/>
    </row>
    <row r="11" spans="2:21" ht="28.5" customHeight="1">
      <c r="B11" s="137">
        <v>3</v>
      </c>
      <c r="C11" s="37" t="s">
        <v>102</v>
      </c>
      <c r="D11" s="21" t="s">
        <v>122</v>
      </c>
      <c r="E11" s="22"/>
      <c r="F11" s="22"/>
      <c r="G11" s="23"/>
      <c r="H11" s="23"/>
      <c r="I11" s="24"/>
      <c r="J11" s="72"/>
      <c r="K11" s="72"/>
      <c r="L11" s="24"/>
      <c r="M11" s="24"/>
      <c r="N11" s="28"/>
      <c r="O11" s="28"/>
      <c r="P11" s="139"/>
      <c r="Q11" s="28"/>
      <c r="R11" s="38"/>
      <c r="S11" s="18"/>
      <c r="T11" s="18"/>
      <c r="U11" s="18"/>
    </row>
    <row r="12" spans="2:21" ht="28.5" customHeight="1">
      <c r="B12" s="273">
        <v>4</v>
      </c>
      <c r="C12" s="274" t="s">
        <v>103</v>
      </c>
      <c r="D12" s="32" t="s">
        <v>123</v>
      </c>
      <c r="E12" s="32"/>
      <c r="F12" s="32"/>
      <c r="G12" s="33"/>
      <c r="H12" s="33"/>
      <c r="I12" s="34"/>
      <c r="J12" s="35"/>
      <c r="K12" s="35"/>
      <c r="L12" s="34"/>
      <c r="M12" s="34"/>
      <c r="N12" s="37"/>
      <c r="O12" s="37"/>
      <c r="P12" s="137"/>
      <c r="Q12" s="38"/>
      <c r="R12" s="38"/>
      <c r="S12" s="18"/>
      <c r="T12" s="18"/>
      <c r="U12" s="18"/>
    </row>
    <row r="13" spans="2:21" ht="28.5" customHeight="1">
      <c r="B13" s="273"/>
      <c r="C13" s="274"/>
      <c r="D13" s="32" t="s">
        <v>124</v>
      </c>
      <c r="E13" s="32"/>
      <c r="F13" s="32"/>
      <c r="G13" s="33"/>
      <c r="H13" s="33"/>
      <c r="I13" s="34"/>
      <c r="J13" s="35"/>
      <c r="K13" s="35"/>
      <c r="L13" s="34"/>
      <c r="M13" s="34"/>
      <c r="N13" s="37"/>
      <c r="O13" s="37"/>
      <c r="P13" s="137"/>
      <c r="Q13" s="38"/>
      <c r="R13" s="38"/>
      <c r="S13" s="18"/>
      <c r="T13" s="18"/>
      <c r="U13" s="18"/>
    </row>
    <row r="14" spans="2:21" ht="22.5" customHeight="1">
      <c r="B14" s="273">
        <v>5</v>
      </c>
      <c r="C14" s="274" t="s">
        <v>104</v>
      </c>
      <c r="D14" s="32" t="s">
        <v>125</v>
      </c>
      <c r="E14" s="32"/>
      <c r="F14" s="38"/>
      <c r="G14" s="33"/>
      <c r="H14" s="33"/>
      <c r="I14" s="34"/>
      <c r="J14" s="35"/>
      <c r="K14" s="35"/>
      <c r="L14" s="34"/>
      <c r="M14" s="34"/>
      <c r="N14" s="37"/>
      <c r="O14" s="37"/>
      <c r="P14" s="137"/>
      <c r="Q14" s="38"/>
      <c r="R14" s="140"/>
      <c r="S14" s="18"/>
      <c r="T14" s="18"/>
      <c r="U14" s="18"/>
    </row>
    <row r="15" spans="2:21" ht="22.5" customHeight="1">
      <c r="B15" s="273"/>
      <c r="C15" s="274"/>
      <c r="D15" s="32" t="s">
        <v>126</v>
      </c>
      <c r="E15" s="32"/>
      <c r="F15" s="38"/>
      <c r="G15" s="33"/>
      <c r="H15" s="33"/>
      <c r="I15" s="34"/>
      <c r="J15" s="35"/>
      <c r="K15" s="35"/>
      <c r="L15" s="34"/>
      <c r="M15" s="34"/>
      <c r="N15" s="37"/>
      <c r="O15" s="37"/>
      <c r="P15" s="137"/>
      <c r="Q15" s="38"/>
      <c r="R15" s="140"/>
      <c r="S15" s="18"/>
      <c r="T15" s="18"/>
      <c r="U15" s="18"/>
    </row>
    <row r="16" spans="2:21" ht="22.5" customHeight="1">
      <c r="B16" s="137">
        <v>6</v>
      </c>
      <c r="C16" s="37" t="s">
        <v>127</v>
      </c>
      <c r="D16" s="32" t="s">
        <v>128</v>
      </c>
      <c r="E16" s="32"/>
      <c r="F16" s="22"/>
      <c r="G16" s="23"/>
      <c r="H16" s="23"/>
      <c r="I16" s="73"/>
      <c r="J16" s="22"/>
      <c r="K16" s="22"/>
      <c r="L16" s="73"/>
      <c r="M16" s="73"/>
      <c r="N16" s="51"/>
      <c r="O16" s="51"/>
      <c r="P16" s="83"/>
      <c r="Q16" s="28"/>
      <c r="R16" s="18"/>
      <c r="S16" s="18"/>
      <c r="T16" s="18"/>
      <c r="U16" s="18"/>
    </row>
    <row r="17" spans="2:21" ht="22.5" customHeight="1">
      <c r="B17" s="286">
        <v>7</v>
      </c>
      <c r="C17" s="287" t="s">
        <v>129</v>
      </c>
      <c r="D17" s="32" t="s">
        <v>130</v>
      </c>
      <c r="E17" s="32"/>
      <c r="F17" s="32"/>
      <c r="G17" s="33"/>
      <c r="H17" s="33"/>
      <c r="I17" s="34"/>
      <c r="J17" s="35"/>
      <c r="K17" s="35"/>
      <c r="L17" s="34"/>
      <c r="M17" s="34"/>
      <c r="N17" s="53"/>
      <c r="O17" s="53"/>
      <c r="P17" s="54"/>
      <c r="Q17" s="38"/>
      <c r="R17" s="18"/>
      <c r="S17" s="18"/>
      <c r="T17" s="18"/>
      <c r="U17" s="18"/>
    </row>
    <row r="18" spans="2:21" ht="22.5" customHeight="1">
      <c r="B18" s="286"/>
      <c r="C18" s="287"/>
      <c r="D18" s="32" t="s">
        <v>131</v>
      </c>
      <c r="E18" s="32"/>
      <c r="F18" s="32"/>
      <c r="G18" s="33"/>
      <c r="H18" s="33"/>
      <c r="I18" s="34"/>
      <c r="J18" s="35"/>
      <c r="K18" s="35"/>
      <c r="L18" s="34"/>
      <c r="M18" s="34"/>
      <c r="N18" s="53"/>
      <c r="O18" s="53"/>
      <c r="P18" s="54"/>
      <c r="Q18" s="38"/>
      <c r="R18" s="18"/>
      <c r="S18" s="18"/>
      <c r="T18" s="18"/>
      <c r="U18" s="18"/>
    </row>
    <row r="19" spans="2:21" ht="22.5" customHeight="1">
      <c r="B19" s="286">
        <v>8</v>
      </c>
      <c r="C19" s="287" t="s">
        <v>132</v>
      </c>
      <c r="D19" s="32" t="s">
        <v>133</v>
      </c>
      <c r="E19" s="32"/>
      <c r="F19" s="32"/>
      <c r="G19" s="33"/>
      <c r="H19" s="33"/>
      <c r="I19" s="34"/>
      <c r="J19" s="35"/>
      <c r="K19" s="35"/>
      <c r="L19" s="34"/>
      <c r="M19" s="34"/>
      <c r="N19" s="53"/>
      <c r="O19" s="53"/>
      <c r="P19" s="54"/>
      <c r="Q19" s="37"/>
      <c r="R19" s="18"/>
      <c r="S19" s="18"/>
      <c r="T19" s="18"/>
      <c r="U19" s="18"/>
    </row>
    <row r="20" spans="2:21" ht="22.5" customHeight="1">
      <c r="B20" s="286"/>
      <c r="C20" s="287"/>
      <c r="D20" s="32" t="s">
        <v>134</v>
      </c>
      <c r="E20" s="32"/>
      <c r="F20" s="32"/>
      <c r="G20" s="33"/>
      <c r="H20" s="33"/>
      <c r="I20" s="34"/>
      <c r="J20" s="35"/>
      <c r="K20" s="35"/>
      <c r="L20" s="34"/>
      <c r="M20" s="34"/>
      <c r="N20" s="53"/>
      <c r="O20" s="53"/>
      <c r="P20" s="54"/>
      <c r="Q20" s="37"/>
      <c r="R20" s="18"/>
      <c r="S20" s="18"/>
      <c r="T20" s="18"/>
      <c r="U20" s="18"/>
    </row>
    <row r="21" spans="2:21" s="68" customFormat="1" ht="22.5" customHeight="1">
      <c r="B21" s="137">
        <v>9</v>
      </c>
      <c r="C21" s="37" t="s">
        <v>135</v>
      </c>
      <c r="D21" s="32" t="s">
        <v>136</v>
      </c>
      <c r="E21" s="32"/>
      <c r="F21" s="22"/>
      <c r="G21" s="23"/>
      <c r="H21" s="23"/>
      <c r="I21" s="24"/>
      <c r="J21" s="72"/>
      <c r="K21" s="72"/>
      <c r="L21" s="24"/>
      <c r="M21" s="24"/>
      <c r="N21" s="53"/>
      <c r="O21" s="53"/>
      <c r="P21" s="54"/>
      <c r="Q21" s="28"/>
      <c r="R21" s="67"/>
      <c r="S21" s="67"/>
      <c r="T21" s="67"/>
      <c r="U21" s="67"/>
    </row>
    <row r="22" spans="2:21" s="68" customFormat="1" ht="22.5" customHeight="1">
      <c r="B22" s="137">
        <v>10</v>
      </c>
      <c r="C22" s="37" t="s">
        <v>137</v>
      </c>
      <c r="D22" s="32" t="s">
        <v>138</v>
      </c>
      <c r="E22" s="32"/>
      <c r="F22" s="22"/>
      <c r="G22" s="23"/>
      <c r="H22" s="23"/>
      <c r="I22" s="24"/>
      <c r="J22" s="72"/>
      <c r="K22" s="72"/>
      <c r="L22" s="24"/>
      <c r="M22" s="24"/>
      <c r="N22" s="53"/>
      <c r="O22" s="53"/>
      <c r="P22" s="54"/>
      <c r="Q22" s="28"/>
      <c r="R22" s="67"/>
      <c r="S22" s="67"/>
      <c r="T22" s="67"/>
      <c r="U22" s="67"/>
    </row>
    <row r="23" spans="2:21" s="68" customFormat="1" ht="22.5" customHeight="1">
      <c r="B23" s="286">
        <v>11</v>
      </c>
      <c r="C23" s="287" t="s">
        <v>139</v>
      </c>
      <c r="D23" s="32" t="s">
        <v>140</v>
      </c>
      <c r="E23" s="32"/>
      <c r="F23" s="22"/>
      <c r="G23" s="23"/>
      <c r="H23" s="23"/>
      <c r="I23" s="24"/>
      <c r="J23" s="72"/>
      <c r="K23" s="72"/>
      <c r="L23" s="24"/>
      <c r="M23" s="24"/>
      <c r="N23" s="53"/>
      <c r="O23" s="53"/>
      <c r="P23" s="54"/>
      <c r="Q23" s="73"/>
      <c r="R23" s="67"/>
      <c r="S23" s="67"/>
      <c r="T23" s="67"/>
      <c r="U23" s="67"/>
    </row>
    <row r="24" spans="2:21" s="68" customFormat="1" ht="28.5" customHeight="1">
      <c r="B24" s="286"/>
      <c r="C24" s="287"/>
      <c r="D24" s="32" t="s">
        <v>141</v>
      </c>
      <c r="E24" s="32"/>
      <c r="F24" s="22"/>
      <c r="G24" s="23"/>
      <c r="H24" s="23"/>
      <c r="I24" s="24"/>
      <c r="J24" s="72"/>
      <c r="K24" s="72"/>
      <c r="L24" s="24"/>
      <c r="M24" s="24"/>
      <c r="N24" s="53"/>
      <c r="O24" s="53"/>
      <c r="P24" s="54"/>
      <c r="Q24" s="73"/>
      <c r="R24" s="67"/>
      <c r="S24" s="67"/>
      <c r="T24" s="67"/>
      <c r="U24" s="67"/>
    </row>
    <row r="25" spans="2:21" s="68" customFormat="1" ht="22.5" customHeight="1">
      <c r="B25" s="286">
        <v>12</v>
      </c>
      <c r="C25" s="287" t="s">
        <v>142</v>
      </c>
      <c r="D25" s="32" t="s">
        <v>143</v>
      </c>
      <c r="E25" s="32"/>
      <c r="F25" s="22"/>
      <c r="G25" s="23"/>
      <c r="H25" s="23"/>
      <c r="I25" s="24"/>
      <c r="J25" s="72"/>
      <c r="K25" s="72"/>
      <c r="L25" s="24"/>
      <c r="M25" s="24"/>
      <c r="N25" s="53"/>
      <c r="O25" s="53"/>
      <c r="P25" s="54"/>
      <c r="Q25" s="78"/>
      <c r="R25" s="67"/>
      <c r="S25" s="67"/>
      <c r="T25" s="67"/>
      <c r="U25" s="67"/>
    </row>
    <row r="26" spans="2:21" s="68" customFormat="1" ht="22.5" customHeight="1">
      <c r="B26" s="286"/>
      <c r="C26" s="287"/>
      <c r="D26" s="32" t="s">
        <v>144</v>
      </c>
      <c r="E26" s="32"/>
      <c r="F26" s="22"/>
      <c r="G26" s="22"/>
      <c r="H26" s="22"/>
      <c r="I26" s="73"/>
      <c r="J26" s="22"/>
      <c r="K26" s="22"/>
      <c r="L26" s="73"/>
      <c r="M26" s="73"/>
      <c r="N26" s="53"/>
      <c r="O26" s="53"/>
      <c r="P26" s="54"/>
      <c r="Q26" s="73"/>
      <c r="R26" s="67"/>
      <c r="S26" s="67"/>
      <c r="T26" s="67"/>
      <c r="U26" s="67"/>
    </row>
    <row r="27" spans="2:21" s="68" customFormat="1" ht="22.5" customHeight="1">
      <c r="B27" s="286">
        <v>13</v>
      </c>
      <c r="C27" s="287" t="s">
        <v>145</v>
      </c>
      <c r="D27" s="21" t="s">
        <v>146</v>
      </c>
      <c r="E27" s="22"/>
      <c r="F27" s="77"/>
      <c r="G27" s="23"/>
      <c r="H27" s="23"/>
      <c r="I27" s="24"/>
      <c r="J27" s="72"/>
      <c r="K27" s="72"/>
      <c r="L27" s="24"/>
      <c r="M27" s="24"/>
      <c r="N27" s="78"/>
      <c r="O27" s="78"/>
      <c r="P27" s="79"/>
      <c r="Q27" s="73"/>
      <c r="R27" s="67"/>
      <c r="S27" s="67"/>
      <c r="T27" s="67"/>
      <c r="U27" s="67"/>
    </row>
    <row r="28" spans="2:21" s="68" customFormat="1" ht="22.5" customHeight="1">
      <c r="B28" s="286"/>
      <c r="C28" s="287"/>
      <c r="D28" s="21" t="s">
        <v>147</v>
      </c>
      <c r="E28" s="22"/>
      <c r="F28" s="77"/>
      <c r="G28" s="22"/>
      <c r="H28" s="22"/>
      <c r="I28" s="80"/>
      <c r="J28" s="81"/>
      <c r="K28" s="81"/>
      <c r="L28" s="80"/>
      <c r="M28" s="80"/>
      <c r="N28" s="78"/>
      <c r="O28" s="78"/>
      <c r="P28" s="79"/>
      <c r="Q28" s="73"/>
      <c r="R28" s="67"/>
      <c r="S28" s="67"/>
      <c r="T28" s="67"/>
      <c r="U28" s="67"/>
    </row>
    <row r="29" spans="2:21" s="68" customFormat="1" ht="22.5" customHeight="1">
      <c r="B29" s="137">
        <v>14</v>
      </c>
      <c r="C29" s="37" t="s">
        <v>148</v>
      </c>
      <c r="D29" s="21" t="s">
        <v>149</v>
      </c>
      <c r="E29" s="22"/>
      <c r="F29" s="77"/>
      <c r="G29" s="22"/>
      <c r="H29" s="22"/>
      <c r="I29" s="73"/>
      <c r="J29" s="22"/>
      <c r="K29" s="22"/>
      <c r="L29" s="73"/>
      <c r="M29" s="73"/>
      <c r="N29" s="78"/>
      <c r="O29" s="78"/>
      <c r="P29" s="79"/>
      <c r="Q29" s="73"/>
      <c r="R29" s="67"/>
      <c r="S29" s="67"/>
      <c r="T29" s="67"/>
      <c r="U29" s="67"/>
    </row>
    <row r="30" spans="2:21" s="68" customFormat="1" ht="22.5" customHeight="1">
      <c r="B30" s="286">
        <v>15</v>
      </c>
      <c r="C30" s="287" t="s">
        <v>150</v>
      </c>
      <c r="D30" s="21" t="s">
        <v>151</v>
      </c>
      <c r="E30" s="22"/>
      <c r="F30" s="22"/>
      <c r="G30" s="23"/>
      <c r="H30" s="23"/>
      <c r="I30" s="24"/>
      <c r="J30" s="72"/>
      <c r="K30" s="72"/>
      <c r="L30" s="24"/>
      <c r="M30" s="24"/>
      <c r="N30" s="51"/>
      <c r="O30" s="51"/>
      <c r="P30" s="83"/>
      <c r="Q30" s="73"/>
      <c r="R30" s="67"/>
      <c r="S30" s="67"/>
      <c r="T30" s="67"/>
      <c r="U30" s="67"/>
    </row>
    <row r="31" spans="2:21" s="68" customFormat="1" ht="22.5" customHeight="1">
      <c r="B31" s="286"/>
      <c r="C31" s="287"/>
      <c r="D31" s="21" t="s">
        <v>152</v>
      </c>
      <c r="E31" s="22"/>
      <c r="F31" s="22"/>
      <c r="G31" s="23"/>
      <c r="H31" s="132"/>
      <c r="I31" s="133"/>
      <c r="J31" s="83"/>
      <c r="K31" s="83"/>
      <c r="L31" s="133"/>
      <c r="M31" s="133"/>
      <c r="N31" s="51"/>
      <c r="O31" s="51"/>
      <c r="P31" s="83"/>
      <c r="Q31" s="134"/>
      <c r="R31" s="67"/>
      <c r="S31" s="67"/>
      <c r="T31" s="67"/>
      <c r="U31" s="67"/>
    </row>
    <row r="32" spans="2:21" s="68" customFormat="1" ht="22.5" customHeight="1">
      <c r="B32" s="286"/>
      <c r="C32" s="287"/>
      <c r="D32" s="21" t="s">
        <v>153</v>
      </c>
      <c r="E32" s="22"/>
      <c r="F32" s="22"/>
      <c r="G32" s="23"/>
      <c r="H32" s="132"/>
      <c r="I32" s="133"/>
      <c r="J32" s="83"/>
      <c r="K32" s="83"/>
      <c r="L32" s="133"/>
      <c r="M32" s="133"/>
      <c r="N32" s="51"/>
      <c r="O32" s="51"/>
      <c r="P32" s="83"/>
      <c r="Q32" s="134"/>
      <c r="R32" s="67"/>
      <c r="S32" s="67"/>
      <c r="T32" s="67"/>
      <c r="U32" s="67"/>
    </row>
    <row r="33" spans="2:21" s="68" customFormat="1" ht="28.5" customHeight="1">
      <c r="B33" s="283" t="s">
        <v>337</v>
      </c>
      <c r="C33" s="283"/>
      <c r="D33" s="283"/>
      <c r="E33" s="283"/>
      <c r="F33" s="283"/>
      <c r="G33" s="283"/>
      <c r="H33" s="283"/>
      <c r="I33" s="283"/>
      <c r="J33" s="283"/>
      <c r="K33" s="163">
        <f>SUM(K8:K32)</f>
        <v>0</v>
      </c>
      <c r="L33" s="164" t="s">
        <v>318</v>
      </c>
      <c r="M33" s="165">
        <f>SUM(M15:M32)</f>
        <v>0</v>
      </c>
      <c r="N33" s="166"/>
      <c r="O33" s="293"/>
      <c r="P33" s="294"/>
      <c r="Q33" s="295"/>
      <c r="R33" s="167"/>
      <c r="S33" s="167"/>
      <c r="T33" s="167"/>
      <c r="U33" s="167"/>
    </row>
    <row r="34" spans="2:21" ht="19.5" customHeight="1">
      <c r="B34" s="296" t="s">
        <v>5</v>
      </c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</row>
    <row r="35" spans="2:21" ht="56.25">
      <c r="B35" s="135">
        <v>5</v>
      </c>
      <c r="C35" s="88" t="s">
        <v>154</v>
      </c>
      <c r="D35" s="86" t="s">
        <v>155</v>
      </c>
      <c r="E35" s="135" t="s">
        <v>156</v>
      </c>
      <c r="F35" s="135" t="s">
        <v>157</v>
      </c>
      <c r="G35" s="87">
        <v>1</v>
      </c>
      <c r="H35" s="87" t="s">
        <v>158</v>
      </c>
      <c r="I35" s="88" t="s">
        <v>159</v>
      </c>
      <c r="J35" s="89">
        <v>1</v>
      </c>
      <c r="K35" s="135">
        <v>10</v>
      </c>
      <c r="L35" s="159" t="s">
        <v>372</v>
      </c>
      <c r="M35" s="159" t="s">
        <v>372</v>
      </c>
      <c r="N35" s="135" t="s">
        <v>160</v>
      </c>
      <c r="O35" s="135" t="s">
        <v>161</v>
      </c>
      <c r="P35" s="135" t="s">
        <v>162</v>
      </c>
      <c r="Q35" s="135" t="s">
        <v>163</v>
      </c>
      <c r="R35" s="141">
        <v>1</v>
      </c>
      <c r="S35" s="141">
        <v>1</v>
      </c>
      <c r="T35" s="141">
        <v>1</v>
      </c>
      <c r="U35" s="141">
        <v>1</v>
      </c>
    </row>
    <row r="36" spans="2:21" ht="78" customHeight="1">
      <c r="B36" s="217">
        <v>6</v>
      </c>
      <c r="C36" s="92" t="s">
        <v>164</v>
      </c>
      <c r="D36" s="93" t="s">
        <v>165</v>
      </c>
      <c r="E36" s="94" t="s">
        <v>166</v>
      </c>
      <c r="F36" s="218" t="s">
        <v>405</v>
      </c>
      <c r="G36" s="96">
        <v>1</v>
      </c>
      <c r="H36" s="87" t="s">
        <v>158</v>
      </c>
      <c r="I36" s="88" t="s">
        <v>406</v>
      </c>
      <c r="J36" s="89">
        <v>1</v>
      </c>
      <c r="K36" s="217">
        <v>10</v>
      </c>
      <c r="L36" s="217" t="s">
        <v>160</v>
      </c>
      <c r="M36" s="217" t="s">
        <v>160</v>
      </c>
      <c r="N36" s="90" t="s">
        <v>160</v>
      </c>
      <c r="O36" s="97" t="s">
        <v>167</v>
      </c>
      <c r="P36" s="98" t="s">
        <v>162</v>
      </c>
      <c r="Q36" s="218" t="s">
        <v>163</v>
      </c>
      <c r="R36" s="43" t="s">
        <v>407</v>
      </c>
      <c r="S36" s="43" t="s">
        <v>407</v>
      </c>
      <c r="T36" s="43" t="s">
        <v>407</v>
      </c>
      <c r="U36" s="43" t="s">
        <v>407</v>
      </c>
    </row>
    <row r="37" spans="2:21" ht="179.25" customHeight="1">
      <c r="B37" s="135">
        <v>7</v>
      </c>
      <c r="C37" s="84" t="s">
        <v>294</v>
      </c>
      <c r="D37" s="93" t="s">
        <v>169</v>
      </c>
      <c r="E37" s="99" t="s">
        <v>295</v>
      </c>
      <c r="F37" s="135" t="s">
        <v>170</v>
      </c>
      <c r="G37" s="96" t="s">
        <v>171</v>
      </c>
      <c r="H37" s="96" t="s">
        <v>172</v>
      </c>
      <c r="I37" s="88" t="s">
        <v>173</v>
      </c>
      <c r="J37" s="135">
        <v>1</v>
      </c>
      <c r="K37" s="135">
        <v>10</v>
      </c>
      <c r="L37" s="135" t="s">
        <v>160</v>
      </c>
      <c r="M37" s="135" t="s">
        <v>160</v>
      </c>
      <c r="N37" s="135" t="s">
        <v>160</v>
      </c>
      <c r="O37" s="97" t="s">
        <v>174</v>
      </c>
      <c r="P37" s="97" t="s">
        <v>162</v>
      </c>
      <c r="Q37" s="135" t="s">
        <v>163</v>
      </c>
      <c r="R37" s="140" t="s">
        <v>168</v>
      </c>
      <c r="S37" s="140" t="s">
        <v>168</v>
      </c>
      <c r="T37" s="140" t="s">
        <v>168</v>
      </c>
      <c r="U37" s="140" t="s">
        <v>168</v>
      </c>
    </row>
    <row r="38" spans="2:21" ht="127.5" customHeight="1">
      <c r="B38" s="135">
        <v>8</v>
      </c>
      <c r="C38" s="88" t="s">
        <v>175</v>
      </c>
      <c r="D38" s="135" t="s">
        <v>176</v>
      </c>
      <c r="E38" s="135" t="s">
        <v>177</v>
      </c>
      <c r="F38" s="88" t="s">
        <v>293</v>
      </c>
      <c r="G38" s="87">
        <v>1</v>
      </c>
      <c r="H38" s="87" t="s">
        <v>158</v>
      </c>
      <c r="I38" s="88" t="s">
        <v>179</v>
      </c>
      <c r="J38" s="135">
        <v>1</v>
      </c>
      <c r="K38" s="135">
        <v>10</v>
      </c>
      <c r="L38" s="135" t="s">
        <v>160</v>
      </c>
      <c r="M38" s="135" t="s">
        <v>160</v>
      </c>
      <c r="N38" s="135" t="s">
        <v>160</v>
      </c>
      <c r="O38" s="135" t="s">
        <v>180</v>
      </c>
      <c r="P38" s="135" t="s">
        <v>162</v>
      </c>
      <c r="Q38" s="135" t="s">
        <v>181</v>
      </c>
      <c r="R38" s="141">
        <v>1</v>
      </c>
      <c r="S38" s="141">
        <v>1</v>
      </c>
      <c r="T38" s="141">
        <v>1</v>
      </c>
      <c r="U38" s="141">
        <v>1</v>
      </c>
    </row>
    <row r="39" spans="2:21" ht="120" customHeight="1">
      <c r="B39" s="135">
        <v>9</v>
      </c>
      <c r="C39" s="273" t="s">
        <v>182</v>
      </c>
      <c r="D39" s="93" t="s">
        <v>183</v>
      </c>
      <c r="E39" s="99" t="s">
        <v>184</v>
      </c>
      <c r="F39" s="100" t="s">
        <v>185</v>
      </c>
      <c r="G39" s="96">
        <v>1</v>
      </c>
      <c r="H39" s="96" t="s">
        <v>158</v>
      </c>
      <c r="I39" s="88" t="s">
        <v>159</v>
      </c>
      <c r="J39" s="135">
        <v>1</v>
      </c>
      <c r="K39" s="135">
        <v>10</v>
      </c>
      <c r="L39" s="135" t="s">
        <v>160</v>
      </c>
      <c r="M39" s="135" t="s">
        <v>160</v>
      </c>
      <c r="N39" s="135" t="s">
        <v>160</v>
      </c>
      <c r="O39" s="97" t="s">
        <v>186</v>
      </c>
      <c r="P39" s="135" t="s">
        <v>162</v>
      </c>
      <c r="Q39" s="135" t="s">
        <v>187</v>
      </c>
      <c r="R39" s="141">
        <v>1</v>
      </c>
      <c r="S39" s="141">
        <v>1</v>
      </c>
      <c r="T39" s="141">
        <v>1</v>
      </c>
      <c r="U39" s="141">
        <v>1</v>
      </c>
    </row>
    <row r="40" spans="2:21" ht="78" customHeight="1">
      <c r="B40" s="135">
        <v>10</v>
      </c>
      <c r="C40" s="273"/>
      <c r="D40" s="93" t="s">
        <v>188</v>
      </c>
      <c r="E40" s="99" t="s">
        <v>189</v>
      </c>
      <c r="F40" s="135" t="s">
        <v>190</v>
      </c>
      <c r="G40" s="96">
        <v>1</v>
      </c>
      <c r="H40" s="96" t="s">
        <v>158</v>
      </c>
      <c r="I40" s="88" t="s">
        <v>179</v>
      </c>
      <c r="J40" s="135">
        <v>1</v>
      </c>
      <c r="K40" s="135">
        <v>10</v>
      </c>
      <c r="L40" s="135" t="s">
        <v>160</v>
      </c>
      <c r="M40" s="135" t="s">
        <v>160</v>
      </c>
      <c r="N40" s="135" t="s">
        <v>160</v>
      </c>
      <c r="O40" s="97" t="s">
        <v>191</v>
      </c>
      <c r="P40" s="135" t="s">
        <v>162</v>
      </c>
      <c r="Q40" s="135" t="s">
        <v>187</v>
      </c>
      <c r="R40" s="141">
        <v>1</v>
      </c>
      <c r="S40" s="141">
        <v>1</v>
      </c>
      <c r="T40" s="141">
        <v>1</v>
      </c>
      <c r="U40" s="141">
        <v>1</v>
      </c>
    </row>
    <row r="41" spans="2:21" ht="99" customHeight="1">
      <c r="B41" s="135">
        <v>11</v>
      </c>
      <c r="C41" s="273"/>
      <c r="D41" s="93" t="s">
        <v>192</v>
      </c>
      <c r="E41" s="99" t="s">
        <v>193</v>
      </c>
      <c r="F41" s="135" t="s">
        <v>194</v>
      </c>
      <c r="G41" s="96">
        <v>1</v>
      </c>
      <c r="H41" s="96" t="s">
        <v>158</v>
      </c>
      <c r="I41" s="88" t="s">
        <v>173</v>
      </c>
      <c r="J41" s="135">
        <v>1</v>
      </c>
      <c r="K41" s="135">
        <v>10</v>
      </c>
      <c r="L41" s="159" t="s">
        <v>373</v>
      </c>
      <c r="M41" s="159" t="s">
        <v>373</v>
      </c>
      <c r="N41" s="135" t="s">
        <v>160</v>
      </c>
      <c r="O41" s="97" t="s">
        <v>195</v>
      </c>
      <c r="P41" s="97" t="s">
        <v>162</v>
      </c>
      <c r="Q41" s="135" t="s">
        <v>196</v>
      </c>
      <c r="R41" s="141">
        <v>1</v>
      </c>
      <c r="S41" s="141">
        <v>1</v>
      </c>
      <c r="T41" s="141">
        <v>1</v>
      </c>
      <c r="U41" s="141">
        <v>1</v>
      </c>
    </row>
    <row r="42" spans="2:21" ht="120" customHeight="1">
      <c r="B42" s="135">
        <v>12</v>
      </c>
      <c r="C42" s="84" t="s">
        <v>197</v>
      </c>
      <c r="D42" s="93" t="s">
        <v>198</v>
      </c>
      <c r="E42" s="99" t="s">
        <v>199</v>
      </c>
      <c r="F42" s="100" t="s">
        <v>200</v>
      </c>
      <c r="G42" s="96">
        <v>1</v>
      </c>
      <c r="H42" s="96" t="s">
        <v>158</v>
      </c>
      <c r="I42" s="88" t="s">
        <v>173</v>
      </c>
      <c r="J42" s="135">
        <v>1</v>
      </c>
      <c r="K42" s="135">
        <v>10</v>
      </c>
      <c r="L42" s="135" t="s">
        <v>160</v>
      </c>
      <c r="M42" s="135" t="s">
        <v>160</v>
      </c>
      <c r="N42" s="135" t="s">
        <v>160</v>
      </c>
      <c r="O42" s="97" t="s">
        <v>201</v>
      </c>
      <c r="P42" s="97" t="s">
        <v>162</v>
      </c>
      <c r="Q42" s="135" t="s">
        <v>202</v>
      </c>
      <c r="R42" s="141">
        <v>1</v>
      </c>
      <c r="S42" s="141">
        <v>1</v>
      </c>
      <c r="T42" s="141">
        <v>1</v>
      </c>
      <c r="U42" s="141">
        <v>1</v>
      </c>
    </row>
    <row r="43" spans="2:21" s="68" customFormat="1" ht="103.5" customHeight="1" outlineLevel="1">
      <c r="B43" s="99">
        <v>13</v>
      </c>
      <c r="C43" s="298" t="s">
        <v>203</v>
      </c>
      <c r="D43" s="93" t="s">
        <v>204</v>
      </c>
      <c r="E43" s="99" t="s">
        <v>205</v>
      </c>
      <c r="F43" s="99" t="s">
        <v>206</v>
      </c>
      <c r="G43" s="96">
        <v>1</v>
      </c>
      <c r="H43" s="96" t="s">
        <v>158</v>
      </c>
      <c r="I43" s="88" t="s">
        <v>173</v>
      </c>
      <c r="J43" s="135">
        <v>1</v>
      </c>
      <c r="K43" s="135">
        <v>10</v>
      </c>
      <c r="L43" s="135" t="s">
        <v>160</v>
      </c>
      <c r="M43" s="135" t="s">
        <v>160</v>
      </c>
      <c r="N43" s="135" t="s">
        <v>160</v>
      </c>
      <c r="O43" s="97" t="s">
        <v>207</v>
      </c>
      <c r="P43" s="97" t="s">
        <v>162</v>
      </c>
      <c r="Q43" s="135" t="s">
        <v>163</v>
      </c>
      <c r="R43" s="141">
        <v>1</v>
      </c>
      <c r="S43" s="141">
        <v>1</v>
      </c>
      <c r="T43" s="141">
        <v>1</v>
      </c>
      <c r="U43" s="141">
        <v>1</v>
      </c>
    </row>
    <row r="44" spans="2:21" s="68" customFormat="1" ht="127.5" customHeight="1" outlineLevel="1">
      <c r="B44" s="99">
        <v>14</v>
      </c>
      <c r="C44" s="298"/>
      <c r="D44" s="99" t="s">
        <v>208</v>
      </c>
      <c r="E44" s="99" t="s">
        <v>209</v>
      </c>
      <c r="F44" s="99" t="s">
        <v>210</v>
      </c>
      <c r="G44" s="96">
        <v>1</v>
      </c>
      <c r="H44" s="96" t="s">
        <v>158</v>
      </c>
      <c r="I44" s="135" t="s">
        <v>211</v>
      </c>
      <c r="J44" s="135">
        <v>1</v>
      </c>
      <c r="K44" s="135">
        <v>10</v>
      </c>
      <c r="L44" s="135" t="s">
        <v>160</v>
      </c>
      <c r="M44" s="135" t="s">
        <v>160</v>
      </c>
      <c r="N44" s="135" t="s">
        <v>160</v>
      </c>
      <c r="O44" s="97" t="s">
        <v>212</v>
      </c>
      <c r="P44" s="97" t="s">
        <v>162</v>
      </c>
      <c r="Q44" s="135" t="s">
        <v>213</v>
      </c>
      <c r="R44" s="141">
        <v>1</v>
      </c>
      <c r="S44" s="141">
        <v>1</v>
      </c>
      <c r="T44" s="141">
        <v>1</v>
      </c>
      <c r="U44" s="141">
        <v>1</v>
      </c>
    </row>
    <row r="45" spans="2:21" ht="117.75" customHeight="1">
      <c r="B45" s="135">
        <v>15</v>
      </c>
      <c r="C45" s="84" t="s">
        <v>214</v>
      </c>
      <c r="D45" s="93" t="s">
        <v>215</v>
      </c>
      <c r="E45" s="99" t="s">
        <v>216</v>
      </c>
      <c r="F45" s="104" t="s">
        <v>217</v>
      </c>
      <c r="G45" s="96">
        <v>1</v>
      </c>
      <c r="H45" s="96" t="s">
        <v>158</v>
      </c>
      <c r="I45" s="88" t="s">
        <v>179</v>
      </c>
      <c r="J45" s="135">
        <v>1</v>
      </c>
      <c r="K45" s="135">
        <v>10</v>
      </c>
      <c r="L45" s="135" t="s">
        <v>160</v>
      </c>
      <c r="M45" s="135" t="s">
        <v>160</v>
      </c>
      <c r="N45" s="135" t="s">
        <v>160</v>
      </c>
      <c r="O45" s="97" t="s">
        <v>218</v>
      </c>
      <c r="P45" s="97" t="s">
        <v>162</v>
      </c>
      <c r="Q45" s="135" t="s">
        <v>219</v>
      </c>
      <c r="R45" s="141">
        <v>1</v>
      </c>
      <c r="S45" s="141">
        <v>1</v>
      </c>
      <c r="T45" s="141">
        <v>1</v>
      </c>
      <c r="U45" s="141">
        <v>1</v>
      </c>
    </row>
    <row r="46" spans="2:21" ht="123.75">
      <c r="B46" s="135">
        <v>16</v>
      </c>
      <c r="C46" s="273" t="s">
        <v>220</v>
      </c>
      <c r="D46" s="93" t="s">
        <v>221</v>
      </c>
      <c r="E46" s="99" t="s">
        <v>222</v>
      </c>
      <c r="F46" s="135" t="s">
        <v>223</v>
      </c>
      <c r="G46" s="96">
        <v>1</v>
      </c>
      <c r="H46" s="96" t="s">
        <v>158</v>
      </c>
      <c r="I46" s="88" t="s">
        <v>179</v>
      </c>
      <c r="J46" s="135">
        <v>1</v>
      </c>
      <c r="K46" s="135">
        <v>10</v>
      </c>
      <c r="L46" s="135" t="s">
        <v>160</v>
      </c>
      <c r="M46" s="135" t="s">
        <v>160</v>
      </c>
      <c r="N46" s="135" t="s">
        <v>160</v>
      </c>
      <c r="O46" s="97" t="s">
        <v>224</v>
      </c>
      <c r="P46" s="97" t="s">
        <v>162</v>
      </c>
      <c r="Q46" s="135" t="s">
        <v>225</v>
      </c>
      <c r="R46" s="141">
        <v>1</v>
      </c>
      <c r="S46" s="141">
        <v>1</v>
      </c>
      <c r="T46" s="141">
        <v>1</v>
      </c>
      <c r="U46" s="141">
        <v>1</v>
      </c>
    </row>
    <row r="47" spans="2:21" s="105" customFormat="1" ht="69.75" customHeight="1">
      <c r="B47" s="135">
        <v>17</v>
      </c>
      <c r="C47" s="273"/>
      <c r="D47" s="93" t="s">
        <v>226</v>
      </c>
      <c r="E47" s="99" t="s">
        <v>227</v>
      </c>
      <c r="F47" s="135" t="s">
        <v>228</v>
      </c>
      <c r="G47" s="96">
        <v>1</v>
      </c>
      <c r="H47" s="96" t="s">
        <v>158</v>
      </c>
      <c r="I47" s="88" t="s">
        <v>179</v>
      </c>
      <c r="J47" s="135">
        <v>1</v>
      </c>
      <c r="K47" s="135">
        <v>10</v>
      </c>
      <c r="L47" s="135" t="s">
        <v>160</v>
      </c>
      <c r="M47" s="135" t="s">
        <v>160</v>
      </c>
      <c r="N47" s="135" t="s">
        <v>160</v>
      </c>
      <c r="O47" s="97" t="s">
        <v>229</v>
      </c>
      <c r="P47" s="97" t="s">
        <v>162</v>
      </c>
      <c r="Q47" s="135" t="s">
        <v>225</v>
      </c>
      <c r="R47" s="141">
        <v>1</v>
      </c>
      <c r="S47" s="141">
        <v>1</v>
      </c>
      <c r="T47" s="141">
        <v>1</v>
      </c>
      <c r="U47" s="141">
        <v>1</v>
      </c>
    </row>
    <row r="48" spans="2:21" ht="64.5" customHeight="1">
      <c r="B48" s="135">
        <v>18</v>
      </c>
      <c r="C48" s="84" t="s">
        <v>230</v>
      </c>
      <c r="D48" s="93" t="s">
        <v>231</v>
      </c>
      <c r="E48" s="99" t="s">
        <v>232</v>
      </c>
      <c r="F48" s="135" t="s">
        <v>233</v>
      </c>
      <c r="G48" s="96">
        <v>1</v>
      </c>
      <c r="H48" s="96" t="s">
        <v>158</v>
      </c>
      <c r="I48" s="135" t="s">
        <v>234</v>
      </c>
      <c r="J48" s="135">
        <v>1</v>
      </c>
      <c r="K48" s="135">
        <v>10</v>
      </c>
      <c r="L48" s="135" t="s">
        <v>160</v>
      </c>
      <c r="M48" s="135" t="s">
        <v>160</v>
      </c>
      <c r="N48" s="135" t="s">
        <v>160</v>
      </c>
      <c r="O48" s="135" t="s">
        <v>235</v>
      </c>
      <c r="P48" s="97" t="s">
        <v>236</v>
      </c>
      <c r="Q48" s="135" t="s">
        <v>237</v>
      </c>
      <c r="R48" s="107">
        <v>0</v>
      </c>
      <c r="S48" s="107">
        <v>0</v>
      </c>
      <c r="T48" s="107">
        <v>1</v>
      </c>
      <c r="U48" s="107">
        <v>0</v>
      </c>
    </row>
    <row r="49" spans="2:21" ht="90.75" customHeight="1">
      <c r="B49" s="135">
        <v>19</v>
      </c>
      <c r="C49" s="84" t="s">
        <v>238</v>
      </c>
      <c r="D49" s="93" t="s">
        <v>239</v>
      </c>
      <c r="E49" s="99" t="s">
        <v>240</v>
      </c>
      <c r="F49" s="135" t="s">
        <v>241</v>
      </c>
      <c r="G49" s="96">
        <v>1</v>
      </c>
      <c r="H49" s="96" t="s">
        <v>242</v>
      </c>
      <c r="I49" s="135" t="s">
        <v>234</v>
      </c>
      <c r="J49" s="135">
        <v>1</v>
      </c>
      <c r="K49" s="135">
        <v>10</v>
      </c>
      <c r="L49" s="135" t="s">
        <v>160</v>
      </c>
      <c r="M49" s="135" t="s">
        <v>160</v>
      </c>
      <c r="N49" s="135" t="s">
        <v>160</v>
      </c>
      <c r="O49" s="97" t="s">
        <v>243</v>
      </c>
      <c r="P49" s="97" t="s">
        <v>236</v>
      </c>
      <c r="Q49" s="135" t="s">
        <v>292</v>
      </c>
      <c r="R49" s="97">
        <v>0</v>
      </c>
      <c r="S49" s="97">
        <v>0</v>
      </c>
      <c r="T49" s="97">
        <v>0</v>
      </c>
      <c r="U49" s="97">
        <v>0</v>
      </c>
    </row>
    <row r="50" spans="2:21" ht="78.75">
      <c r="B50" s="135">
        <v>20</v>
      </c>
      <c r="C50" s="84" t="s">
        <v>244</v>
      </c>
      <c r="D50" s="93" t="s">
        <v>245</v>
      </c>
      <c r="E50" s="99" t="s">
        <v>246</v>
      </c>
      <c r="F50" s="100" t="s">
        <v>247</v>
      </c>
      <c r="G50" s="96">
        <v>1</v>
      </c>
      <c r="H50" s="96" t="s">
        <v>248</v>
      </c>
      <c r="I50" s="88" t="s">
        <v>179</v>
      </c>
      <c r="J50" s="135">
        <v>1</v>
      </c>
      <c r="K50" s="135">
        <v>10</v>
      </c>
      <c r="L50" s="135" t="s">
        <v>160</v>
      </c>
      <c r="M50" s="135" t="s">
        <v>160</v>
      </c>
      <c r="N50" s="135" t="s">
        <v>160</v>
      </c>
      <c r="O50" s="97" t="s">
        <v>249</v>
      </c>
      <c r="P50" s="97" t="s">
        <v>162</v>
      </c>
      <c r="Q50" s="135" t="s">
        <v>163</v>
      </c>
      <c r="R50" s="141">
        <v>1</v>
      </c>
      <c r="S50" s="141">
        <v>1</v>
      </c>
      <c r="T50" s="141">
        <v>1</v>
      </c>
      <c r="U50" s="141">
        <v>1</v>
      </c>
    </row>
    <row r="51" spans="2:21" ht="56.25">
      <c r="B51" s="135">
        <v>21</v>
      </c>
      <c r="C51" s="274" t="s">
        <v>250</v>
      </c>
      <c r="D51" s="93" t="s">
        <v>251</v>
      </c>
      <c r="E51" s="99" t="s">
        <v>252</v>
      </c>
      <c r="F51" s="135" t="s">
        <v>253</v>
      </c>
      <c r="G51" s="108">
        <v>0</v>
      </c>
      <c r="H51" s="108" t="s">
        <v>158</v>
      </c>
      <c r="I51" s="109" t="s">
        <v>254</v>
      </c>
      <c r="J51" s="135">
        <v>1</v>
      </c>
      <c r="K51" s="135">
        <v>10</v>
      </c>
      <c r="L51" s="135" t="s">
        <v>160</v>
      </c>
      <c r="M51" s="135" t="s">
        <v>160</v>
      </c>
      <c r="N51" s="135" t="s">
        <v>160</v>
      </c>
      <c r="O51" s="97" t="s">
        <v>253</v>
      </c>
      <c r="P51" s="97" t="s">
        <v>236</v>
      </c>
      <c r="Q51" s="135" t="s">
        <v>255</v>
      </c>
      <c r="R51" s="107">
        <v>0</v>
      </c>
      <c r="S51" s="107">
        <v>0</v>
      </c>
      <c r="T51" s="107">
        <v>0</v>
      </c>
      <c r="U51" s="107">
        <v>0</v>
      </c>
    </row>
    <row r="52" spans="2:21" ht="78.75">
      <c r="B52" s="135">
        <v>22</v>
      </c>
      <c r="C52" s="274"/>
      <c r="D52" s="93" t="s">
        <v>256</v>
      </c>
      <c r="E52" s="99" t="s">
        <v>257</v>
      </c>
      <c r="F52" s="135" t="s">
        <v>258</v>
      </c>
      <c r="G52" s="108">
        <v>0</v>
      </c>
      <c r="H52" s="108" t="s">
        <v>158</v>
      </c>
      <c r="I52" s="109" t="s">
        <v>259</v>
      </c>
      <c r="J52" s="135">
        <v>1</v>
      </c>
      <c r="K52" s="135">
        <v>10</v>
      </c>
      <c r="L52" s="135" t="s">
        <v>160</v>
      </c>
      <c r="M52" s="135" t="s">
        <v>160</v>
      </c>
      <c r="N52" s="135" t="s">
        <v>160</v>
      </c>
      <c r="O52" s="97" t="s">
        <v>260</v>
      </c>
      <c r="P52" s="97" t="s">
        <v>236</v>
      </c>
      <c r="Q52" s="135" t="s">
        <v>261</v>
      </c>
      <c r="R52" s="107">
        <v>0</v>
      </c>
      <c r="S52" s="107">
        <v>0</v>
      </c>
      <c r="T52" s="107">
        <v>0</v>
      </c>
      <c r="U52" s="107">
        <v>0</v>
      </c>
    </row>
    <row r="53" spans="2:21" ht="20.25" customHeight="1">
      <c r="B53" s="297" t="s">
        <v>262</v>
      </c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</row>
    <row r="54" spans="2:21" ht="28.5" customHeight="1">
      <c r="B54" s="110"/>
      <c r="C54" s="130" t="s">
        <v>267</v>
      </c>
      <c r="D54" s="131" t="s">
        <v>268</v>
      </c>
      <c r="E54" s="79"/>
      <c r="F54" s="22"/>
      <c r="G54" s="23">
        <v>1</v>
      </c>
      <c r="H54" s="23"/>
      <c r="I54" s="51"/>
      <c r="J54" s="83"/>
      <c r="K54" s="83"/>
      <c r="L54" s="51"/>
      <c r="M54" s="51"/>
      <c r="N54" s="78"/>
      <c r="O54" s="78"/>
      <c r="P54" s="79"/>
      <c r="Q54" s="78"/>
      <c r="R54" s="18"/>
      <c r="S54" s="18"/>
      <c r="T54" s="18"/>
      <c r="U54" s="18"/>
    </row>
    <row r="55" spans="2:21" s="120" customFormat="1" ht="28.5" customHeight="1">
      <c r="B55" s="121"/>
      <c r="C55" s="130" t="s">
        <v>100</v>
      </c>
      <c r="D55" s="131" t="s">
        <v>269</v>
      </c>
      <c r="E55" s="122"/>
      <c r="F55" s="123"/>
      <c r="G55" s="124"/>
      <c r="H55" s="124"/>
      <c r="I55" s="125"/>
      <c r="J55" s="126"/>
      <c r="K55" s="126"/>
      <c r="L55" s="125"/>
      <c r="M55" s="125"/>
      <c r="N55" s="127"/>
      <c r="O55" s="127"/>
      <c r="P55" s="122"/>
      <c r="Q55" s="127"/>
      <c r="R55" s="119"/>
      <c r="S55" s="119"/>
      <c r="T55" s="119"/>
      <c r="U55" s="119"/>
    </row>
    <row r="56" spans="2:21" s="120" customFormat="1" ht="28.5" customHeight="1">
      <c r="B56" s="121"/>
      <c r="C56" s="130" t="s">
        <v>101</v>
      </c>
      <c r="D56" s="131" t="s">
        <v>270</v>
      </c>
      <c r="E56" s="122"/>
      <c r="F56" s="123"/>
      <c r="G56" s="124"/>
      <c r="H56" s="124"/>
      <c r="I56" s="125"/>
      <c r="J56" s="126"/>
      <c r="K56" s="126"/>
      <c r="L56" s="125"/>
      <c r="M56" s="125"/>
      <c r="N56" s="121"/>
      <c r="O56" s="121"/>
      <c r="P56" s="123"/>
      <c r="Q56" s="127"/>
      <c r="R56" s="119"/>
      <c r="S56" s="119"/>
      <c r="T56" s="119"/>
      <c r="U56" s="119"/>
    </row>
    <row r="57" spans="2:21" s="120" customFormat="1" ht="41.25" customHeight="1">
      <c r="B57" s="283" t="s">
        <v>335</v>
      </c>
      <c r="C57" s="283"/>
      <c r="D57" s="283"/>
      <c r="E57" s="283"/>
      <c r="F57" s="283"/>
      <c r="G57" s="283"/>
      <c r="H57" s="283"/>
      <c r="I57" s="283"/>
      <c r="J57" s="283"/>
      <c r="K57" s="163">
        <f>SUM(K32:K56)</f>
        <v>180</v>
      </c>
      <c r="L57" s="168" t="s">
        <v>318</v>
      </c>
      <c r="M57" s="169">
        <f>SUM(M39:M56)</f>
        <v>0</v>
      </c>
      <c r="N57" s="168"/>
      <c r="O57" s="293"/>
      <c r="P57" s="294"/>
      <c r="Q57" s="295"/>
      <c r="R57" s="167"/>
      <c r="S57" s="167"/>
      <c r="T57" s="167"/>
      <c r="U57" s="167"/>
    </row>
    <row r="58" spans="2:21">
      <c r="B58" s="68"/>
      <c r="C58" s="68"/>
      <c r="D58" s="68"/>
      <c r="E58" s="68"/>
      <c r="F58" s="68"/>
      <c r="G58" s="170"/>
      <c r="H58" s="170"/>
      <c r="I58" s="68"/>
      <c r="J58" s="171"/>
      <c r="K58" s="171"/>
      <c r="L58" s="68"/>
      <c r="M58" s="68"/>
      <c r="N58" s="68"/>
      <c r="O58" s="68"/>
      <c r="P58" s="171"/>
      <c r="Q58" s="68"/>
      <c r="R58" s="68"/>
      <c r="S58" s="68"/>
      <c r="T58" s="68"/>
      <c r="U58" s="68"/>
    </row>
    <row r="59" spans="2:21" ht="26.25" customHeight="1">
      <c r="B59" s="288" t="s">
        <v>336</v>
      </c>
      <c r="C59" s="288"/>
      <c r="D59" s="288"/>
      <c r="E59" s="288"/>
      <c r="F59" s="288"/>
      <c r="G59" s="288"/>
      <c r="H59" s="288"/>
      <c r="I59" s="288"/>
      <c r="J59" s="288"/>
      <c r="K59" s="172"/>
      <c r="L59" s="291" t="s">
        <v>264</v>
      </c>
      <c r="M59" s="289"/>
      <c r="N59" s="68"/>
      <c r="O59" s="68"/>
      <c r="P59" s="171"/>
      <c r="Q59" s="68"/>
      <c r="R59" s="68"/>
      <c r="S59" s="68"/>
      <c r="T59" s="68"/>
      <c r="U59" s="68"/>
    </row>
    <row r="60" spans="2:21" ht="38.25" customHeight="1">
      <c r="B60" s="288" t="s">
        <v>334</v>
      </c>
      <c r="C60" s="290"/>
      <c r="D60" s="290"/>
      <c r="E60" s="290"/>
      <c r="F60" s="290"/>
      <c r="G60" s="290"/>
      <c r="H60" s="290"/>
      <c r="I60" s="290"/>
      <c r="J60" s="290"/>
      <c r="K60" s="172"/>
      <c r="L60" s="291"/>
      <c r="M60" s="289"/>
      <c r="N60" s="68"/>
      <c r="O60" s="68"/>
      <c r="P60" s="171"/>
      <c r="Q60" s="68"/>
      <c r="R60" s="68"/>
      <c r="S60" s="68"/>
      <c r="T60" s="68"/>
      <c r="U60" s="68"/>
    </row>
  </sheetData>
  <mergeCells count="46">
    <mergeCell ref="B59:J59"/>
    <mergeCell ref="M59:M60"/>
    <mergeCell ref="B60:J60"/>
    <mergeCell ref="L59:L60"/>
    <mergeCell ref="B7:U7"/>
    <mergeCell ref="O33:Q33"/>
    <mergeCell ref="B34:U34"/>
    <mergeCell ref="B57:J57"/>
    <mergeCell ref="O57:Q57"/>
    <mergeCell ref="B33:J33"/>
    <mergeCell ref="B53:U53"/>
    <mergeCell ref="B30:B32"/>
    <mergeCell ref="C30:C32"/>
    <mergeCell ref="C43:C44"/>
    <mergeCell ref="C46:C47"/>
    <mergeCell ref="C51:C52"/>
    <mergeCell ref="B17:B18"/>
    <mergeCell ref="C17:C18"/>
    <mergeCell ref="C39:C41"/>
    <mergeCell ref="B19:B20"/>
    <mergeCell ref="B12:B13"/>
    <mergeCell ref="C12:C13"/>
    <mergeCell ref="B14:B15"/>
    <mergeCell ref="C14:C15"/>
    <mergeCell ref="B27:B28"/>
    <mergeCell ref="C27:C28"/>
    <mergeCell ref="C19:C20"/>
    <mergeCell ref="B23:B24"/>
    <mergeCell ref="C23:C24"/>
    <mergeCell ref="B25:B26"/>
    <mergeCell ref="C25:C26"/>
    <mergeCell ref="B8:B9"/>
    <mergeCell ref="C8:C9"/>
    <mergeCell ref="D1:E1"/>
    <mergeCell ref="B4:B6"/>
    <mergeCell ref="C4:C6"/>
    <mergeCell ref="D4:H5"/>
    <mergeCell ref="B2:U2"/>
    <mergeCell ref="O4:U4"/>
    <mergeCell ref="I4:K5"/>
    <mergeCell ref="R5:U5"/>
    <mergeCell ref="L4:M5"/>
    <mergeCell ref="N4:N6"/>
    <mergeCell ref="O5:O6"/>
    <mergeCell ref="P5:P6"/>
    <mergeCell ref="Q5:Q6"/>
  </mergeCells>
  <printOptions horizontalCentered="1" verticalCentered="1"/>
  <pageMargins left="0.15748031496062992" right="0.15748031496062992" top="0.31496062992125984" bottom="0.23622047244094491" header="0.19685039370078741" footer="0.15748031496062992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1:U60"/>
  <sheetViews>
    <sheetView showGridLines="0" topLeftCell="D1" zoomScale="120" zoomScaleNormal="120" workbookViewId="0">
      <pane ySplit="6" topLeftCell="A7" activePane="bottomLeft" state="frozen"/>
      <selection activeCell="B1" sqref="B1"/>
      <selection pane="bottomLeft" activeCell="I36" sqref="I36"/>
    </sheetView>
  </sheetViews>
  <sheetFormatPr defaultRowHeight="11.25" outlineLevelRow="1"/>
  <cols>
    <col min="1" max="1" width="1.42578125" style="4" customWidth="1"/>
    <col min="2" max="2" width="4.7109375" style="4" customWidth="1"/>
    <col min="3" max="3" width="16.140625" style="4" customWidth="1"/>
    <col min="4" max="4" width="10.7109375" style="4" customWidth="1"/>
    <col min="5" max="5" width="11.5703125" style="4" customWidth="1"/>
    <col min="6" max="6" width="18" style="4" customWidth="1"/>
    <col min="7" max="7" width="11.85546875" style="7" hidden="1" customWidth="1"/>
    <col min="8" max="8" width="7.7109375" style="7" customWidth="1"/>
    <col min="9" max="9" width="32.140625" style="4" customWidth="1"/>
    <col min="10" max="10" width="9.85546875" style="3" customWidth="1"/>
    <col min="11" max="11" width="14.5703125" style="3" customWidth="1"/>
    <col min="12" max="13" width="14.5703125" style="4" customWidth="1"/>
    <col min="14" max="15" width="13.7109375" style="4" customWidth="1"/>
    <col min="16" max="16" width="11.7109375" style="3" customWidth="1"/>
    <col min="17" max="17" width="11.5703125" style="4" customWidth="1"/>
    <col min="18" max="18" width="7.5703125" style="4" customWidth="1"/>
    <col min="19" max="19" width="6.7109375" style="4" bestFit="1" customWidth="1"/>
    <col min="20" max="20" width="7.42578125" style="4" customWidth="1"/>
    <col min="21" max="21" width="7" style="4" customWidth="1"/>
    <col min="22" max="16384" width="9.140625" style="4"/>
  </cols>
  <sheetData>
    <row r="1" spans="2:21" ht="29.25" customHeight="1">
      <c r="B1" s="1"/>
      <c r="C1" s="2"/>
      <c r="D1" s="275"/>
      <c r="E1" s="275"/>
      <c r="F1" s="2"/>
      <c r="G1" s="1"/>
      <c r="H1" s="1"/>
      <c r="I1" s="1"/>
    </row>
    <row r="2" spans="2:21" ht="30" customHeight="1">
      <c r="B2" s="279" t="s">
        <v>273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2:21" ht="13.5" customHeight="1">
      <c r="B3" s="5"/>
      <c r="C3" s="5"/>
      <c r="D3" s="6"/>
      <c r="E3" s="6"/>
    </row>
    <row r="4" spans="2:21" ht="17.25" customHeight="1">
      <c r="B4" s="318" t="s">
        <v>99</v>
      </c>
      <c r="C4" s="318" t="s">
        <v>0</v>
      </c>
      <c r="D4" s="321" t="s">
        <v>107</v>
      </c>
      <c r="E4" s="322"/>
      <c r="F4" s="322"/>
      <c r="G4" s="322"/>
      <c r="H4" s="323"/>
      <c r="I4" s="321" t="s">
        <v>108</v>
      </c>
      <c r="J4" s="322"/>
      <c r="K4" s="323"/>
      <c r="L4" s="321" t="s">
        <v>109</v>
      </c>
      <c r="M4" s="323"/>
      <c r="N4" s="277" t="s">
        <v>110</v>
      </c>
      <c r="O4" s="277" t="s">
        <v>111</v>
      </c>
      <c r="P4" s="277"/>
      <c r="Q4" s="277"/>
      <c r="R4" s="277"/>
      <c r="S4" s="277"/>
      <c r="T4" s="277"/>
      <c r="U4" s="277"/>
    </row>
    <row r="5" spans="2:21" ht="10.5" customHeight="1">
      <c r="B5" s="319"/>
      <c r="C5" s="319"/>
      <c r="D5" s="324"/>
      <c r="E5" s="325"/>
      <c r="F5" s="325"/>
      <c r="G5" s="325"/>
      <c r="H5" s="326"/>
      <c r="I5" s="327"/>
      <c r="J5" s="328"/>
      <c r="K5" s="329"/>
      <c r="L5" s="327"/>
      <c r="M5" s="329"/>
      <c r="N5" s="277"/>
      <c r="O5" s="277" t="s">
        <v>112</v>
      </c>
      <c r="P5" s="318" t="s">
        <v>113</v>
      </c>
      <c r="Q5" s="318" t="s">
        <v>1</v>
      </c>
      <c r="R5" s="277" t="s">
        <v>4</v>
      </c>
      <c r="S5" s="277"/>
      <c r="T5" s="277"/>
      <c r="U5" s="277"/>
    </row>
    <row r="6" spans="2:21" ht="35.25" customHeight="1">
      <c r="B6" s="320"/>
      <c r="C6" s="320"/>
      <c r="D6" s="8" t="s">
        <v>114</v>
      </c>
      <c r="E6" s="8" t="s">
        <v>115</v>
      </c>
      <c r="F6" s="8" t="s">
        <v>116</v>
      </c>
      <c r="G6" s="9"/>
      <c r="H6" s="10" t="s">
        <v>117</v>
      </c>
      <c r="I6" s="8" t="s">
        <v>118</v>
      </c>
      <c r="J6" s="8" t="s">
        <v>2</v>
      </c>
      <c r="K6" s="8" t="s">
        <v>3</v>
      </c>
      <c r="L6" s="8" t="s">
        <v>106</v>
      </c>
      <c r="M6" s="8" t="s">
        <v>105</v>
      </c>
      <c r="N6" s="277"/>
      <c r="O6" s="277"/>
      <c r="P6" s="320"/>
      <c r="Q6" s="320"/>
      <c r="R6" s="11" t="s">
        <v>320</v>
      </c>
      <c r="S6" s="11" t="s">
        <v>321</v>
      </c>
      <c r="T6" s="11" t="s">
        <v>322</v>
      </c>
      <c r="U6" s="11" t="s">
        <v>323</v>
      </c>
    </row>
    <row r="7" spans="2:21" ht="23.25" customHeight="1">
      <c r="B7" s="292" t="s">
        <v>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</row>
    <row r="8" spans="2:21" ht="22.5" customHeight="1">
      <c r="B8" s="160">
        <v>1</v>
      </c>
      <c r="C8" s="161" t="s">
        <v>119</v>
      </c>
      <c r="D8" s="12" t="s">
        <v>120</v>
      </c>
      <c r="E8" s="13"/>
      <c r="F8" s="14"/>
      <c r="G8" s="13"/>
      <c r="H8" s="13"/>
      <c r="I8" s="14"/>
      <c r="J8" s="13"/>
      <c r="K8" s="13"/>
      <c r="L8" s="14"/>
      <c r="M8" s="14"/>
      <c r="N8" s="15"/>
      <c r="O8" s="14"/>
      <c r="P8" s="13"/>
      <c r="Q8" s="14"/>
      <c r="R8" s="16"/>
      <c r="S8" s="17"/>
      <c r="T8" s="18"/>
      <c r="U8" s="18"/>
    </row>
    <row r="9" spans="2:21" ht="28.5" customHeight="1">
      <c r="B9" s="12">
        <v>2</v>
      </c>
      <c r="C9" s="161" t="s">
        <v>271</v>
      </c>
      <c r="D9" s="12" t="s">
        <v>272</v>
      </c>
      <c r="E9" s="13"/>
      <c r="F9" s="14"/>
      <c r="G9" s="13"/>
      <c r="H9" s="13"/>
      <c r="I9" s="14"/>
      <c r="J9" s="128"/>
      <c r="K9" s="128"/>
      <c r="L9" s="129"/>
      <c r="M9" s="129"/>
      <c r="N9" s="15"/>
      <c r="O9" s="14"/>
      <c r="P9" s="128"/>
      <c r="Q9" s="129"/>
      <c r="R9" s="16"/>
      <c r="S9" s="17"/>
      <c r="T9" s="18"/>
      <c r="U9" s="18"/>
    </row>
    <row r="10" spans="2:21" ht="28.5" customHeight="1">
      <c r="B10" s="19">
        <v>3</v>
      </c>
      <c r="C10" s="20" t="s">
        <v>102</v>
      </c>
      <c r="D10" s="21" t="s">
        <v>122</v>
      </c>
      <c r="E10" s="22"/>
      <c r="F10" s="22"/>
      <c r="G10" s="23"/>
      <c r="H10" s="23"/>
      <c r="I10" s="24"/>
      <c r="J10" s="25"/>
      <c r="K10" s="25"/>
      <c r="L10" s="26"/>
      <c r="M10" s="26"/>
      <c r="N10" s="27"/>
      <c r="O10" s="28"/>
      <c r="P10" s="29"/>
      <c r="Q10" s="30"/>
      <c r="R10" s="31"/>
      <c r="S10" s="18"/>
      <c r="T10" s="18"/>
      <c r="U10" s="18"/>
    </row>
    <row r="11" spans="2:21" ht="28.5" customHeight="1">
      <c r="B11" s="302">
        <v>4</v>
      </c>
      <c r="C11" s="304" t="s">
        <v>103</v>
      </c>
      <c r="D11" s="32" t="s">
        <v>123</v>
      </c>
      <c r="E11" s="32"/>
      <c r="F11" s="32"/>
      <c r="G11" s="33"/>
      <c r="H11" s="33"/>
      <c r="I11" s="34"/>
      <c r="J11" s="35"/>
      <c r="K11" s="35"/>
      <c r="L11" s="34"/>
      <c r="M11" s="34"/>
      <c r="N11" s="36"/>
      <c r="O11" s="37"/>
      <c r="P11" s="19"/>
      <c r="Q11" s="38"/>
      <c r="R11" s="31"/>
      <c r="S11" s="18"/>
      <c r="T11" s="18"/>
      <c r="U11" s="18"/>
    </row>
    <row r="12" spans="2:21" ht="28.5" customHeight="1">
      <c r="B12" s="303"/>
      <c r="C12" s="305"/>
      <c r="D12" s="32" t="s">
        <v>124</v>
      </c>
      <c r="E12" s="32"/>
      <c r="F12" s="32"/>
      <c r="G12" s="33"/>
      <c r="H12" s="33"/>
      <c r="I12" s="34"/>
      <c r="J12" s="39"/>
      <c r="K12" s="39"/>
      <c r="L12" s="40"/>
      <c r="M12" s="40"/>
      <c r="N12" s="36"/>
      <c r="O12" s="37"/>
      <c r="P12" s="41"/>
      <c r="Q12" s="42"/>
      <c r="R12" s="31"/>
      <c r="S12" s="18"/>
      <c r="T12" s="18"/>
      <c r="U12" s="18"/>
    </row>
    <row r="13" spans="2:21" ht="22.5" customHeight="1">
      <c r="B13" s="302">
        <v>5</v>
      </c>
      <c r="C13" s="304" t="s">
        <v>104</v>
      </c>
      <c r="D13" s="32" t="s">
        <v>125</v>
      </c>
      <c r="E13" s="32"/>
      <c r="F13" s="38"/>
      <c r="G13" s="33"/>
      <c r="H13" s="33"/>
      <c r="I13" s="34"/>
      <c r="J13" s="35"/>
      <c r="K13" s="35"/>
      <c r="L13" s="34"/>
      <c r="M13" s="34"/>
      <c r="N13" s="36"/>
      <c r="O13" s="37"/>
      <c r="P13" s="19"/>
      <c r="Q13" s="38"/>
      <c r="R13" s="43"/>
      <c r="S13" s="18"/>
      <c r="T13" s="18"/>
      <c r="U13" s="18"/>
    </row>
    <row r="14" spans="2:21" ht="22.5" customHeight="1">
      <c r="B14" s="303"/>
      <c r="C14" s="305"/>
      <c r="D14" s="32" t="s">
        <v>126</v>
      </c>
      <c r="E14" s="32"/>
      <c r="F14" s="38"/>
      <c r="G14" s="33"/>
      <c r="H14" s="33"/>
      <c r="I14" s="34"/>
      <c r="J14" s="35"/>
      <c r="K14" s="35"/>
      <c r="L14" s="34"/>
      <c r="M14" s="34"/>
      <c r="N14" s="36"/>
      <c r="O14" s="37"/>
      <c r="P14" s="19"/>
      <c r="Q14" s="38"/>
      <c r="R14" s="43"/>
      <c r="S14" s="18"/>
      <c r="T14" s="18"/>
      <c r="U14" s="18"/>
    </row>
    <row r="15" spans="2:21" ht="22.5" customHeight="1">
      <c r="B15" s="19">
        <v>6</v>
      </c>
      <c r="C15" s="44" t="s">
        <v>127</v>
      </c>
      <c r="D15" s="32" t="s">
        <v>128</v>
      </c>
      <c r="E15" s="32"/>
      <c r="F15" s="22"/>
      <c r="G15" s="45"/>
      <c r="H15" s="46"/>
      <c r="I15" s="47"/>
      <c r="J15" s="48"/>
      <c r="K15" s="48"/>
      <c r="L15" s="49"/>
      <c r="M15" s="49"/>
      <c r="N15" s="50"/>
      <c r="O15" s="51"/>
      <c r="P15" s="52"/>
      <c r="Q15" s="30"/>
      <c r="R15" s="16"/>
      <c r="S15" s="18"/>
      <c r="T15" s="18"/>
      <c r="U15" s="18"/>
    </row>
    <row r="16" spans="2:21" ht="22.5" customHeight="1">
      <c r="B16" s="310">
        <v>7</v>
      </c>
      <c r="C16" s="312" t="s">
        <v>129</v>
      </c>
      <c r="D16" s="32" t="s">
        <v>130</v>
      </c>
      <c r="E16" s="32"/>
      <c r="F16" s="32"/>
      <c r="G16" s="33"/>
      <c r="H16" s="33"/>
      <c r="I16" s="34"/>
      <c r="J16" s="35"/>
      <c r="K16" s="35"/>
      <c r="L16" s="34"/>
      <c r="M16" s="34"/>
      <c r="N16" s="53"/>
      <c r="O16" s="53"/>
      <c r="P16" s="54"/>
      <c r="Q16" s="38"/>
      <c r="R16" s="18"/>
      <c r="S16" s="18"/>
      <c r="T16" s="18"/>
      <c r="U16" s="18"/>
    </row>
    <row r="17" spans="2:21" ht="22.5" customHeight="1">
      <c r="B17" s="311"/>
      <c r="C17" s="313"/>
      <c r="D17" s="32" t="s">
        <v>131</v>
      </c>
      <c r="E17" s="32"/>
      <c r="F17" s="32"/>
      <c r="G17" s="33"/>
      <c r="H17" s="33"/>
      <c r="I17" s="34"/>
      <c r="J17" s="35"/>
      <c r="K17" s="35"/>
      <c r="L17" s="34"/>
      <c r="M17" s="34"/>
      <c r="N17" s="53"/>
      <c r="O17" s="53"/>
      <c r="P17" s="54"/>
      <c r="Q17" s="38"/>
      <c r="R17" s="18"/>
      <c r="S17" s="18"/>
      <c r="T17" s="18"/>
      <c r="U17" s="18"/>
    </row>
    <row r="18" spans="2:21" ht="22.5" customHeight="1">
      <c r="B18" s="310">
        <v>8</v>
      </c>
      <c r="C18" s="312" t="s">
        <v>132</v>
      </c>
      <c r="D18" s="32" t="s">
        <v>133</v>
      </c>
      <c r="E18" s="32"/>
      <c r="F18" s="32"/>
      <c r="G18" s="33"/>
      <c r="H18" s="55"/>
      <c r="I18" s="56"/>
      <c r="J18" s="57"/>
      <c r="K18" s="57"/>
      <c r="L18" s="58"/>
      <c r="M18" s="58"/>
      <c r="N18" s="59"/>
      <c r="O18" s="53"/>
      <c r="P18" s="60"/>
      <c r="Q18" s="61"/>
      <c r="R18" s="16"/>
      <c r="S18" s="18"/>
      <c r="T18" s="18"/>
      <c r="U18" s="18"/>
    </row>
    <row r="19" spans="2:21" ht="22.5" customHeight="1">
      <c r="B19" s="311"/>
      <c r="C19" s="313"/>
      <c r="D19" s="32" t="s">
        <v>134</v>
      </c>
      <c r="E19" s="32"/>
      <c r="F19" s="32"/>
      <c r="G19" s="33"/>
      <c r="H19" s="55"/>
      <c r="I19" s="56"/>
      <c r="J19" s="62"/>
      <c r="K19" s="62"/>
      <c r="L19" s="56"/>
      <c r="M19" s="56"/>
      <c r="N19" s="59"/>
      <c r="O19" s="53"/>
      <c r="P19" s="54"/>
      <c r="Q19" s="37"/>
      <c r="R19" s="16"/>
      <c r="S19" s="18"/>
      <c r="T19" s="18"/>
      <c r="U19" s="18"/>
    </row>
    <row r="20" spans="2:21" s="68" customFormat="1" ht="22.5" customHeight="1">
      <c r="B20" s="19">
        <v>9</v>
      </c>
      <c r="C20" s="44" t="s">
        <v>135</v>
      </c>
      <c r="D20" s="32" t="s">
        <v>136</v>
      </c>
      <c r="E20" s="32"/>
      <c r="F20" s="22"/>
      <c r="G20" s="45"/>
      <c r="H20" s="63"/>
      <c r="I20" s="64"/>
      <c r="J20" s="65"/>
      <c r="K20" s="65"/>
      <c r="L20" s="64"/>
      <c r="M20" s="64"/>
      <c r="N20" s="59"/>
      <c r="O20" s="53"/>
      <c r="P20" s="54"/>
      <c r="Q20" s="28"/>
      <c r="R20" s="66"/>
      <c r="S20" s="67"/>
      <c r="T20" s="67"/>
      <c r="U20" s="67"/>
    </row>
    <row r="21" spans="2:21" s="68" customFormat="1" ht="22.5" customHeight="1">
      <c r="B21" s="19">
        <v>10</v>
      </c>
      <c r="C21" s="20" t="s">
        <v>137</v>
      </c>
      <c r="D21" s="32" t="s">
        <v>138</v>
      </c>
      <c r="E21" s="32"/>
      <c r="F21" s="22"/>
      <c r="G21" s="45"/>
      <c r="H21" s="63"/>
      <c r="I21" s="64"/>
      <c r="J21" s="69"/>
      <c r="K21" s="69"/>
      <c r="L21" s="70"/>
      <c r="M21" s="70"/>
      <c r="N21" s="59"/>
      <c r="O21" s="53"/>
      <c r="P21" s="71"/>
      <c r="Q21" s="30"/>
      <c r="R21" s="66"/>
      <c r="S21" s="67"/>
      <c r="T21" s="67"/>
      <c r="U21" s="67"/>
    </row>
    <row r="22" spans="2:21" s="68" customFormat="1" ht="22.5" customHeight="1">
      <c r="B22" s="310">
        <v>11</v>
      </c>
      <c r="C22" s="312" t="s">
        <v>139</v>
      </c>
      <c r="D22" s="32" t="s">
        <v>140</v>
      </c>
      <c r="E22" s="32"/>
      <c r="F22" s="22"/>
      <c r="G22" s="23"/>
      <c r="H22" s="23"/>
      <c r="I22" s="24"/>
      <c r="J22" s="72"/>
      <c r="K22" s="72"/>
      <c r="L22" s="24"/>
      <c r="M22" s="24"/>
      <c r="N22" s="53"/>
      <c r="O22" s="53"/>
      <c r="P22" s="54"/>
      <c r="Q22" s="73"/>
      <c r="R22" s="66"/>
      <c r="S22" s="67"/>
      <c r="T22" s="67"/>
      <c r="U22" s="67"/>
    </row>
    <row r="23" spans="2:21" s="68" customFormat="1" ht="22.5" customHeight="1">
      <c r="B23" s="311"/>
      <c r="C23" s="313"/>
      <c r="D23" s="32" t="s">
        <v>141</v>
      </c>
      <c r="E23" s="32"/>
      <c r="F23" s="22"/>
      <c r="G23" s="45"/>
      <c r="H23" s="45"/>
      <c r="I23" s="24"/>
      <c r="J23" s="72"/>
      <c r="K23" s="72"/>
      <c r="L23" s="24"/>
      <c r="M23" s="24"/>
      <c r="N23" s="53"/>
      <c r="O23" s="53"/>
      <c r="P23" s="54"/>
      <c r="Q23" s="73"/>
      <c r="R23" s="66"/>
      <c r="S23" s="67"/>
      <c r="T23" s="67"/>
      <c r="U23" s="67"/>
    </row>
    <row r="24" spans="2:21" s="68" customFormat="1" ht="22.5" customHeight="1">
      <c r="B24" s="310">
        <v>12</v>
      </c>
      <c r="C24" s="312" t="s">
        <v>142</v>
      </c>
      <c r="D24" s="32" t="s">
        <v>143</v>
      </c>
      <c r="E24" s="32"/>
      <c r="F24" s="22"/>
      <c r="G24" s="23"/>
      <c r="H24" s="23"/>
      <c r="I24" s="24"/>
      <c r="J24" s="72"/>
      <c r="K24" s="72"/>
      <c r="L24" s="24"/>
      <c r="M24" s="24"/>
      <c r="N24" s="53"/>
      <c r="O24" s="53"/>
      <c r="P24" s="74"/>
      <c r="Q24" s="75"/>
      <c r="R24" s="66"/>
      <c r="S24" s="67"/>
      <c r="T24" s="67"/>
      <c r="U24" s="67"/>
    </row>
    <row r="25" spans="2:21" s="68" customFormat="1" ht="22.5" customHeight="1">
      <c r="B25" s="311"/>
      <c r="C25" s="313"/>
      <c r="D25" s="32" t="s">
        <v>144</v>
      </c>
      <c r="E25" s="32"/>
      <c r="F25" s="22"/>
      <c r="G25" s="76"/>
      <c r="H25" s="76"/>
      <c r="I25" s="73"/>
      <c r="J25" s="22"/>
      <c r="K25" s="22"/>
      <c r="L25" s="73"/>
      <c r="M25" s="73"/>
      <c r="N25" s="53"/>
      <c r="O25" s="53"/>
      <c r="P25" s="54"/>
      <c r="Q25" s="73"/>
      <c r="R25" s="66"/>
      <c r="S25" s="67"/>
      <c r="T25" s="67"/>
      <c r="U25" s="67"/>
    </row>
    <row r="26" spans="2:21" s="68" customFormat="1" ht="22.5" customHeight="1">
      <c r="B26" s="310">
        <v>13</v>
      </c>
      <c r="C26" s="312" t="s">
        <v>145</v>
      </c>
      <c r="D26" s="21" t="s">
        <v>146</v>
      </c>
      <c r="E26" s="22"/>
      <c r="F26" s="77"/>
      <c r="G26" s="23"/>
      <c r="H26" s="23"/>
      <c r="I26" s="24"/>
      <c r="J26" s="72"/>
      <c r="K26" s="72"/>
      <c r="L26" s="24"/>
      <c r="M26" s="24"/>
      <c r="N26" s="78"/>
      <c r="O26" s="78"/>
      <c r="P26" s="79"/>
      <c r="Q26" s="73"/>
      <c r="R26" s="66"/>
      <c r="S26" s="67"/>
      <c r="T26" s="67"/>
      <c r="U26" s="67"/>
    </row>
    <row r="27" spans="2:21" s="68" customFormat="1" ht="22.5" customHeight="1">
      <c r="B27" s="311"/>
      <c r="C27" s="313"/>
      <c r="D27" s="21" t="s">
        <v>147</v>
      </c>
      <c r="E27" s="22"/>
      <c r="F27" s="77"/>
      <c r="G27" s="22"/>
      <c r="H27" s="22"/>
      <c r="I27" s="80"/>
      <c r="J27" s="81"/>
      <c r="K27" s="81"/>
      <c r="L27" s="80"/>
      <c r="M27" s="80"/>
      <c r="N27" s="82"/>
      <c r="O27" s="78"/>
      <c r="P27" s="79"/>
      <c r="Q27" s="73"/>
      <c r="R27" s="66"/>
      <c r="S27" s="67"/>
      <c r="T27" s="67"/>
      <c r="U27" s="67"/>
    </row>
    <row r="28" spans="2:21" s="68" customFormat="1" ht="22.5" customHeight="1">
      <c r="B28" s="19">
        <v>14</v>
      </c>
      <c r="C28" s="20" t="s">
        <v>148</v>
      </c>
      <c r="D28" s="21" t="s">
        <v>149</v>
      </c>
      <c r="E28" s="22"/>
      <c r="F28" s="77"/>
      <c r="G28" s="22"/>
      <c r="H28" s="22"/>
      <c r="I28" s="73"/>
      <c r="J28" s="22"/>
      <c r="K28" s="22"/>
      <c r="L28" s="73"/>
      <c r="M28" s="73"/>
      <c r="N28" s="82"/>
      <c r="O28" s="78"/>
      <c r="P28" s="79"/>
      <c r="Q28" s="73"/>
      <c r="R28" s="66"/>
      <c r="S28" s="67"/>
      <c r="T28" s="67"/>
      <c r="U28" s="67"/>
    </row>
    <row r="29" spans="2:21" s="68" customFormat="1" ht="22.5" customHeight="1">
      <c r="B29" s="310">
        <v>15</v>
      </c>
      <c r="C29" s="312" t="s">
        <v>150</v>
      </c>
      <c r="D29" s="21" t="s">
        <v>151</v>
      </c>
      <c r="E29" s="22"/>
      <c r="F29" s="22"/>
      <c r="G29" s="23"/>
      <c r="H29" s="23"/>
      <c r="I29" s="24"/>
      <c r="J29" s="72"/>
      <c r="K29" s="72"/>
      <c r="L29" s="24"/>
      <c r="M29" s="24"/>
      <c r="N29" s="51"/>
      <c r="O29" s="51"/>
      <c r="P29" s="83"/>
      <c r="Q29" s="73"/>
      <c r="R29" s="66"/>
      <c r="S29" s="67"/>
      <c r="T29" s="67"/>
      <c r="U29" s="67"/>
    </row>
    <row r="30" spans="2:21" s="68" customFormat="1" ht="22.5" customHeight="1">
      <c r="B30" s="314"/>
      <c r="C30" s="315"/>
      <c r="D30" s="21" t="s">
        <v>152</v>
      </c>
      <c r="E30" s="22"/>
      <c r="F30" s="22"/>
      <c r="G30" s="23"/>
      <c r="H30" s="23"/>
      <c r="I30" s="24"/>
      <c r="J30" s="72"/>
      <c r="K30" s="72"/>
      <c r="L30" s="24"/>
      <c r="M30" s="24"/>
      <c r="N30" s="51"/>
      <c r="O30" s="51"/>
      <c r="P30" s="83"/>
      <c r="Q30" s="73"/>
      <c r="R30" s="66"/>
      <c r="S30" s="67"/>
      <c r="T30" s="67"/>
      <c r="U30" s="67"/>
    </row>
    <row r="31" spans="2:21" s="68" customFormat="1" ht="22.5" customHeight="1">
      <c r="B31" s="311"/>
      <c r="C31" s="313"/>
      <c r="D31" s="21" t="s">
        <v>153</v>
      </c>
      <c r="E31" s="22"/>
      <c r="F31" s="22"/>
      <c r="G31" s="23"/>
      <c r="H31" s="23"/>
      <c r="I31" s="24"/>
      <c r="J31" s="72"/>
      <c r="K31" s="72"/>
      <c r="L31" s="24"/>
      <c r="M31" s="24"/>
      <c r="N31" s="51"/>
      <c r="O31" s="51"/>
      <c r="P31" s="83"/>
      <c r="Q31" s="73"/>
      <c r="R31" s="66"/>
      <c r="S31" s="67"/>
      <c r="T31" s="67"/>
      <c r="U31" s="67"/>
    </row>
    <row r="32" spans="2:21" ht="27" customHeight="1">
      <c r="B32" s="280" t="s">
        <v>326</v>
      </c>
      <c r="C32" s="281"/>
      <c r="D32" s="281"/>
      <c r="E32" s="281"/>
      <c r="F32" s="281"/>
      <c r="G32" s="281"/>
      <c r="H32" s="281"/>
      <c r="I32" s="281"/>
      <c r="J32" s="282"/>
      <c r="K32" s="163">
        <f>SUM(K8:K31)</f>
        <v>0</v>
      </c>
      <c r="L32" s="164" t="s">
        <v>318</v>
      </c>
      <c r="M32" s="165">
        <f>SUM(M14:M31)</f>
        <v>0</v>
      </c>
      <c r="N32" s="166"/>
      <c r="O32" s="293"/>
      <c r="P32" s="294"/>
      <c r="Q32" s="295"/>
      <c r="R32" s="167"/>
      <c r="S32" s="167"/>
      <c r="T32" s="167"/>
      <c r="U32" s="167"/>
    </row>
    <row r="33" spans="2:21" ht="19.5" customHeight="1">
      <c r="B33" s="316" t="s">
        <v>319</v>
      </c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</row>
    <row r="34" spans="2:21" ht="56.25">
      <c r="B34" s="12">
        <v>5</v>
      </c>
      <c r="C34" s="85" t="s">
        <v>154</v>
      </c>
      <c r="D34" s="86" t="s">
        <v>155</v>
      </c>
      <c r="E34" s="12" t="s">
        <v>156</v>
      </c>
      <c r="F34" s="12" t="s">
        <v>157</v>
      </c>
      <c r="G34" s="87">
        <v>1</v>
      </c>
      <c r="H34" s="87" t="s">
        <v>158</v>
      </c>
      <c r="I34" s="88" t="s">
        <v>159</v>
      </c>
      <c r="J34" s="89">
        <v>1</v>
      </c>
      <c r="K34" s="12">
        <v>10</v>
      </c>
      <c r="L34" s="159" t="s">
        <v>372</v>
      </c>
      <c r="M34" s="159" t="s">
        <v>372</v>
      </c>
      <c r="N34" s="90" t="s">
        <v>160</v>
      </c>
      <c r="O34" s="12" t="s">
        <v>161</v>
      </c>
      <c r="P34" s="12" t="s">
        <v>162</v>
      </c>
      <c r="Q34" s="12" t="s">
        <v>163</v>
      </c>
      <c r="R34" s="91">
        <v>1</v>
      </c>
      <c r="S34" s="91">
        <v>1</v>
      </c>
      <c r="T34" s="91">
        <v>1</v>
      </c>
      <c r="U34" s="91">
        <v>1</v>
      </c>
    </row>
    <row r="35" spans="2:21" ht="78" customHeight="1">
      <c r="B35" s="12">
        <v>6</v>
      </c>
      <c r="C35" s="92" t="s">
        <v>164</v>
      </c>
      <c r="D35" s="93" t="s">
        <v>165</v>
      </c>
      <c r="E35" s="94" t="s">
        <v>166</v>
      </c>
      <c r="F35" s="218" t="s">
        <v>405</v>
      </c>
      <c r="G35" s="96">
        <v>1</v>
      </c>
      <c r="H35" s="87" t="s">
        <v>158</v>
      </c>
      <c r="I35" s="88" t="s">
        <v>406</v>
      </c>
      <c r="J35" s="89">
        <v>1</v>
      </c>
      <c r="K35" s="12">
        <v>10</v>
      </c>
      <c r="L35" s="12" t="s">
        <v>160</v>
      </c>
      <c r="M35" s="12" t="s">
        <v>160</v>
      </c>
      <c r="N35" s="90" t="s">
        <v>160</v>
      </c>
      <c r="O35" s="97" t="s">
        <v>167</v>
      </c>
      <c r="P35" s="98" t="s">
        <v>162</v>
      </c>
      <c r="Q35" s="95" t="s">
        <v>163</v>
      </c>
      <c r="R35" s="43" t="s">
        <v>407</v>
      </c>
      <c r="S35" s="43" t="s">
        <v>407</v>
      </c>
      <c r="T35" s="43" t="s">
        <v>407</v>
      </c>
      <c r="U35" s="43" t="s">
        <v>407</v>
      </c>
    </row>
    <row r="36" spans="2:21" ht="179.25" customHeight="1">
      <c r="B36" s="84">
        <v>20</v>
      </c>
      <c r="C36" s="84" t="s">
        <v>294</v>
      </c>
      <c r="D36" s="93" t="s">
        <v>169</v>
      </c>
      <c r="E36" s="94" t="s">
        <v>295</v>
      </c>
      <c r="F36" s="218" t="s">
        <v>170</v>
      </c>
      <c r="G36" s="96" t="s">
        <v>171</v>
      </c>
      <c r="H36" s="96" t="s">
        <v>172</v>
      </c>
      <c r="I36" s="88" t="s">
        <v>173</v>
      </c>
      <c r="J36" s="95">
        <v>1</v>
      </c>
      <c r="K36" s="95">
        <v>10</v>
      </c>
      <c r="L36" s="12" t="s">
        <v>160</v>
      </c>
      <c r="M36" s="12" t="s">
        <v>160</v>
      </c>
      <c r="N36" s="90" t="s">
        <v>160</v>
      </c>
      <c r="O36" s="97" t="s">
        <v>174</v>
      </c>
      <c r="P36" s="98" t="s">
        <v>162</v>
      </c>
      <c r="Q36" s="95" t="s">
        <v>163</v>
      </c>
      <c r="R36" s="43" t="s">
        <v>168</v>
      </c>
      <c r="S36" s="43" t="s">
        <v>168</v>
      </c>
      <c r="T36" s="43" t="s">
        <v>168</v>
      </c>
      <c r="U36" s="43" t="s">
        <v>168</v>
      </c>
    </row>
    <row r="37" spans="2:21" ht="72" customHeight="1">
      <c r="B37" s="88"/>
      <c r="C37" s="88" t="s">
        <v>175</v>
      </c>
      <c r="D37" s="12" t="s">
        <v>176</v>
      </c>
      <c r="E37" s="12" t="s">
        <v>177</v>
      </c>
      <c r="F37" s="88" t="s">
        <v>178</v>
      </c>
      <c r="G37" s="87">
        <v>1</v>
      </c>
      <c r="H37" s="87" t="s">
        <v>158</v>
      </c>
      <c r="I37" s="88" t="s">
        <v>179</v>
      </c>
      <c r="J37" s="12">
        <v>1</v>
      </c>
      <c r="K37" s="12">
        <v>10</v>
      </c>
      <c r="L37" s="12" t="s">
        <v>160</v>
      </c>
      <c r="M37" s="12" t="s">
        <v>160</v>
      </c>
      <c r="N37" s="90" t="s">
        <v>160</v>
      </c>
      <c r="O37" s="12" t="s">
        <v>180</v>
      </c>
      <c r="P37" s="12" t="s">
        <v>162</v>
      </c>
      <c r="Q37" s="12" t="s">
        <v>181</v>
      </c>
      <c r="R37" s="91">
        <v>1</v>
      </c>
      <c r="S37" s="91">
        <v>1</v>
      </c>
      <c r="T37" s="91">
        <v>1</v>
      </c>
      <c r="U37" s="91">
        <v>1</v>
      </c>
    </row>
    <row r="38" spans="2:21" ht="108" customHeight="1">
      <c r="B38" s="84"/>
      <c r="C38" s="302" t="s">
        <v>182</v>
      </c>
      <c r="D38" s="93" t="s">
        <v>183</v>
      </c>
      <c r="E38" s="99" t="s">
        <v>184</v>
      </c>
      <c r="F38" s="100" t="s">
        <v>296</v>
      </c>
      <c r="G38" s="96">
        <v>1</v>
      </c>
      <c r="H38" s="96" t="s">
        <v>158</v>
      </c>
      <c r="I38" s="88" t="s">
        <v>159</v>
      </c>
      <c r="J38" s="12">
        <v>1</v>
      </c>
      <c r="K38" s="12">
        <v>10</v>
      </c>
      <c r="L38" s="12" t="s">
        <v>160</v>
      </c>
      <c r="M38" s="12" t="s">
        <v>160</v>
      </c>
      <c r="N38" s="90" t="s">
        <v>160</v>
      </c>
      <c r="O38" s="101" t="s">
        <v>186</v>
      </c>
      <c r="P38" s="12" t="s">
        <v>162</v>
      </c>
      <c r="Q38" s="12" t="s">
        <v>187</v>
      </c>
      <c r="R38" s="91">
        <v>1</v>
      </c>
      <c r="S38" s="91">
        <v>1</v>
      </c>
      <c r="T38" s="91">
        <v>1</v>
      </c>
      <c r="U38" s="91">
        <v>1</v>
      </c>
    </row>
    <row r="39" spans="2:21" ht="78" customHeight="1">
      <c r="B39" s="84"/>
      <c r="C39" s="309"/>
      <c r="D39" s="93" t="s">
        <v>188</v>
      </c>
      <c r="E39" s="99" t="s">
        <v>189</v>
      </c>
      <c r="F39" s="12" t="s">
        <v>190</v>
      </c>
      <c r="G39" s="96">
        <v>1</v>
      </c>
      <c r="H39" s="96" t="s">
        <v>158</v>
      </c>
      <c r="I39" s="88" t="s">
        <v>179</v>
      </c>
      <c r="J39" s="12">
        <v>1</v>
      </c>
      <c r="K39" s="12">
        <v>10</v>
      </c>
      <c r="L39" s="159" t="s">
        <v>160</v>
      </c>
      <c r="M39" s="159" t="s">
        <v>160</v>
      </c>
      <c r="N39" s="90" t="s">
        <v>160</v>
      </c>
      <c r="O39" s="97" t="s">
        <v>191</v>
      </c>
      <c r="P39" s="12" t="s">
        <v>162</v>
      </c>
      <c r="Q39" s="12" t="s">
        <v>187</v>
      </c>
      <c r="R39" s="91">
        <v>1</v>
      </c>
      <c r="S39" s="91">
        <v>1</v>
      </c>
      <c r="T39" s="91">
        <v>1</v>
      </c>
      <c r="U39" s="91">
        <v>1</v>
      </c>
    </row>
    <row r="40" spans="2:21" ht="99" customHeight="1">
      <c r="B40" s="84"/>
      <c r="C40" s="303"/>
      <c r="D40" s="93" t="s">
        <v>192</v>
      </c>
      <c r="E40" s="99" t="s">
        <v>193</v>
      </c>
      <c r="F40" s="12" t="s">
        <v>194</v>
      </c>
      <c r="G40" s="96">
        <v>1</v>
      </c>
      <c r="H40" s="96" t="s">
        <v>158</v>
      </c>
      <c r="I40" s="88" t="s">
        <v>173</v>
      </c>
      <c r="J40" s="12">
        <v>1</v>
      </c>
      <c r="K40" s="12">
        <v>10</v>
      </c>
      <c r="L40" s="159" t="s">
        <v>373</v>
      </c>
      <c r="M40" s="159" t="s">
        <v>373</v>
      </c>
      <c r="N40" s="90" t="s">
        <v>160</v>
      </c>
      <c r="O40" s="97" t="s">
        <v>195</v>
      </c>
      <c r="P40" s="97" t="s">
        <v>162</v>
      </c>
      <c r="Q40" s="12" t="s">
        <v>196</v>
      </c>
      <c r="R40" s="91">
        <v>1</v>
      </c>
      <c r="S40" s="91">
        <v>1</v>
      </c>
      <c r="T40" s="91">
        <v>1</v>
      </c>
      <c r="U40" s="91">
        <v>1</v>
      </c>
    </row>
    <row r="41" spans="2:21" ht="67.5" customHeight="1">
      <c r="B41" s="84"/>
      <c r="C41" s="92" t="s">
        <v>197</v>
      </c>
      <c r="D41" s="93" t="s">
        <v>198</v>
      </c>
      <c r="E41" s="99" t="s">
        <v>199</v>
      </c>
      <c r="F41" s="100" t="s">
        <v>200</v>
      </c>
      <c r="G41" s="96">
        <v>1</v>
      </c>
      <c r="H41" s="96" t="s">
        <v>158</v>
      </c>
      <c r="I41" s="88" t="s">
        <v>173</v>
      </c>
      <c r="J41" s="12">
        <v>1</v>
      </c>
      <c r="K41" s="12">
        <v>10</v>
      </c>
      <c r="L41" s="12" t="s">
        <v>160</v>
      </c>
      <c r="M41" s="12" t="s">
        <v>160</v>
      </c>
      <c r="N41" s="90" t="s">
        <v>160</v>
      </c>
      <c r="O41" s="97" t="s">
        <v>201</v>
      </c>
      <c r="P41" s="97" t="s">
        <v>162</v>
      </c>
      <c r="Q41" s="12" t="s">
        <v>202</v>
      </c>
      <c r="R41" s="91">
        <v>1</v>
      </c>
      <c r="S41" s="91">
        <v>1</v>
      </c>
      <c r="T41" s="91">
        <v>1</v>
      </c>
      <c r="U41" s="91">
        <v>1</v>
      </c>
    </row>
    <row r="42" spans="2:21" s="68" customFormat="1" ht="84.75" customHeight="1" outlineLevel="1">
      <c r="B42" s="102"/>
      <c r="C42" s="300" t="s">
        <v>203</v>
      </c>
      <c r="D42" s="93" t="s">
        <v>204</v>
      </c>
      <c r="E42" s="99" t="s">
        <v>205</v>
      </c>
      <c r="F42" s="99" t="s">
        <v>206</v>
      </c>
      <c r="G42" s="96">
        <v>1</v>
      </c>
      <c r="H42" s="96" t="s">
        <v>158</v>
      </c>
      <c r="I42" s="88" t="s">
        <v>173</v>
      </c>
      <c r="J42" s="103">
        <v>1</v>
      </c>
      <c r="K42" s="103">
        <v>10</v>
      </c>
      <c r="L42" s="12" t="s">
        <v>160</v>
      </c>
      <c r="M42" s="12" t="s">
        <v>160</v>
      </c>
      <c r="N42" s="90" t="s">
        <v>160</v>
      </c>
      <c r="O42" s="97" t="s">
        <v>207</v>
      </c>
      <c r="P42" s="97" t="s">
        <v>162</v>
      </c>
      <c r="Q42" s="103" t="s">
        <v>163</v>
      </c>
      <c r="R42" s="91">
        <v>1</v>
      </c>
      <c r="S42" s="91">
        <v>1</v>
      </c>
      <c r="T42" s="91">
        <v>1</v>
      </c>
      <c r="U42" s="91">
        <v>1</v>
      </c>
    </row>
    <row r="43" spans="2:21" s="68" customFormat="1" ht="101.25" outlineLevel="1">
      <c r="B43" s="102"/>
      <c r="C43" s="301"/>
      <c r="D43" s="99" t="s">
        <v>208</v>
      </c>
      <c r="E43" s="99" t="s">
        <v>209</v>
      </c>
      <c r="F43" s="99" t="s">
        <v>210</v>
      </c>
      <c r="G43" s="96">
        <v>1</v>
      </c>
      <c r="H43" s="96" t="s">
        <v>158</v>
      </c>
      <c r="I43" s="12" t="s">
        <v>211</v>
      </c>
      <c r="J43" s="103">
        <v>1</v>
      </c>
      <c r="K43" s="103">
        <v>10</v>
      </c>
      <c r="L43" s="12" t="s">
        <v>160</v>
      </c>
      <c r="M43" s="12" t="s">
        <v>160</v>
      </c>
      <c r="N43" s="90" t="s">
        <v>160</v>
      </c>
      <c r="O43" s="101" t="s">
        <v>212</v>
      </c>
      <c r="P43" s="97" t="s">
        <v>162</v>
      </c>
      <c r="Q43" s="103" t="s">
        <v>213</v>
      </c>
      <c r="R43" s="91">
        <v>1</v>
      </c>
      <c r="S43" s="91">
        <v>1</v>
      </c>
      <c r="T43" s="91">
        <v>1</v>
      </c>
      <c r="U43" s="91">
        <v>1</v>
      </c>
    </row>
    <row r="44" spans="2:21" ht="90.75" customHeight="1">
      <c r="B44" s="84"/>
      <c r="C44" s="92" t="s">
        <v>214</v>
      </c>
      <c r="D44" s="93" t="s">
        <v>215</v>
      </c>
      <c r="E44" s="99" t="s">
        <v>216</v>
      </c>
      <c r="F44" s="104" t="s">
        <v>217</v>
      </c>
      <c r="G44" s="96">
        <v>1</v>
      </c>
      <c r="H44" s="96" t="s">
        <v>158</v>
      </c>
      <c r="I44" s="88" t="s">
        <v>179</v>
      </c>
      <c r="J44" s="12">
        <v>1</v>
      </c>
      <c r="K44" s="12">
        <v>10</v>
      </c>
      <c r="L44" s="12" t="s">
        <v>160</v>
      </c>
      <c r="M44" s="12" t="s">
        <v>160</v>
      </c>
      <c r="N44" s="90" t="s">
        <v>160</v>
      </c>
      <c r="O44" s="97" t="s">
        <v>218</v>
      </c>
      <c r="P44" s="97" t="s">
        <v>162</v>
      </c>
      <c r="Q44" s="12" t="s">
        <v>219</v>
      </c>
      <c r="R44" s="91">
        <v>1</v>
      </c>
      <c r="S44" s="91">
        <v>1</v>
      </c>
      <c r="T44" s="91">
        <v>1</v>
      </c>
      <c r="U44" s="91">
        <v>1</v>
      </c>
    </row>
    <row r="45" spans="2:21" ht="123.75">
      <c r="B45" s="84"/>
      <c r="C45" s="302" t="s">
        <v>220</v>
      </c>
      <c r="D45" s="93" t="s">
        <v>221</v>
      </c>
      <c r="E45" s="99" t="s">
        <v>222</v>
      </c>
      <c r="F45" s="12" t="s">
        <v>223</v>
      </c>
      <c r="G45" s="96">
        <v>1</v>
      </c>
      <c r="H45" s="96" t="s">
        <v>158</v>
      </c>
      <c r="I45" s="88" t="s">
        <v>179</v>
      </c>
      <c r="J45" s="12">
        <v>1</v>
      </c>
      <c r="K45" s="12">
        <v>10</v>
      </c>
      <c r="L45" s="12" t="s">
        <v>160</v>
      </c>
      <c r="M45" s="12" t="s">
        <v>160</v>
      </c>
      <c r="N45" s="90" t="s">
        <v>160</v>
      </c>
      <c r="O45" s="97" t="s">
        <v>224</v>
      </c>
      <c r="P45" s="97" t="s">
        <v>162</v>
      </c>
      <c r="Q45" s="12" t="s">
        <v>225</v>
      </c>
      <c r="R45" s="91">
        <v>1</v>
      </c>
      <c r="S45" s="91">
        <v>1</v>
      </c>
      <c r="T45" s="91">
        <v>1</v>
      </c>
      <c r="U45" s="91">
        <v>1</v>
      </c>
    </row>
    <row r="46" spans="2:21" s="105" customFormat="1" ht="69.75" customHeight="1">
      <c r="B46" s="84"/>
      <c r="C46" s="303"/>
      <c r="D46" s="93" t="s">
        <v>226</v>
      </c>
      <c r="E46" s="99" t="s">
        <v>227</v>
      </c>
      <c r="F46" s="12" t="s">
        <v>228</v>
      </c>
      <c r="G46" s="96">
        <v>1</v>
      </c>
      <c r="H46" s="96" t="s">
        <v>158</v>
      </c>
      <c r="I46" s="88" t="s">
        <v>179</v>
      </c>
      <c r="J46" s="12">
        <v>1</v>
      </c>
      <c r="K46" s="12">
        <v>10</v>
      </c>
      <c r="L46" s="12" t="s">
        <v>160</v>
      </c>
      <c r="M46" s="12" t="s">
        <v>160</v>
      </c>
      <c r="N46" s="90" t="s">
        <v>160</v>
      </c>
      <c r="O46" s="97" t="s">
        <v>229</v>
      </c>
      <c r="P46" s="97" t="s">
        <v>162</v>
      </c>
      <c r="Q46" s="12" t="s">
        <v>225</v>
      </c>
      <c r="R46" s="91">
        <v>1</v>
      </c>
      <c r="S46" s="91">
        <v>1</v>
      </c>
      <c r="T46" s="91">
        <v>1</v>
      </c>
      <c r="U46" s="91">
        <v>1</v>
      </c>
    </row>
    <row r="47" spans="2:21" ht="64.5" customHeight="1">
      <c r="B47" s="84"/>
      <c r="C47" s="92" t="s">
        <v>230</v>
      </c>
      <c r="D47" s="93" t="s">
        <v>231</v>
      </c>
      <c r="E47" s="99" t="s">
        <v>232</v>
      </c>
      <c r="F47" s="12" t="s">
        <v>233</v>
      </c>
      <c r="G47" s="96">
        <v>1</v>
      </c>
      <c r="H47" s="96" t="s">
        <v>158</v>
      </c>
      <c r="I47" s="12" t="s">
        <v>234</v>
      </c>
      <c r="J47" s="12">
        <v>1</v>
      </c>
      <c r="K47" s="12">
        <v>10</v>
      </c>
      <c r="L47" s="12" t="s">
        <v>160</v>
      </c>
      <c r="M47" s="12" t="s">
        <v>160</v>
      </c>
      <c r="N47" s="90" t="s">
        <v>160</v>
      </c>
      <c r="O47" s="12" t="s">
        <v>235</v>
      </c>
      <c r="P47" s="97" t="s">
        <v>236</v>
      </c>
      <c r="Q47" s="12" t="s">
        <v>237</v>
      </c>
      <c r="R47" s="106">
        <v>0</v>
      </c>
      <c r="S47" s="107">
        <v>0</v>
      </c>
      <c r="T47" s="107">
        <v>1</v>
      </c>
      <c r="U47" s="106">
        <v>0</v>
      </c>
    </row>
    <row r="48" spans="2:21" ht="90.75" customHeight="1">
      <c r="B48" s="84"/>
      <c r="C48" s="92" t="s">
        <v>238</v>
      </c>
      <c r="D48" s="93" t="s">
        <v>239</v>
      </c>
      <c r="E48" s="99" t="s">
        <v>240</v>
      </c>
      <c r="F48" s="12" t="s">
        <v>241</v>
      </c>
      <c r="G48" s="96">
        <v>1</v>
      </c>
      <c r="H48" s="96" t="s">
        <v>242</v>
      </c>
      <c r="I48" s="12" t="s">
        <v>234</v>
      </c>
      <c r="J48" s="12">
        <v>1</v>
      </c>
      <c r="K48" s="12">
        <v>10</v>
      </c>
      <c r="L48" s="12" t="s">
        <v>160</v>
      </c>
      <c r="M48" s="12" t="s">
        <v>160</v>
      </c>
      <c r="N48" s="90" t="s">
        <v>160</v>
      </c>
      <c r="O48" s="97" t="s">
        <v>243</v>
      </c>
      <c r="P48" s="97" t="s">
        <v>236</v>
      </c>
      <c r="Q48" s="12" t="s">
        <v>163</v>
      </c>
      <c r="R48" s="97">
        <v>0</v>
      </c>
      <c r="S48" s="97">
        <v>0</v>
      </c>
      <c r="T48" s="97">
        <v>0</v>
      </c>
      <c r="U48" s="97">
        <v>0</v>
      </c>
    </row>
    <row r="49" spans="2:21" ht="78.75">
      <c r="B49" s="84"/>
      <c r="C49" s="92" t="s">
        <v>244</v>
      </c>
      <c r="D49" s="93" t="s">
        <v>245</v>
      </c>
      <c r="E49" s="99" t="s">
        <v>246</v>
      </c>
      <c r="F49" s="100" t="s">
        <v>247</v>
      </c>
      <c r="G49" s="96">
        <v>1</v>
      </c>
      <c r="H49" s="96" t="s">
        <v>248</v>
      </c>
      <c r="I49" s="88" t="s">
        <v>179</v>
      </c>
      <c r="J49" s="12">
        <v>1</v>
      </c>
      <c r="K49" s="12">
        <v>10</v>
      </c>
      <c r="L49" s="12" t="s">
        <v>160</v>
      </c>
      <c r="M49" s="12" t="s">
        <v>160</v>
      </c>
      <c r="N49" s="90" t="s">
        <v>160</v>
      </c>
      <c r="O49" s="97" t="s">
        <v>249</v>
      </c>
      <c r="P49" s="97" t="s">
        <v>162</v>
      </c>
      <c r="Q49" s="12" t="s">
        <v>163</v>
      </c>
      <c r="R49" s="91">
        <v>1</v>
      </c>
      <c r="S49" s="91">
        <v>1</v>
      </c>
      <c r="T49" s="91">
        <v>1</v>
      </c>
      <c r="U49" s="91">
        <v>1</v>
      </c>
    </row>
    <row r="50" spans="2:21" ht="56.25">
      <c r="B50" s="84"/>
      <c r="C50" s="304" t="s">
        <v>250</v>
      </c>
      <c r="D50" s="93" t="s">
        <v>251</v>
      </c>
      <c r="E50" s="99" t="s">
        <v>252</v>
      </c>
      <c r="F50" s="12" t="s">
        <v>253</v>
      </c>
      <c r="G50" s="108">
        <v>0</v>
      </c>
      <c r="H50" s="108" t="s">
        <v>158</v>
      </c>
      <c r="I50" s="109" t="s">
        <v>254</v>
      </c>
      <c r="J50" s="12">
        <v>1</v>
      </c>
      <c r="K50" s="12">
        <v>10</v>
      </c>
      <c r="L50" s="12" t="s">
        <v>160</v>
      </c>
      <c r="M50" s="12" t="s">
        <v>160</v>
      </c>
      <c r="N50" s="90" t="s">
        <v>160</v>
      </c>
      <c r="O50" s="97" t="s">
        <v>253</v>
      </c>
      <c r="P50" s="97" t="s">
        <v>236</v>
      </c>
      <c r="Q50" s="12" t="s">
        <v>255</v>
      </c>
      <c r="R50" s="106">
        <v>0</v>
      </c>
      <c r="S50" s="106">
        <v>0</v>
      </c>
      <c r="T50" s="106">
        <v>0</v>
      </c>
      <c r="U50" s="106">
        <v>0</v>
      </c>
    </row>
    <row r="51" spans="2:21" ht="78.75">
      <c r="B51" s="84"/>
      <c r="C51" s="305"/>
      <c r="D51" s="93" t="s">
        <v>256</v>
      </c>
      <c r="E51" s="99" t="s">
        <v>257</v>
      </c>
      <c r="F51" s="12" t="s">
        <v>258</v>
      </c>
      <c r="G51" s="108">
        <v>0</v>
      </c>
      <c r="H51" s="108" t="s">
        <v>158</v>
      </c>
      <c r="I51" s="109" t="s">
        <v>259</v>
      </c>
      <c r="J51" s="12">
        <v>1</v>
      </c>
      <c r="K51" s="12">
        <v>10</v>
      </c>
      <c r="L51" s="12" t="s">
        <v>160</v>
      </c>
      <c r="M51" s="12" t="s">
        <v>160</v>
      </c>
      <c r="N51" s="90" t="s">
        <v>160</v>
      </c>
      <c r="O51" s="97" t="s">
        <v>260</v>
      </c>
      <c r="P51" s="97" t="s">
        <v>236</v>
      </c>
      <c r="Q51" s="12" t="s">
        <v>261</v>
      </c>
      <c r="R51" s="106">
        <v>0</v>
      </c>
      <c r="S51" s="106">
        <v>0</v>
      </c>
      <c r="T51" s="106">
        <v>0</v>
      </c>
      <c r="U51" s="106">
        <v>0</v>
      </c>
    </row>
    <row r="52" spans="2:21" ht="31.5" customHeight="1">
      <c r="B52" s="280" t="s">
        <v>324</v>
      </c>
      <c r="C52" s="281"/>
      <c r="D52" s="281"/>
      <c r="E52" s="281"/>
      <c r="F52" s="281"/>
      <c r="G52" s="281"/>
      <c r="H52" s="281"/>
      <c r="I52" s="281"/>
      <c r="J52" s="282"/>
      <c r="K52" s="163">
        <f>SUM(K27:K51)</f>
        <v>180</v>
      </c>
      <c r="L52" s="164" t="s">
        <v>318</v>
      </c>
      <c r="M52" s="165">
        <f>SUM(M34:M51)</f>
        <v>0</v>
      </c>
      <c r="N52" s="166"/>
      <c r="O52" s="293"/>
      <c r="P52" s="294"/>
      <c r="Q52" s="295"/>
      <c r="R52" s="167"/>
      <c r="S52" s="167"/>
      <c r="T52" s="167"/>
      <c r="U52" s="167"/>
    </row>
    <row r="53" spans="2:21" ht="28.5" customHeight="1">
      <c r="B53" s="306" t="s">
        <v>262</v>
      </c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8"/>
      <c r="P53" s="308"/>
      <c r="Q53" s="308"/>
      <c r="R53" s="308"/>
      <c r="S53" s="308"/>
      <c r="T53" s="308"/>
      <c r="U53" s="308"/>
    </row>
    <row r="54" spans="2:21" s="120" customFormat="1" ht="28.5" customHeight="1">
      <c r="B54" s="110"/>
      <c r="C54" s="130" t="s">
        <v>267</v>
      </c>
      <c r="D54" s="131" t="s">
        <v>268</v>
      </c>
      <c r="E54" s="79"/>
      <c r="F54" s="22"/>
      <c r="G54" s="23">
        <v>1</v>
      </c>
      <c r="H54" s="23"/>
      <c r="I54" s="51"/>
      <c r="J54" s="83"/>
      <c r="K54" s="83"/>
      <c r="L54" s="51"/>
      <c r="M54" s="51"/>
      <c r="N54" s="78"/>
      <c r="O54" s="78"/>
      <c r="P54" s="79"/>
      <c r="Q54" s="78"/>
      <c r="R54" s="18"/>
      <c r="S54" s="18"/>
      <c r="T54" s="18"/>
      <c r="U54" s="18"/>
    </row>
    <row r="55" spans="2:21" s="120" customFormat="1" ht="28.5" customHeight="1">
      <c r="B55" s="111"/>
      <c r="C55" s="130" t="s">
        <v>100</v>
      </c>
      <c r="D55" s="131" t="s">
        <v>269</v>
      </c>
      <c r="E55" s="112"/>
      <c r="F55" s="113"/>
      <c r="G55" s="114"/>
      <c r="H55" s="114"/>
      <c r="I55" s="115"/>
      <c r="J55" s="116"/>
      <c r="K55" s="116"/>
      <c r="L55" s="115"/>
      <c r="M55" s="115"/>
      <c r="N55" s="117"/>
      <c r="O55" s="118"/>
      <c r="P55" s="112"/>
      <c r="Q55" s="118"/>
      <c r="R55" s="119"/>
      <c r="S55" s="119"/>
      <c r="T55" s="119"/>
      <c r="U55" s="119"/>
    </row>
    <row r="56" spans="2:21" ht="18.75" customHeight="1">
      <c r="B56" s="127"/>
      <c r="C56" s="173" t="s">
        <v>101</v>
      </c>
      <c r="D56" s="131" t="s">
        <v>270</v>
      </c>
      <c r="E56" s="122"/>
      <c r="F56" s="122"/>
      <c r="G56" s="174"/>
      <c r="H56" s="174"/>
      <c r="I56" s="125"/>
      <c r="J56" s="126"/>
      <c r="K56" s="126"/>
      <c r="L56" s="125"/>
      <c r="M56" s="125"/>
      <c r="N56" s="175"/>
      <c r="O56" s="127"/>
      <c r="P56" s="122"/>
      <c r="Q56" s="127"/>
      <c r="R56" s="176"/>
      <c r="S56" s="176"/>
      <c r="T56" s="176"/>
      <c r="U56" s="176"/>
    </row>
    <row r="57" spans="2:21" ht="35.25" customHeight="1">
      <c r="B57" s="280" t="s">
        <v>325</v>
      </c>
      <c r="C57" s="281"/>
      <c r="D57" s="281"/>
      <c r="E57" s="281"/>
      <c r="F57" s="281"/>
      <c r="G57" s="281"/>
      <c r="H57" s="281"/>
      <c r="I57" s="281"/>
      <c r="J57" s="282"/>
      <c r="K57" s="163">
        <f>SUM(K54:K56)</f>
        <v>0</v>
      </c>
      <c r="L57" s="168" t="s">
        <v>318</v>
      </c>
      <c r="M57" s="169">
        <f>SUM(M54:M56)</f>
        <v>0</v>
      </c>
      <c r="N57" s="166"/>
      <c r="O57" s="293"/>
      <c r="P57" s="294"/>
      <c r="Q57" s="295"/>
      <c r="R57" s="167"/>
      <c r="S57" s="167"/>
      <c r="T57" s="167"/>
      <c r="U57" s="167"/>
    </row>
    <row r="59" spans="2:21" ht="33" customHeight="1">
      <c r="B59" s="288" t="s">
        <v>263</v>
      </c>
      <c r="C59" s="288"/>
      <c r="D59" s="288"/>
      <c r="E59" s="288"/>
      <c r="F59" s="288"/>
      <c r="G59" s="288"/>
      <c r="H59" s="288"/>
      <c r="I59" s="288"/>
      <c r="J59" s="288"/>
      <c r="K59" s="172"/>
      <c r="L59" s="291" t="s">
        <v>264</v>
      </c>
      <c r="M59" s="299"/>
    </row>
    <row r="60" spans="2:21" ht="40.5" customHeight="1">
      <c r="B60" s="288" t="s">
        <v>265</v>
      </c>
      <c r="C60" s="290"/>
      <c r="D60" s="290"/>
      <c r="E60" s="290"/>
      <c r="F60" s="290"/>
      <c r="G60" s="290"/>
      <c r="H60" s="290"/>
      <c r="I60" s="290"/>
      <c r="J60" s="290"/>
      <c r="K60" s="172"/>
      <c r="L60" s="291"/>
      <c r="M60" s="299"/>
    </row>
  </sheetData>
  <mergeCells count="46">
    <mergeCell ref="B16:B17"/>
    <mergeCell ref="C16:C17"/>
    <mergeCell ref="O32:Q32"/>
    <mergeCell ref="B7:U7"/>
    <mergeCell ref="C13:C14"/>
    <mergeCell ref="B13:B14"/>
    <mergeCell ref="C11:C12"/>
    <mergeCell ref="B11:B12"/>
    <mergeCell ref="D1:E1"/>
    <mergeCell ref="B2:U2"/>
    <mergeCell ref="B4:B6"/>
    <mergeCell ref="C4:C6"/>
    <mergeCell ref="D4:H5"/>
    <mergeCell ref="I4:K5"/>
    <mergeCell ref="L4:M5"/>
    <mergeCell ref="N4:N6"/>
    <mergeCell ref="O4:U4"/>
    <mergeCell ref="O5:O6"/>
    <mergeCell ref="P5:P6"/>
    <mergeCell ref="Q5:Q6"/>
    <mergeCell ref="R5:U5"/>
    <mergeCell ref="C38:C40"/>
    <mergeCell ref="B18:B19"/>
    <mergeCell ref="C18:C19"/>
    <mergeCell ref="B22:B23"/>
    <mergeCell ref="C22:C23"/>
    <mergeCell ref="B24:B25"/>
    <mergeCell ref="C24:C25"/>
    <mergeCell ref="B26:B27"/>
    <mergeCell ref="C26:C27"/>
    <mergeCell ref="B29:B31"/>
    <mergeCell ref="C29:C31"/>
    <mergeCell ref="B32:J32"/>
    <mergeCell ref="B33:U33"/>
    <mergeCell ref="B59:J59"/>
    <mergeCell ref="L59:L60"/>
    <mergeCell ref="M59:M60"/>
    <mergeCell ref="B60:J60"/>
    <mergeCell ref="C42:C43"/>
    <mergeCell ref="C45:C46"/>
    <mergeCell ref="C50:C51"/>
    <mergeCell ref="B53:U53"/>
    <mergeCell ref="B57:J57"/>
    <mergeCell ref="O57:Q57"/>
    <mergeCell ref="B52:J52"/>
    <mergeCell ref="O52:Q52"/>
  </mergeCells>
  <printOptions horizontalCentered="1" verticalCentered="1"/>
  <pageMargins left="0.15748031496062992" right="0.15748031496062992" top="0.31496062992125984" bottom="0.23622047244094491" header="0.19685039370078741" footer="0.15748031496062992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P121"/>
  <sheetViews>
    <sheetView showGridLines="0" showWhiteSpace="0" topLeftCell="A16" zoomScale="110" zoomScaleNormal="110" zoomScalePageLayoutView="75" workbookViewId="0">
      <selection activeCell="A23" sqref="A23"/>
    </sheetView>
  </sheetViews>
  <sheetFormatPr defaultRowHeight="12.75"/>
  <cols>
    <col min="1" max="1" width="9.140625" style="177"/>
    <col min="2" max="2" width="65.140625" style="177" bestFit="1" customWidth="1"/>
    <col min="3" max="15" width="8.5703125" style="177" customWidth="1"/>
    <col min="16" max="16384" width="9.140625" style="177"/>
  </cols>
  <sheetData>
    <row r="1" spans="1:15" ht="13.5" thickBot="1"/>
    <row r="2" spans="1:15" ht="21.75" customHeight="1">
      <c r="A2" s="334" t="s">
        <v>387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 ht="1.5" customHeight="1" thickBo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s="179" customFormat="1" ht="21.75" customHeight="1" thickBot="1">
      <c r="A4" s="334" t="s">
        <v>408</v>
      </c>
      <c r="B4" s="334"/>
      <c r="C4" s="220" t="s">
        <v>389</v>
      </c>
      <c r="D4" s="220" t="s">
        <v>390</v>
      </c>
      <c r="E4" s="220" t="s">
        <v>391</v>
      </c>
      <c r="F4" s="220" t="s">
        <v>392</v>
      </c>
      <c r="G4" s="220" t="s">
        <v>393</v>
      </c>
      <c r="H4" s="220" t="s">
        <v>394</v>
      </c>
      <c r="I4" s="220" t="s">
        <v>395</v>
      </c>
      <c r="J4" s="220" t="s">
        <v>396</v>
      </c>
      <c r="K4" s="220" t="s">
        <v>397</v>
      </c>
      <c r="L4" s="220" t="s">
        <v>398</v>
      </c>
      <c r="M4" s="220" t="s">
        <v>399</v>
      </c>
      <c r="N4" s="220" t="s">
        <v>400</v>
      </c>
      <c r="O4" s="220" t="s">
        <v>409</v>
      </c>
    </row>
    <row r="5" spans="1:15" s="179" customFormat="1" ht="17.25" customHeight="1">
      <c r="A5" s="180" t="s">
        <v>297</v>
      </c>
      <c r="B5" s="180" t="s">
        <v>298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</row>
    <row r="6" spans="1:15" s="179" customFormat="1" ht="17.25" customHeight="1">
      <c r="A6" s="177" t="s">
        <v>299</v>
      </c>
      <c r="B6" s="177" t="s">
        <v>374</v>
      </c>
      <c r="C6" s="181">
        <v>0</v>
      </c>
      <c r="D6" s="181">
        <v>0</v>
      </c>
      <c r="E6" s="181">
        <v>0</v>
      </c>
      <c r="F6" s="181">
        <v>0</v>
      </c>
      <c r="G6" s="181">
        <v>0</v>
      </c>
      <c r="H6" s="181">
        <v>0</v>
      </c>
      <c r="I6" s="181">
        <v>0</v>
      </c>
      <c r="J6" s="181">
        <v>0</v>
      </c>
      <c r="K6" s="181">
        <v>0</v>
      </c>
      <c r="L6" s="181">
        <v>0</v>
      </c>
      <c r="M6" s="181">
        <v>0</v>
      </c>
      <c r="N6" s="181">
        <v>0</v>
      </c>
      <c r="O6" s="181">
        <f>SUM(C6:N6)</f>
        <v>0</v>
      </c>
    </row>
    <row r="7" spans="1:15" s="179" customFormat="1" ht="17.25" customHeight="1">
      <c r="A7" s="177" t="s">
        <v>300</v>
      </c>
      <c r="B7" s="177" t="s">
        <v>375</v>
      </c>
      <c r="C7" s="181">
        <v>0</v>
      </c>
      <c r="D7" s="181">
        <v>0</v>
      </c>
      <c r="E7" s="181">
        <v>0</v>
      </c>
      <c r="F7" s="181">
        <v>0</v>
      </c>
      <c r="G7" s="181">
        <v>0</v>
      </c>
      <c r="H7" s="181">
        <v>0</v>
      </c>
      <c r="I7" s="181">
        <v>0</v>
      </c>
      <c r="J7" s="181">
        <v>0</v>
      </c>
      <c r="K7" s="181">
        <v>0</v>
      </c>
      <c r="L7" s="181">
        <v>0</v>
      </c>
      <c r="M7" s="181">
        <v>0</v>
      </c>
      <c r="N7" s="181">
        <v>0</v>
      </c>
      <c r="O7" s="181">
        <f>SUM(C7:N7)</f>
        <v>0</v>
      </c>
    </row>
    <row r="8" spans="1:15" s="179" customFormat="1" ht="17.25" customHeight="1">
      <c r="A8" s="177" t="s">
        <v>435</v>
      </c>
      <c r="B8" s="177" t="s">
        <v>436</v>
      </c>
      <c r="C8" s="181">
        <v>0</v>
      </c>
      <c r="D8" s="181">
        <v>0</v>
      </c>
      <c r="E8" s="181">
        <v>0</v>
      </c>
      <c r="F8" s="181">
        <v>0</v>
      </c>
      <c r="G8" s="181">
        <v>0</v>
      </c>
      <c r="H8" s="181">
        <v>0</v>
      </c>
      <c r="I8" s="181">
        <v>0</v>
      </c>
      <c r="J8" s="181">
        <v>0</v>
      </c>
      <c r="K8" s="181">
        <v>0</v>
      </c>
      <c r="L8" s="181">
        <v>0</v>
      </c>
      <c r="M8" s="181">
        <v>0</v>
      </c>
      <c r="N8" s="181">
        <v>0</v>
      </c>
      <c r="O8" s="181">
        <f>SUM(C8:N8)</f>
        <v>0</v>
      </c>
    </row>
    <row r="9" spans="1:15" s="179" customFormat="1" ht="17.25" customHeight="1">
      <c r="A9" s="182"/>
      <c r="B9" s="183" t="s">
        <v>452</v>
      </c>
      <c r="C9" s="222">
        <f>SUM(C6:C8)</f>
        <v>0</v>
      </c>
      <c r="D9" s="222">
        <f t="shared" ref="D9:O9" si="0">SUM(D6:D8)</f>
        <v>0</v>
      </c>
      <c r="E9" s="222">
        <f t="shared" si="0"/>
        <v>0</v>
      </c>
      <c r="F9" s="222">
        <f t="shared" si="0"/>
        <v>0</v>
      </c>
      <c r="G9" s="222">
        <f t="shared" si="0"/>
        <v>0</v>
      </c>
      <c r="H9" s="222">
        <f t="shared" si="0"/>
        <v>0</v>
      </c>
      <c r="I9" s="222">
        <f t="shared" si="0"/>
        <v>0</v>
      </c>
      <c r="J9" s="222">
        <f t="shared" si="0"/>
        <v>0</v>
      </c>
      <c r="K9" s="222">
        <f t="shared" si="0"/>
        <v>0</v>
      </c>
      <c r="L9" s="222">
        <f t="shared" si="0"/>
        <v>0</v>
      </c>
      <c r="M9" s="222">
        <f t="shared" si="0"/>
        <v>0</v>
      </c>
      <c r="N9" s="222">
        <f t="shared" si="0"/>
        <v>0</v>
      </c>
      <c r="O9" s="222">
        <f t="shared" si="0"/>
        <v>0</v>
      </c>
    </row>
    <row r="10" spans="1:15" s="179" customFormat="1" ht="13.5" thickBot="1"/>
    <row r="11" spans="1:15" s="179" customFormat="1" ht="18.75" customHeight="1" thickBot="1">
      <c r="A11" s="335" t="s">
        <v>377</v>
      </c>
      <c r="B11" s="335"/>
      <c r="C11" s="220" t="s">
        <v>389</v>
      </c>
      <c r="D11" s="220" t="s">
        <v>390</v>
      </c>
      <c r="E11" s="220" t="s">
        <v>391</v>
      </c>
      <c r="F11" s="220" t="s">
        <v>392</v>
      </c>
      <c r="G11" s="220" t="s">
        <v>393</v>
      </c>
      <c r="H11" s="220" t="s">
        <v>394</v>
      </c>
      <c r="I11" s="220" t="s">
        <v>395</v>
      </c>
      <c r="J11" s="220" t="s">
        <v>396</v>
      </c>
      <c r="K11" s="220" t="s">
        <v>397</v>
      </c>
      <c r="L11" s="220" t="s">
        <v>398</v>
      </c>
      <c r="M11" s="220" t="s">
        <v>399</v>
      </c>
      <c r="N11" s="220" t="s">
        <v>400</v>
      </c>
      <c r="O11" s="220" t="s">
        <v>409</v>
      </c>
    </row>
    <row r="12" spans="1:15" s="179" customFormat="1" ht="16.5" customHeight="1">
      <c r="A12" s="180" t="s">
        <v>7</v>
      </c>
      <c r="B12" s="180" t="s">
        <v>274</v>
      </c>
    </row>
    <row r="13" spans="1:15" s="179" customFormat="1" ht="16.5" customHeight="1">
      <c r="A13" s="180" t="s">
        <v>8</v>
      </c>
      <c r="B13" s="180" t="s">
        <v>9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</row>
    <row r="14" spans="1:15" s="179" customFormat="1" ht="16.5" customHeight="1">
      <c r="A14" s="179" t="s">
        <v>10</v>
      </c>
      <c r="B14" s="179" t="s">
        <v>213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f>SUM(C14:N14)</f>
        <v>0</v>
      </c>
    </row>
    <row r="15" spans="1:15" s="179" customFormat="1" ht="16.5" customHeight="1">
      <c r="A15" s="179" t="s">
        <v>11</v>
      </c>
      <c r="B15" s="179" t="s">
        <v>276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f t="shared" ref="O15:O16" si="1">SUM(C15:N15)</f>
        <v>0</v>
      </c>
    </row>
    <row r="16" spans="1:15" s="179" customFormat="1" ht="16.5" customHeight="1">
      <c r="A16" s="179" t="s">
        <v>275</v>
      </c>
      <c r="B16" s="179" t="s">
        <v>12</v>
      </c>
      <c r="C16" s="181">
        <v>0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  <c r="O16" s="181">
        <f t="shared" si="1"/>
        <v>0</v>
      </c>
    </row>
    <row r="17" spans="1:15" s="179" customFormat="1" ht="16.5" customHeight="1" thickBot="1">
      <c r="A17" s="182"/>
      <c r="B17" s="183" t="s">
        <v>355</v>
      </c>
      <c r="C17" s="186">
        <f>SUM(C14:C16)</f>
        <v>0</v>
      </c>
      <c r="D17" s="186">
        <f t="shared" ref="D17:O17" si="2">SUM(D14:D16)</f>
        <v>0</v>
      </c>
      <c r="E17" s="186">
        <f t="shared" si="2"/>
        <v>0</v>
      </c>
      <c r="F17" s="186">
        <f t="shared" si="2"/>
        <v>0</v>
      </c>
      <c r="G17" s="186">
        <f t="shared" si="2"/>
        <v>0</v>
      </c>
      <c r="H17" s="186">
        <f t="shared" si="2"/>
        <v>0</v>
      </c>
      <c r="I17" s="186">
        <f t="shared" si="2"/>
        <v>0</v>
      </c>
      <c r="J17" s="186">
        <f t="shared" si="2"/>
        <v>0</v>
      </c>
      <c r="K17" s="186">
        <f t="shared" si="2"/>
        <v>0</v>
      </c>
      <c r="L17" s="186">
        <f t="shared" si="2"/>
        <v>0</v>
      </c>
      <c r="M17" s="186">
        <f t="shared" si="2"/>
        <v>0</v>
      </c>
      <c r="N17" s="186">
        <f t="shared" si="2"/>
        <v>0</v>
      </c>
      <c r="O17" s="186">
        <f t="shared" si="2"/>
        <v>0</v>
      </c>
    </row>
    <row r="18" spans="1:15" s="179" customFormat="1" ht="13.5" thickBot="1">
      <c r="A18" s="224" t="s">
        <v>13</v>
      </c>
      <c r="B18" s="224" t="s">
        <v>359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</row>
    <row r="19" spans="1:15" s="179" customFormat="1" ht="16.5" customHeight="1">
      <c r="A19" s="187" t="s">
        <v>14</v>
      </c>
      <c r="B19" s="187" t="s">
        <v>360</v>
      </c>
      <c r="C19" s="204">
        <v>0</v>
      </c>
      <c r="D19" s="204">
        <v>0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f>SUM(C19:N19)</f>
        <v>0</v>
      </c>
    </row>
    <row r="20" spans="1:15" s="179" customFormat="1" ht="16.5" customHeight="1">
      <c r="A20" s="187" t="s">
        <v>15</v>
      </c>
      <c r="B20" s="187" t="s">
        <v>16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f>SUM(C20:N20)</f>
        <v>0</v>
      </c>
    </row>
    <row r="21" spans="1:15" s="179" customFormat="1" ht="16.5" customHeight="1">
      <c r="A21" s="187" t="s">
        <v>454</v>
      </c>
      <c r="B21" s="187" t="s">
        <v>361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f t="shared" ref="O21:O22" si="3">SUM(C21:N21)</f>
        <v>0</v>
      </c>
    </row>
    <row r="22" spans="1:15" s="179" customFormat="1" ht="16.5" customHeight="1">
      <c r="A22" s="187" t="s">
        <v>17</v>
      </c>
      <c r="B22" s="142" t="s">
        <v>12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f t="shared" si="3"/>
        <v>0</v>
      </c>
    </row>
    <row r="23" spans="1:15" s="179" customFormat="1" ht="16.5" customHeight="1">
      <c r="A23" s="194"/>
      <c r="B23" s="226" t="s">
        <v>362</v>
      </c>
      <c r="C23" s="227">
        <f t="shared" ref="C23:O23" si="4">SUM(C19:C22)</f>
        <v>0</v>
      </c>
      <c r="D23" s="227">
        <f t="shared" si="4"/>
        <v>0</v>
      </c>
      <c r="E23" s="227">
        <f t="shared" si="4"/>
        <v>0</v>
      </c>
      <c r="F23" s="227">
        <f t="shared" si="4"/>
        <v>0</v>
      </c>
      <c r="G23" s="227">
        <f t="shared" si="4"/>
        <v>0</v>
      </c>
      <c r="H23" s="227">
        <f t="shared" si="4"/>
        <v>0</v>
      </c>
      <c r="I23" s="227">
        <f t="shared" si="4"/>
        <v>0</v>
      </c>
      <c r="J23" s="227">
        <f t="shared" si="4"/>
        <v>0</v>
      </c>
      <c r="K23" s="227">
        <f t="shared" si="4"/>
        <v>0</v>
      </c>
      <c r="L23" s="227">
        <f t="shared" si="4"/>
        <v>0</v>
      </c>
      <c r="M23" s="227">
        <f t="shared" si="4"/>
        <v>0</v>
      </c>
      <c r="N23" s="227">
        <f t="shared" si="4"/>
        <v>0</v>
      </c>
      <c r="O23" s="227">
        <f t="shared" si="4"/>
        <v>0</v>
      </c>
    </row>
    <row r="24" spans="1:15" s="179" customFormat="1" ht="16.5" customHeight="1" thickBot="1">
      <c r="A24" s="228"/>
      <c r="B24" s="22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</row>
    <row r="25" spans="1:15" s="179" customFormat="1" ht="13.5" thickBot="1">
      <c r="A25" s="224" t="s">
        <v>18</v>
      </c>
      <c r="B25" s="224" t="s">
        <v>410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</row>
    <row r="26" spans="1:15" s="179" customFormat="1" ht="16.5" customHeight="1">
      <c r="A26" s="187" t="s">
        <v>20</v>
      </c>
      <c r="B26" s="187" t="s">
        <v>338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f>SUM(C26:N26)</f>
        <v>0</v>
      </c>
    </row>
    <row r="27" spans="1:15" s="179" customFormat="1" ht="16.5" customHeight="1">
      <c r="A27" s="187" t="s">
        <v>411</v>
      </c>
      <c r="B27" s="187" t="s">
        <v>339</v>
      </c>
      <c r="C27" s="204">
        <v>0</v>
      </c>
      <c r="D27" s="204">
        <v>0</v>
      </c>
      <c r="E27" s="204">
        <v>0</v>
      </c>
      <c r="F27" s="204">
        <v>0</v>
      </c>
      <c r="G27" s="204">
        <v>0</v>
      </c>
      <c r="H27" s="204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f>SUM(C27:N27)</f>
        <v>0</v>
      </c>
    </row>
    <row r="28" spans="1:15" s="179" customFormat="1" ht="16.5" customHeight="1">
      <c r="A28" s="187" t="s">
        <v>412</v>
      </c>
      <c r="B28" s="187" t="s">
        <v>340</v>
      </c>
      <c r="C28" s="204">
        <v>0</v>
      </c>
      <c r="D28" s="204">
        <v>0</v>
      </c>
      <c r="E28" s="204">
        <v>0</v>
      </c>
      <c r="F28" s="204">
        <v>0</v>
      </c>
      <c r="G28" s="204">
        <v>0</v>
      </c>
      <c r="H28" s="204">
        <v>0</v>
      </c>
      <c r="I28" s="204">
        <v>0</v>
      </c>
      <c r="J28" s="204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f t="shared" ref="O28:O33" si="5">SUM(C28:N28)</f>
        <v>0</v>
      </c>
    </row>
    <row r="29" spans="1:15" s="179" customFormat="1" ht="16.5" customHeight="1">
      <c r="A29" s="187" t="s">
        <v>413</v>
      </c>
      <c r="B29" s="187" t="s">
        <v>341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f t="shared" si="5"/>
        <v>0</v>
      </c>
    </row>
    <row r="30" spans="1:15" s="179" customFormat="1" ht="28.5" customHeight="1">
      <c r="A30" s="187" t="s">
        <v>414</v>
      </c>
      <c r="B30" s="193" t="s">
        <v>342</v>
      </c>
      <c r="C30" s="204">
        <v>0</v>
      </c>
      <c r="D30" s="204">
        <v>0</v>
      </c>
      <c r="E30" s="204">
        <v>0</v>
      </c>
      <c r="F30" s="204">
        <v>0</v>
      </c>
      <c r="G30" s="204">
        <v>0</v>
      </c>
      <c r="H30" s="204">
        <v>0</v>
      </c>
      <c r="I30" s="204">
        <v>0</v>
      </c>
      <c r="J30" s="204">
        <v>0</v>
      </c>
      <c r="K30" s="204">
        <v>0</v>
      </c>
      <c r="L30" s="204">
        <v>0</v>
      </c>
      <c r="M30" s="204">
        <v>0</v>
      </c>
      <c r="N30" s="204">
        <v>0</v>
      </c>
      <c r="O30" s="204">
        <f t="shared" si="5"/>
        <v>0</v>
      </c>
    </row>
    <row r="31" spans="1:15" s="179" customFormat="1" ht="16.5" customHeight="1">
      <c r="A31" s="187" t="s">
        <v>415</v>
      </c>
      <c r="B31" s="142" t="s">
        <v>343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f t="shared" si="5"/>
        <v>0</v>
      </c>
    </row>
    <row r="32" spans="1:15" s="179" customFormat="1" ht="16.5" customHeight="1">
      <c r="A32" s="187" t="s">
        <v>416</v>
      </c>
      <c r="B32" s="142" t="s">
        <v>449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f t="shared" ref="O32" si="6">SUM(C32:N32)</f>
        <v>0</v>
      </c>
    </row>
    <row r="33" spans="1:15" s="179" customFormat="1" ht="16.5" customHeight="1">
      <c r="A33" s="187" t="s">
        <v>448</v>
      </c>
      <c r="B33" s="187" t="s">
        <v>344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f t="shared" si="5"/>
        <v>0</v>
      </c>
    </row>
    <row r="34" spans="1:15" s="179" customFormat="1" ht="16.5" customHeight="1">
      <c r="A34" s="187"/>
      <c r="B34" s="187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</row>
    <row r="35" spans="1:15" s="179" customFormat="1" ht="16.5" customHeight="1">
      <c r="A35" s="194"/>
      <c r="B35" s="226" t="s">
        <v>417</v>
      </c>
      <c r="C35" s="227">
        <f>SUM(C26:C33)</f>
        <v>0</v>
      </c>
      <c r="D35" s="227">
        <f t="shared" ref="D35:O35" si="7">SUM(D26:D33)</f>
        <v>0</v>
      </c>
      <c r="E35" s="227">
        <f t="shared" si="7"/>
        <v>0</v>
      </c>
      <c r="F35" s="227">
        <f t="shared" si="7"/>
        <v>0</v>
      </c>
      <c r="G35" s="227">
        <f t="shared" si="7"/>
        <v>0</v>
      </c>
      <c r="H35" s="227">
        <f t="shared" si="7"/>
        <v>0</v>
      </c>
      <c r="I35" s="227">
        <f t="shared" si="7"/>
        <v>0</v>
      </c>
      <c r="J35" s="227">
        <f t="shared" si="7"/>
        <v>0</v>
      </c>
      <c r="K35" s="227">
        <f t="shared" si="7"/>
        <v>0</v>
      </c>
      <c r="L35" s="227">
        <f t="shared" si="7"/>
        <v>0</v>
      </c>
      <c r="M35" s="227">
        <f t="shared" si="7"/>
        <v>0</v>
      </c>
      <c r="N35" s="227">
        <f t="shared" si="7"/>
        <v>0</v>
      </c>
      <c r="O35" s="227">
        <f t="shared" si="7"/>
        <v>0</v>
      </c>
    </row>
    <row r="36" spans="1:15" s="179" customFormat="1" ht="16.5" customHeight="1" thickBot="1">
      <c r="A36" s="228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</row>
    <row r="37" spans="1:15" s="179" customFormat="1" ht="13.5" thickBot="1">
      <c r="A37" s="224" t="s">
        <v>363</v>
      </c>
      <c r="B37" s="224" t="s">
        <v>19</v>
      </c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</row>
    <row r="38" spans="1:15" s="179" customFormat="1" ht="16.5" customHeight="1">
      <c r="A38" s="179" t="s">
        <v>364</v>
      </c>
      <c r="B38" s="179" t="s">
        <v>21</v>
      </c>
      <c r="C38" s="181">
        <v>0</v>
      </c>
      <c r="D38" s="181">
        <v>0</v>
      </c>
      <c r="E38" s="181">
        <v>0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f>SUM(C38:N38)</f>
        <v>0</v>
      </c>
    </row>
    <row r="39" spans="1:15" s="179" customFormat="1" ht="16.5" customHeight="1">
      <c r="A39" s="179" t="s">
        <v>365</v>
      </c>
      <c r="B39" s="179" t="s">
        <v>22</v>
      </c>
      <c r="C39" s="181">
        <v>0</v>
      </c>
      <c r="D39" s="181">
        <v>0</v>
      </c>
      <c r="E39" s="181">
        <v>0</v>
      </c>
      <c r="F39" s="181">
        <v>0</v>
      </c>
      <c r="G39" s="181"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f>SUM(C39:N39)</f>
        <v>0</v>
      </c>
    </row>
    <row r="40" spans="1:15" s="179" customFormat="1" ht="16.5" customHeight="1">
      <c r="A40" s="179" t="s">
        <v>366</v>
      </c>
      <c r="B40" s="179" t="s">
        <v>23</v>
      </c>
      <c r="C40" s="181"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f t="shared" ref="O40:O44" si="8">SUM(C40:N40)</f>
        <v>0</v>
      </c>
    </row>
    <row r="41" spans="1:15" s="179" customFormat="1" ht="16.5" customHeight="1">
      <c r="A41" s="179" t="s">
        <v>367</v>
      </c>
      <c r="B41" s="179" t="s">
        <v>24</v>
      </c>
      <c r="C41" s="181">
        <v>0</v>
      </c>
      <c r="D41" s="181">
        <v>0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f t="shared" si="8"/>
        <v>0</v>
      </c>
    </row>
    <row r="42" spans="1:15" s="179" customFormat="1" ht="16.5" customHeight="1">
      <c r="A42" s="179" t="s">
        <v>368</v>
      </c>
      <c r="B42" s="179" t="s">
        <v>25</v>
      </c>
      <c r="C42" s="181">
        <v>0</v>
      </c>
      <c r="D42" s="181">
        <v>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f t="shared" si="8"/>
        <v>0</v>
      </c>
    </row>
    <row r="43" spans="1:15" s="179" customFormat="1" ht="16.5" customHeight="1">
      <c r="A43" s="179" t="s">
        <v>369</v>
      </c>
      <c r="B43" s="179" t="s">
        <v>26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f t="shared" si="8"/>
        <v>0</v>
      </c>
    </row>
    <row r="44" spans="1:15" s="179" customFormat="1" ht="16.5" customHeight="1">
      <c r="A44" s="179" t="s">
        <v>370</v>
      </c>
      <c r="B44" s="179" t="s">
        <v>418</v>
      </c>
      <c r="C44" s="181">
        <v>0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f t="shared" si="8"/>
        <v>0</v>
      </c>
    </row>
    <row r="45" spans="1:15" s="179" customFormat="1" ht="16.5" customHeight="1" thickBot="1">
      <c r="A45" s="188"/>
      <c r="B45" s="184" t="s">
        <v>27</v>
      </c>
      <c r="C45" s="189">
        <f t="shared" ref="C45:O45" si="9">SUM(C38:C44)</f>
        <v>0</v>
      </c>
      <c r="D45" s="189">
        <f t="shared" si="9"/>
        <v>0</v>
      </c>
      <c r="E45" s="189">
        <f t="shared" si="9"/>
        <v>0</v>
      </c>
      <c r="F45" s="189">
        <f t="shared" si="9"/>
        <v>0</v>
      </c>
      <c r="G45" s="189">
        <f t="shared" si="9"/>
        <v>0</v>
      </c>
      <c r="H45" s="189">
        <f t="shared" si="9"/>
        <v>0</v>
      </c>
      <c r="I45" s="189">
        <f t="shared" si="9"/>
        <v>0</v>
      </c>
      <c r="J45" s="189">
        <f t="shared" si="9"/>
        <v>0</v>
      </c>
      <c r="K45" s="189">
        <f t="shared" si="9"/>
        <v>0</v>
      </c>
      <c r="L45" s="189">
        <f t="shared" si="9"/>
        <v>0</v>
      </c>
      <c r="M45" s="189">
        <f t="shared" si="9"/>
        <v>0</v>
      </c>
      <c r="N45" s="189">
        <f t="shared" si="9"/>
        <v>0</v>
      </c>
      <c r="O45" s="189">
        <f t="shared" si="9"/>
        <v>0</v>
      </c>
    </row>
    <row r="46" spans="1:15" s="179" customFormat="1" ht="16.5" customHeight="1" thickBot="1">
      <c r="A46" s="336" t="s">
        <v>354</v>
      </c>
      <c r="B46" s="336"/>
      <c r="C46" s="185">
        <f t="shared" ref="C46:O46" si="10">C17+C23+C35+C45</f>
        <v>0</v>
      </c>
      <c r="D46" s="185">
        <f t="shared" si="10"/>
        <v>0</v>
      </c>
      <c r="E46" s="185">
        <f t="shared" si="10"/>
        <v>0</v>
      </c>
      <c r="F46" s="185">
        <f t="shared" si="10"/>
        <v>0</v>
      </c>
      <c r="G46" s="185">
        <f t="shared" si="10"/>
        <v>0</v>
      </c>
      <c r="H46" s="185">
        <f t="shared" si="10"/>
        <v>0</v>
      </c>
      <c r="I46" s="185">
        <f t="shared" si="10"/>
        <v>0</v>
      </c>
      <c r="J46" s="185">
        <f t="shared" si="10"/>
        <v>0</v>
      </c>
      <c r="K46" s="185">
        <f t="shared" si="10"/>
        <v>0</v>
      </c>
      <c r="L46" s="185">
        <f t="shared" si="10"/>
        <v>0</v>
      </c>
      <c r="M46" s="185">
        <f t="shared" si="10"/>
        <v>0</v>
      </c>
      <c r="N46" s="185">
        <f t="shared" si="10"/>
        <v>0</v>
      </c>
      <c r="O46" s="185">
        <f t="shared" si="10"/>
        <v>0</v>
      </c>
    </row>
    <row r="47" spans="1:15" s="179" customFormat="1" ht="13.5" thickBot="1">
      <c r="A47" s="224" t="s">
        <v>28</v>
      </c>
      <c r="B47" s="224" t="s">
        <v>29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</row>
    <row r="48" spans="1:15" s="179" customFormat="1" ht="16.5" customHeight="1">
      <c r="A48" s="179" t="s">
        <v>30</v>
      </c>
      <c r="B48" s="179" t="s">
        <v>31</v>
      </c>
      <c r="C48" s="181">
        <v>0</v>
      </c>
      <c r="D48" s="181">
        <v>0</v>
      </c>
      <c r="E48" s="181">
        <v>0</v>
      </c>
      <c r="F48" s="181">
        <v>0</v>
      </c>
      <c r="G48" s="181">
        <v>0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f>SUM(C48:N48)</f>
        <v>0</v>
      </c>
    </row>
    <row r="49" spans="1:15" s="179" customFormat="1" ht="16.5" customHeight="1">
      <c r="A49" s="179" t="s">
        <v>32</v>
      </c>
      <c r="B49" s="179" t="s">
        <v>33</v>
      </c>
      <c r="C49" s="181">
        <v>0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f>SUM(C49:N49)</f>
        <v>0</v>
      </c>
    </row>
    <row r="50" spans="1:15" s="179" customFormat="1" ht="16.5" customHeight="1">
      <c r="A50" s="179" t="s">
        <v>34</v>
      </c>
      <c r="B50" s="179" t="s">
        <v>35</v>
      </c>
      <c r="C50" s="181">
        <v>0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f t="shared" ref="O50:O58" si="11">SUM(C50:N50)</f>
        <v>0</v>
      </c>
    </row>
    <row r="51" spans="1:15" s="179" customFormat="1" ht="16.5" customHeight="1">
      <c r="A51" s="179" t="s">
        <v>36</v>
      </c>
      <c r="B51" s="179" t="s">
        <v>37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f t="shared" si="11"/>
        <v>0</v>
      </c>
    </row>
    <row r="52" spans="1:15" s="179" customFormat="1" ht="16.5" customHeight="1">
      <c r="A52" s="179" t="s">
        <v>38</v>
      </c>
      <c r="B52" s="179" t="s">
        <v>39</v>
      </c>
      <c r="C52" s="181"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f t="shared" si="11"/>
        <v>0</v>
      </c>
    </row>
    <row r="53" spans="1:15" s="179" customFormat="1" ht="16.5" customHeight="1">
      <c r="A53" s="179" t="s">
        <v>40</v>
      </c>
      <c r="B53" s="179" t="s">
        <v>41</v>
      </c>
      <c r="C53" s="181">
        <v>0</v>
      </c>
      <c r="D53" s="181">
        <v>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181">
        <v>0</v>
      </c>
      <c r="K53" s="181">
        <v>0</v>
      </c>
      <c r="L53" s="181">
        <v>0</v>
      </c>
      <c r="M53" s="181">
        <v>0</v>
      </c>
      <c r="N53" s="181">
        <v>0</v>
      </c>
      <c r="O53" s="181">
        <f t="shared" si="11"/>
        <v>0</v>
      </c>
    </row>
    <row r="54" spans="1:15" s="179" customFormat="1" ht="16.5" customHeight="1">
      <c r="A54" s="179" t="s">
        <v>42</v>
      </c>
      <c r="B54" s="179" t="s">
        <v>43</v>
      </c>
      <c r="C54" s="181">
        <v>0</v>
      </c>
      <c r="D54" s="181">
        <v>0</v>
      </c>
      <c r="E54" s="181">
        <v>0</v>
      </c>
      <c r="F54" s="181">
        <v>0</v>
      </c>
      <c r="G54" s="181">
        <v>0</v>
      </c>
      <c r="H54" s="181">
        <v>0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0</v>
      </c>
      <c r="O54" s="181">
        <f t="shared" si="11"/>
        <v>0</v>
      </c>
    </row>
    <row r="55" spans="1:15" s="179" customFormat="1" ht="16.5" customHeight="1">
      <c r="A55" s="179" t="s">
        <v>44</v>
      </c>
      <c r="B55" s="179" t="s">
        <v>45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f t="shared" si="11"/>
        <v>0</v>
      </c>
    </row>
    <row r="56" spans="1:15" s="179" customFormat="1" ht="16.5" customHeight="1">
      <c r="A56" s="179" t="s">
        <v>46</v>
      </c>
      <c r="B56" s="179" t="s">
        <v>47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f t="shared" si="11"/>
        <v>0</v>
      </c>
    </row>
    <row r="57" spans="1:15" s="179" customFormat="1" ht="16.5" customHeight="1">
      <c r="A57" s="179" t="s">
        <v>48</v>
      </c>
      <c r="B57" s="179" t="s">
        <v>49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  <c r="H57" s="181"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f t="shared" si="11"/>
        <v>0</v>
      </c>
    </row>
    <row r="58" spans="1:15" s="179" customFormat="1" ht="16.5" customHeight="1">
      <c r="A58" s="179" t="s">
        <v>50</v>
      </c>
      <c r="B58" s="179" t="s">
        <v>51</v>
      </c>
      <c r="C58" s="181">
        <v>0</v>
      </c>
      <c r="D58" s="181">
        <v>0</v>
      </c>
      <c r="E58" s="181">
        <v>0</v>
      </c>
      <c r="F58" s="181">
        <v>0</v>
      </c>
      <c r="G58" s="181">
        <v>0</v>
      </c>
      <c r="H58" s="181"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f t="shared" si="11"/>
        <v>0</v>
      </c>
    </row>
    <row r="59" spans="1:15" s="179" customFormat="1" ht="16.5" customHeight="1" thickBot="1">
      <c r="A59" s="179" t="s">
        <v>438</v>
      </c>
      <c r="B59" s="179" t="s">
        <v>437</v>
      </c>
      <c r="C59" s="181">
        <v>0</v>
      </c>
      <c r="D59" s="181">
        <v>0</v>
      </c>
      <c r="E59" s="181">
        <v>0</v>
      </c>
      <c r="F59" s="181">
        <v>0</v>
      </c>
      <c r="G59" s="181">
        <v>0</v>
      </c>
      <c r="H59" s="181">
        <v>0</v>
      </c>
      <c r="I59" s="181">
        <v>0</v>
      </c>
      <c r="J59" s="181">
        <v>0</v>
      </c>
      <c r="K59" s="181">
        <v>0</v>
      </c>
      <c r="L59" s="181">
        <v>0</v>
      </c>
      <c r="M59" s="181">
        <v>0</v>
      </c>
      <c r="N59" s="181">
        <v>0</v>
      </c>
      <c r="O59" s="181">
        <f t="shared" ref="O59" si="12">SUM(C59:N59)</f>
        <v>0</v>
      </c>
    </row>
    <row r="60" spans="1:15" s="179" customFormat="1" ht="16.5" customHeight="1" thickBot="1">
      <c r="A60" s="190"/>
      <c r="B60" s="219" t="s">
        <v>356</v>
      </c>
      <c r="C60" s="185">
        <f>SUM(C48:C59)</f>
        <v>0</v>
      </c>
      <c r="D60" s="185">
        <f t="shared" ref="D60:O60" si="13">SUM(D48:D59)</f>
        <v>0</v>
      </c>
      <c r="E60" s="185">
        <f t="shared" si="13"/>
        <v>0</v>
      </c>
      <c r="F60" s="185">
        <f t="shared" si="13"/>
        <v>0</v>
      </c>
      <c r="G60" s="185">
        <f t="shared" si="13"/>
        <v>0</v>
      </c>
      <c r="H60" s="185">
        <f t="shared" si="13"/>
        <v>0</v>
      </c>
      <c r="I60" s="185">
        <f t="shared" si="13"/>
        <v>0</v>
      </c>
      <c r="J60" s="185">
        <f t="shared" si="13"/>
        <v>0</v>
      </c>
      <c r="K60" s="185">
        <f t="shared" si="13"/>
        <v>0</v>
      </c>
      <c r="L60" s="185">
        <f t="shared" si="13"/>
        <v>0</v>
      </c>
      <c r="M60" s="185">
        <f t="shared" si="13"/>
        <v>0</v>
      </c>
      <c r="N60" s="185">
        <f t="shared" si="13"/>
        <v>0</v>
      </c>
      <c r="O60" s="185">
        <f t="shared" si="13"/>
        <v>0</v>
      </c>
    </row>
    <row r="61" spans="1:15" s="179" customFormat="1" ht="13.5" thickBot="1">
      <c r="A61" s="224" t="s">
        <v>52</v>
      </c>
      <c r="B61" s="224" t="s">
        <v>53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</row>
    <row r="62" spans="1:15" s="179" customFormat="1" ht="16.5" customHeight="1">
      <c r="A62" s="179" t="s">
        <v>54</v>
      </c>
      <c r="B62" s="187" t="s">
        <v>55</v>
      </c>
      <c r="C62" s="181">
        <v>0</v>
      </c>
      <c r="D62" s="181">
        <v>0</v>
      </c>
      <c r="E62" s="181">
        <v>0</v>
      </c>
      <c r="F62" s="181">
        <v>0</v>
      </c>
      <c r="G62" s="181">
        <v>0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f>SUM(C62:N62)</f>
        <v>0</v>
      </c>
    </row>
    <row r="63" spans="1:15" s="179" customFormat="1" ht="16.5" customHeight="1">
      <c r="A63" s="179" t="s">
        <v>56</v>
      </c>
      <c r="B63" s="187" t="s">
        <v>57</v>
      </c>
      <c r="C63" s="181">
        <v>0</v>
      </c>
      <c r="D63" s="181">
        <v>0</v>
      </c>
      <c r="E63" s="181">
        <v>0</v>
      </c>
      <c r="F63" s="181">
        <v>0</v>
      </c>
      <c r="G63" s="181">
        <v>0</v>
      </c>
      <c r="H63" s="181"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f>SUM(C63:N63)</f>
        <v>0</v>
      </c>
    </row>
    <row r="64" spans="1:15" s="179" customFormat="1" ht="16.5" customHeight="1">
      <c r="A64" s="179" t="s">
        <v>58</v>
      </c>
      <c r="B64" s="187" t="s">
        <v>59</v>
      </c>
      <c r="C64" s="181">
        <v>0</v>
      </c>
      <c r="D64" s="181">
        <v>0</v>
      </c>
      <c r="E64" s="181">
        <v>0</v>
      </c>
      <c r="F64" s="181">
        <v>0</v>
      </c>
      <c r="G64" s="181">
        <v>0</v>
      </c>
      <c r="H64" s="181"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f t="shared" ref="O64:O77" si="14">SUM(C64:N64)</f>
        <v>0</v>
      </c>
    </row>
    <row r="65" spans="1:15" s="179" customFormat="1" ht="16.5" customHeight="1">
      <c r="A65" s="179" t="s">
        <v>60</v>
      </c>
      <c r="B65" s="179" t="s">
        <v>453</v>
      </c>
      <c r="C65" s="181">
        <v>0</v>
      </c>
      <c r="D65" s="181">
        <v>0</v>
      </c>
      <c r="E65" s="181">
        <v>0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f t="shared" si="14"/>
        <v>0</v>
      </c>
    </row>
    <row r="66" spans="1:15" s="179" customFormat="1" ht="16.5" customHeight="1">
      <c r="A66" s="179" t="s">
        <v>61</v>
      </c>
      <c r="B66" s="179" t="s">
        <v>62</v>
      </c>
      <c r="C66" s="181">
        <v>0</v>
      </c>
      <c r="D66" s="181"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f t="shared" si="14"/>
        <v>0</v>
      </c>
    </row>
    <row r="67" spans="1:15" s="179" customFormat="1" ht="16.5" customHeight="1">
      <c r="A67" s="179" t="s">
        <v>63</v>
      </c>
      <c r="B67" s="179" t="s">
        <v>64</v>
      </c>
      <c r="C67" s="181">
        <v>0</v>
      </c>
      <c r="D67" s="181">
        <v>0</v>
      </c>
      <c r="E67" s="181"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f t="shared" si="14"/>
        <v>0</v>
      </c>
    </row>
    <row r="68" spans="1:15" s="179" customFormat="1" ht="16.5" customHeight="1">
      <c r="A68" s="179" t="s">
        <v>65</v>
      </c>
      <c r="B68" s="179" t="s">
        <v>66</v>
      </c>
      <c r="C68" s="181">
        <v>0</v>
      </c>
      <c r="D68" s="181">
        <v>0</v>
      </c>
      <c r="E68" s="181">
        <v>0</v>
      </c>
      <c r="F68" s="181">
        <v>0</v>
      </c>
      <c r="G68" s="181">
        <v>0</v>
      </c>
      <c r="H68" s="181"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f t="shared" si="14"/>
        <v>0</v>
      </c>
    </row>
    <row r="69" spans="1:15" s="179" customFormat="1" ht="16.5" customHeight="1">
      <c r="A69" s="179" t="s">
        <v>67</v>
      </c>
      <c r="B69" s="179" t="s">
        <v>68</v>
      </c>
      <c r="C69" s="181">
        <v>0</v>
      </c>
      <c r="D69" s="181">
        <v>0</v>
      </c>
      <c r="E69" s="181">
        <v>0</v>
      </c>
      <c r="F69" s="181">
        <v>0</v>
      </c>
      <c r="G69" s="181">
        <v>0</v>
      </c>
      <c r="H69" s="181"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f t="shared" si="14"/>
        <v>0</v>
      </c>
    </row>
    <row r="70" spans="1:15" s="179" customFormat="1" ht="16.5" customHeight="1">
      <c r="A70" s="179" t="s">
        <v>69</v>
      </c>
      <c r="B70" s="179" t="s">
        <v>70</v>
      </c>
      <c r="C70" s="181">
        <v>0</v>
      </c>
      <c r="D70" s="181">
        <v>0</v>
      </c>
      <c r="E70" s="181">
        <v>0</v>
      </c>
      <c r="F70" s="181">
        <v>0</v>
      </c>
      <c r="G70" s="181">
        <v>0</v>
      </c>
      <c r="H70" s="181"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f t="shared" si="14"/>
        <v>0</v>
      </c>
    </row>
    <row r="71" spans="1:15" s="179" customFormat="1" ht="16.5" customHeight="1">
      <c r="A71" s="179" t="s">
        <v>71</v>
      </c>
      <c r="B71" s="179" t="s">
        <v>72</v>
      </c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181">
        <v>0</v>
      </c>
      <c r="I71" s="181">
        <v>0</v>
      </c>
      <c r="J71" s="181">
        <v>0</v>
      </c>
      <c r="K71" s="181">
        <v>0</v>
      </c>
      <c r="L71" s="181">
        <v>0</v>
      </c>
      <c r="M71" s="181">
        <v>0</v>
      </c>
      <c r="N71" s="181">
        <v>0</v>
      </c>
      <c r="O71" s="181">
        <f t="shared" si="14"/>
        <v>0</v>
      </c>
    </row>
    <row r="72" spans="1:15" s="179" customFormat="1" ht="16.5" customHeight="1">
      <c r="A72" s="179" t="s">
        <v>73</v>
      </c>
      <c r="B72" s="179" t="s">
        <v>74</v>
      </c>
      <c r="C72" s="181">
        <v>0</v>
      </c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f t="shared" si="14"/>
        <v>0</v>
      </c>
    </row>
    <row r="73" spans="1:15" s="179" customFormat="1" ht="16.5" customHeight="1">
      <c r="A73" s="179" t="s">
        <v>75</v>
      </c>
      <c r="B73" s="179" t="s">
        <v>76</v>
      </c>
      <c r="C73" s="181">
        <v>0</v>
      </c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1">
        <v>0</v>
      </c>
      <c r="K73" s="181">
        <v>0</v>
      </c>
      <c r="L73" s="181">
        <v>0</v>
      </c>
      <c r="M73" s="181">
        <v>0</v>
      </c>
      <c r="N73" s="181">
        <v>0</v>
      </c>
      <c r="O73" s="181">
        <f t="shared" si="14"/>
        <v>0</v>
      </c>
    </row>
    <row r="74" spans="1:15" s="179" customFormat="1" ht="16.5" customHeight="1">
      <c r="A74" s="179" t="s">
        <v>77</v>
      </c>
      <c r="B74" s="179" t="s">
        <v>78</v>
      </c>
      <c r="C74" s="181"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f t="shared" si="14"/>
        <v>0</v>
      </c>
    </row>
    <row r="75" spans="1:15" s="179" customFormat="1" ht="16.5" customHeight="1">
      <c r="A75" s="179" t="s">
        <v>79</v>
      </c>
      <c r="B75" s="179" t="s">
        <v>80</v>
      </c>
      <c r="C75" s="181">
        <v>0</v>
      </c>
      <c r="D75" s="181">
        <v>0</v>
      </c>
      <c r="E75" s="181">
        <v>0</v>
      </c>
      <c r="F75" s="181">
        <v>0</v>
      </c>
      <c r="G75" s="181">
        <v>0</v>
      </c>
      <c r="H75" s="181">
        <v>0</v>
      </c>
      <c r="I75" s="181">
        <v>0</v>
      </c>
      <c r="J75" s="181">
        <v>0</v>
      </c>
      <c r="K75" s="181">
        <v>0</v>
      </c>
      <c r="L75" s="181">
        <v>0</v>
      </c>
      <c r="M75" s="181">
        <v>0</v>
      </c>
      <c r="N75" s="181">
        <v>0</v>
      </c>
      <c r="O75" s="181">
        <f t="shared" si="14"/>
        <v>0</v>
      </c>
    </row>
    <row r="76" spans="1:15" s="179" customFormat="1" ht="16.5" customHeight="1">
      <c r="A76" s="179" t="s">
        <v>81</v>
      </c>
      <c r="B76" s="179" t="s">
        <v>82</v>
      </c>
      <c r="C76" s="181">
        <v>0</v>
      </c>
      <c r="D76" s="181">
        <v>0</v>
      </c>
      <c r="E76" s="181">
        <v>0</v>
      </c>
      <c r="F76" s="181">
        <v>0</v>
      </c>
      <c r="G76" s="181">
        <v>0</v>
      </c>
      <c r="H76" s="181">
        <v>0</v>
      </c>
      <c r="I76" s="181">
        <v>0</v>
      </c>
      <c r="J76" s="181">
        <v>0</v>
      </c>
      <c r="K76" s="181">
        <v>0</v>
      </c>
      <c r="L76" s="181">
        <v>0</v>
      </c>
      <c r="M76" s="181">
        <v>0</v>
      </c>
      <c r="N76" s="181">
        <v>0</v>
      </c>
      <c r="O76" s="181">
        <f t="shared" si="14"/>
        <v>0</v>
      </c>
    </row>
    <row r="77" spans="1:15" s="179" customFormat="1" ht="16.5" customHeight="1" thickBot="1">
      <c r="A77" s="179" t="s">
        <v>83</v>
      </c>
      <c r="B77" s="179" t="s">
        <v>439</v>
      </c>
      <c r="C77" s="181">
        <v>0</v>
      </c>
      <c r="D77" s="181">
        <v>0</v>
      </c>
      <c r="E77" s="181">
        <v>0</v>
      </c>
      <c r="F77" s="181">
        <v>0</v>
      </c>
      <c r="G77" s="181">
        <v>0</v>
      </c>
      <c r="H77" s="181"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f t="shared" si="14"/>
        <v>0</v>
      </c>
    </row>
    <row r="78" spans="1:15" s="179" customFormat="1" ht="16.5" customHeight="1" thickBot="1">
      <c r="A78" s="190"/>
      <c r="B78" s="219" t="s">
        <v>290</v>
      </c>
      <c r="C78" s="185">
        <f>SUM(C62:C77)</f>
        <v>0</v>
      </c>
      <c r="D78" s="185">
        <f t="shared" ref="D78:O78" si="15">SUM(D62:D77)</f>
        <v>0</v>
      </c>
      <c r="E78" s="185">
        <f t="shared" si="15"/>
        <v>0</v>
      </c>
      <c r="F78" s="185">
        <f t="shared" si="15"/>
        <v>0</v>
      </c>
      <c r="G78" s="185">
        <f t="shared" si="15"/>
        <v>0</v>
      </c>
      <c r="H78" s="185">
        <f t="shared" si="15"/>
        <v>0</v>
      </c>
      <c r="I78" s="185">
        <f t="shared" si="15"/>
        <v>0</v>
      </c>
      <c r="J78" s="185">
        <f t="shared" si="15"/>
        <v>0</v>
      </c>
      <c r="K78" s="185">
        <f t="shared" si="15"/>
        <v>0</v>
      </c>
      <c r="L78" s="185">
        <f t="shared" si="15"/>
        <v>0</v>
      </c>
      <c r="M78" s="185">
        <f t="shared" si="15"/>
        <v>0</v>
      </c>
      <c r="N78" s="185">
        <f t="shared" si="15"/>
        <v>0</v>
      </c>
      <c r="O78" s="185">
        <f t="shared" si="15"/>
        <v>0</v>
      </c>
    </row>
    <row r="79" spans="1:15" s="179" customFormat="1" ht="13.5" thickBot="1">
      <c r="A79" s="224" t="s">
        <v>84</v>
      </c>
      <c r="B79" s="224" t="s">
        <v>277</v>
      </c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</row>
    <row r="80" spans="1:15" s="179" customFormat="1" ht="16.5" customHeight="1" thickBot="1">
      <c r="A80" s="179" t="s">
        <v>85</v>
      </c>
      <c r="B80" s="191" t="s">
        <v>440</v>
      </c>
      <c r="C80" s="181">
        <v>0</v>
      </c>
      <c r="D80" s="181">
        <v>0</v>
      </c>
      <c r="E80" s="181">
        <v>0</v>
      </c>
      <c r="F80" s="181">
        <v>0</v>
      </c>
      <c r="G80" s="181">
        <v>0</v>
      </c>
      <c r="H80" s="181"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f>SUM(C80:N80)</f>
        <v>0</v>
      </c>
    </row>
    <row r="81" spans="1:15" s="179" customFormat="1" ht="16.5" customHeight="1" thickBot="1">
      <c r="A81" s="190"/>
      <c r="B81" s="219" t="s">
        <v>419</v>
      </c>
      <c r="C81" s="185">
        <f t="shared" ref="C81:N81" si="16">SUM(C80:C80)</f>
        <v>0</v>
      </c>
      <c r="D81" s="185">
        <f t="shared" si="16"/>
        <v>0</v>
      </c>
      <c r="E81" s="185">
        <f t="shared" si="16"/>
        <v>0</v>
      </c>
      <c r="F81" s="185">
        <f t="shared" si="16"/>
        <v>0</v>
      </c>
      <c r="G81" s="185">
        <f t="shared" si="16"/>
        <v>0</v>
      </c>
      <c r="H81" s="185">
        <f t="shared" si="16"/>
        <v>0</v>
      </c>
      <c r="I81" s="185">
        <f t="shared" si="16"/>
        <v>0</v>
      </c>
      <c r="J81" s="185">
        <f t="shared" si="16"/>
        <v>0</v>
      </c>
      <c r="K81" s="185">
        <f t="shared" si="16"/>
        <v>0</v>
      </c>
      <c r="L81" s="185">
        <f t="shared" si="16"/>
        <v>0</v>
      </c>
      <c r="M81" s="185">
        <f t="shared" si="16"/>
        <v>0</v>
      </c>
      <c r="N81" s="185">
        <f t="shared" si="16"/>
        <v>0</v>
      </c>
      <c r="O81" s="185">
        <f>O80</f>
        <v>0</v>
      </c>
    </row>
    <row r="82" spans="1:15" s="179" customFormat="1" ht="13.5" thickBot="1">
      <c r="A82" s="224" t="s">
        <v>301</v>
      </c>
      <c r="B82" s="224" t="s">
        <v>302</v>
      </c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</row>
    <row r="83" spans="1:15" s="179" customFormat="1" ht="16.5" customHeight="1">
      <c r="A83" s="179" t="s">
        <v>303</v>
      </c>
      <c r="B83" s="191" t="s">
        <v>308</v>
      </c>
      <c r="C83" s="181">
        <v>0</v>
      </c>
      <c r="D83" s="181">
        <v>0</v>
      </c>
      <c r="E83" s="181">
        <v>0</v>
      </c>
      <c r="F83" s="181">
        <v>0</v>
      </c>
      <c r="G83" s="181">
        <v>0</v>
      </c>
      <c r="H83" s="181"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f>SUM(C83:N83)</f>
        <v>0</v>
      </c>
    </row>
    <row r="84" spans="1:15" s="179" customFormat="1" ht="16.5" customHeight="1">
      <c r="A84" s="179" t="s">
        <v>304</v>
      </c>
      <c r="B84" s="191" t="s">
        <v>309</v>
      </c>
      <c r="C84" s="181">
        <v>0</v>
      </c>
      <c r="D84" s="181">
        <v>0</v>
      </c>
      <c r="E84" s="181">
        <v>0</v>
      </c>
      <c r="F84" s="181">
        <v>0</v>
      </c>
      <c r="G84" s="181">
        <v>0</v>
      </c>
      <c r="H84" s="181"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f>SUM(C84:N84)</f>
        <v>0</v>
      </c>
    </row>
    <row r="85" spans="1:15" s="179" customFormat="1" ht="16.5" customHeight="1">
      <c r="A85" s="179" t="s">
        <v>305</v>
      </c>
      <c r="B85" s="191" t="s">
        <v>310</v>
      </c>
      <c r="C85" s="181">
        <v>0</v>
      </c>
      <c r="D85" s="181">
        <v>0</v>
      </c>
      <c r="E85" s="181">
        <v>0</v>
      </c>
      <c r="F85" s="181">
        <v>0</v>
      </c>
      <c r="G85" s="181">
        <v>0</v>
      </c>
      <c r="H85" s="181">
        <v>0</v>
      </c>
      <c r="I85" s="181">
        <v>0</v>
      </c>
      <c r="J85" s="181">
        <v>0</v>
      </c>
      <c r="K85" s="181">
        <v>0</v>
      </c>
      <c r="L85" s="181">
        <v>0</v>
      </c>
      <c r="M85" s="181">
        <v>0</v>
      </c>
      <c r="N85" s="181">
        <v>0</v>
      </c>
      <c r="O85" s="181">
        <f t="shared" ref="O85:O87" si="17">SUM(C85:N85)</f>
        <v>0</v>
      </c>
    </row>
    <row r="86" spans="1:15" s="179" customFormat="1" ht="16.5" customHeight="1">
      <c r="A86" s="179" t="s">
        <v>306</v>
      </c>
      <c r="B86" s="191" t="s">
        <v>311</v>
      </c>
      <c r="C86" s="181">
        <v>0</v>
      </c>
      <c r="D86" s="181">
        <v>0</v>
      </c>
      <c r="E86" s="181">
        <v>0</v>
      </c>
      <c r="F86" s="181">
        <v>0</v>
      </c>
      <c r="G86" s="181">
        <v>0</v>
      </c>
      <c r="H86" s="181">
        <v>0</v>
      </c>
      <c r="I86" s="181">
        <v>0</v>
      </c>
      <c r="J86" s="181">
        <v>0</v>
      </c>
      <c r="K86" s="181">
        <v>0</v>
      </c>
      <c r="L86" s="181">
        <v>0</v>
      </c>
      <c r="M86" s="181">
        <v>0</v>
      </c>
      <c r="N86" s="181">
        <v>0</v>
      </c>
      <c r="O86" s="181">
        <f t="shared" si="17"/>
        <v>0</v>
      </c>
    </row>
    <row r="87" spans="1:15" s="179" customFormat="1" ht="16.5" customHeight="1" thickBot="1">
      <c r="A87" s="179" t="s">
        <v>307</v>
      </c>
      <c r="B87" s="191" t="s">
        <v>312</v>
      </c>
      <c r="C87" s="181">
        <v>0</v>
      </c>
      <c r="D87" s="181">
        <v>0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0</v>
      </c>
      <c r="K87" s="181">
        <v>0</v>
      </c>
      <c r="L87" s="181">
        <v>0</v>
      </c>
      <c r="M87" s="181">
        <v>0</v>
      </c>
      <c r="N87" s="181">
        <v>0</v>
      </c>
      <c r="O87" s="181">
        <f t="shared" si="17"/>
        <v>0</v>
      </c>
    </row>
    <row r="88" spans="1:15" s="179" customFormat="1" ht="16.5" customHeight="1" thickBot="1">
      <c r="A88" s="190"/>
      <c r="B88" s="219" t="s">
        <v>313</v>
      </c>
      <c r="C88" s="185">
        <f>SUM(C83:C87)</f>
        <v>0</v>
      </c>
      <c r="D88" s="185">
        <f t="shared" ref="D88:O88" si="18">SUM(D83:D87)</f>
        <v>0</v>
      </c>
      <c r="E88" s="185">
        <f t="shared" si="18"/>
        <v>0</v>
      </c>
      <c r="F88" s="185">
        <f t="shared" si="18"/>
        <v>0</v>
      </c>
      <c r="G88" s="185">
        <f t="shared" si="18"/>
        <v>0</v>
      </c>
      <c r="H88" s="185">
        <f t="shared" si="18"/>
        <v>0</v>
      </c>
      <c r="I88" s="185">
        <f t="shared" si="18"/>
        <v>0</v>
      </c>
      <c r="J88" s="185">
        <f t="shared" si="18"/>
        <v>0</v>
      </c>
      <c r="K88" s="185">
        <f t="shared" si="18"/>
        <v>0</v>
      </c>
      <c r="L88" s="185">
        <f t="shared" si="18"/>
        <v>0</v>
      </c>
      <c r="M88" s="185">
        <f t="shared" si="18"/>
        <v>0</v>
      </c>
      <c r="N88" s="185">
        <f t="shared" si="18"/>
        <v>0</v>
      </c>
      <c r="O88" s="185">
        <f t="shared" si="18"/>
        <v>0</v>
      </c>
    </row>
    <row r="89" spans="1:15" s="179" customFormat="1" ht="19.5" customHeight="1">
      <c r="A89" s="244" t="s">
        <v>345</v>
      </c>
      <c r="B89" s="245" t="s">
        <v>423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</row>
    <row r="90" spans="1:15" s="179" customFormat="1" ht="16.5" customHeight="1">
      <c r="A90" s="232" t="s">
        <v>346</v>
      </c>
      <c r="B90" s="232" t="s">
        <v>327</v>
      </c>
      <c r="C90" s="231">
        <v>0</v>
      </c>
      <c r="D90" s="231">
        <v>0</v>
      </c>
      <c r="E90" s="231">
        <v>0</v>
      </c>
      <c r="F90" s="231">
        <v>0</v>
      </c>
      <c r="G90" s="231">
        <v>0</v>
      </c>
      <c r="H90" s="231">
        <v>0</v>
      </c>
      <c r="I90" s="231">
        <v>0</v>
      </c>
      <c r="J90" s="231">
        <v>0</v>
      </c>
      <c r="K90" s="231">
        <v>0</v>
      </c>
      <c r="L90" s="231">
        <v>0</v>
      </c>
      <c r="M90" s="231">
        <v>0</v>
      </c>
      <c r="N90" s="231">
        <v>0</v>
      </c>
      <c r="O90" s="231">
        <f t="shared" ref="O90:O96" si="19">SUM(C90:N90)</f>
        <v>0</v>
      </c>
    </row>
    <row r="91" spans="1:15" s="179" customFormat="1" ht="16.5" customHeight="1">
      <c r="A91" s="232" t="s">
        <v>347</v>
      </c>
      <c r="B91" s="232" t="s">
        <v>328</v>
      </c>
      <c r="C91" s="231">
        <v>0</v>
      </c>
      <c r="D91" s="231">
        <v>0</v>
      </c>
      <c r="E91" s="231">
        <v>0</v>
      </c>
      <c r="F91" s="231">
        <v>0</v>
      </c>
      <c r="G91" s="231">
        <v>0</v>
      </c>
      <c r="H91" s="231">
        <v>0</v>
      </c>
      <c r="I91" s="231">
        <v>0</v>
      </c>
      <c r="J91" s="231">
        <v>0</v>
      </c>
      <c r="K91" s="231">
        <v>0</v>
      </c>
      <c r="L91" s="231">
        <v>0</v>
      </c>
      <c r="M91" s="231">
        <v>0</v>
      </c>
      <c r="N91" s="231">
        <v>0</v>
      </c>
      <c r="O91" s="231">
        <f t="shared" si="19"/>
        <v>0</v>
      </c>
    </row>
    <row r="92" spans="1:15" s="179" customFormat="1" ht="16.5" customHeight="1">
      <c r="A92" s="232" t="s">
        <v>348</v>
      </c>
      <c r="B92" s="232" t="s">
        <v>329</v>
      </c>
      <c r="C92" s="231">
        <v>0</v>
      </c>
      <c r="D92" s="231">
        <v>0</v>
      </c>
      <c r="E92" s="231">
        <v>0</v>
      </c>
      <c r="F92" s="231">
        <v>0</v>
      </c>
      <c r="G92" s="231">
        <v>0</v>
      </c>
      <c r="H92" s="231">
        <v>0</v>
      </c>
      <c r="I92" s="231">
        <v>0</v>
      </c>
      <c r="J92" s="231">
        <v>0</v>
      </c>
      <c r="K92" s="231">
        <v>0</v>
      </c>
      <c r="L92" s="231">
        <v>0</v>
      </c>
      <c r="M92" s="231">
        <v>0</v>
      </c>
      <c r="N92" s="231">
        <v>0</v>
      </c>
      <c r="O92" s="231">
        <f t="shared" si="19"/>
        <v>0</v>
      </c>
    </row>
    <row r="93" spans="1:15" s="179" customFormat="1" ht="16.5" customHeight="1">
      <c r="A93" s="232" t="s">
        <v>349</v>
      </c>
      <c r="B93" s="232" t="s">
        <v>330</v>
      </c>
      <c r="C93" s="231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231">
        <v>0</v>
      </c>
      <c r="J93" s="231">
        <v>0</v>
      </c>
      <c r="K93" s="231">
        <v>0</v>
      </c>
      <c r="L93" s="231">
        <v>0</v>
      </c>
      <c r="M93" s="231">
        <v>0</v>
      </c>
      <c r="N93" s="231">
        <v>0</v>
      </c>
      <c r="O93" s="231">
        <f t="shared" si="19"/>
        <v>0</v>
      </c>
    </row>
    <row r="94" spans="1:15" s="179" customFormat="1" ht="16.5" customHeight="1">
      <c r="A94" s="232" t="s">
        <v>350</v>
      </c>
      <c r="B94" s="232" t="s">
        <v>331</v>
      </c>
      <c r="C94" s="231">
        <v>0</v>
      </c>
      <c r="D94" s="231">
        <v>0</v>
      </c>
      <c r="E94" s="231">
        <v>0</v>
      </c>
      <c r="F94" s="231">
        <v>0</v>
      </c>
      <c r="G94" s="231">
        <v>0</v>
      </c>
      <c r="H94" s="231">
        <v>0</v>
      </c>
      <c r="I94" s="231">
        <v>0</v>
      </c>
      <c r="J94" s="231">
        <v>0</v>
      </c>
      <c r="K94" s="231">
        <v>0</v>
      </c>
      <c r="L94" s="231">
        <v>0</v>
      </c>
      <c r="M94" s="231">
        <v>0</v>
      </c>
      <c r="N94" s="231">
        <v>0</v>
      </c>
      <c r="O94" s="231">
        <f t="shared" si="19"/>
        <v>0</v>
      </c>
    </row>
    <row r="95" spans="1:15" s="179" customFormat="1" ht="16.5" customHeight="1">
      <c r="A95" s="232" t="s">
        <v>351</v>
      </c>
      <c r="B95" s="232" t="s">
        <v>332</v>
      </c>
      <c r="C95" s="231">
        <v>0</v>
      </c>
      <c r="D95" s="231">
        <v>0</v>
      </c>
      <c r="E95" s="231">
        <v>0</v>
      </c>
      <c r="F95" s="231">
        <v>0</v>
      </c>
      <c r="G95" s="231">
        <v>0</v>
      </c>
      <c r="H95" s="231">
        <v>0</v>
      </c>
      <c r="I95" s="231">
        <v>0</v>
      </c>
      <c r="J95" s="231">
        <v>0</v>
      </c>
      <c r="K95" s="231">
        <v>0</v>
      </c>
      <c r="L95" s="231">
        <v>0</v>
      </c>
      <c r="M95" s="231">
        <v>0</v>
      </c>
      <c r="N95" s="231">
        <v>0</v>
      </c>
      <c r="O95" s="231">
        <f t="shared" si="19"/>
        <v>0</v>
      </c>
    </row>
    <row r="96" spans="1:15" s="179" customFormat="1" ht="16.5" customHeight="1" thickBot="1">
      <c r="A96" s="232" t="s">
        <v>352</v>
      </c>
      <c r="B96" s="232" t="s">
        <v>333</v>
      </c>
      <c r="C96" s="231">
        <v>0</v>
      </c>
      <c r="D96" s="231">
        <v>0</v>
      </c>
      <c r="E96" s="231">
        <v>0</v>
      </c>
      <c r="F96" s="231">
        <v>0</v>
      </c>
      <c r="G96" s="231">
        <v>0</v>
      </c>
      <c r="H96" s="231">
        <v>0</v>
      </c>
      <c r="I96" s="231">
        <v>0</v>
      </c>
      <c r="J96" s="231">
        <v>0</v>
      </c>
      <c r="K96" s="231">
        <v>0</v>
      </c>
      <c r="L96" s="231">
        <v>0</v>
      </c>
      <c r="M96" s="231">
        <v>0</v>
      </c>
      <c r="N96" s="231">
        <v>0</v>
      </c>
      <c r="O96" s="231">
        <f t="shared" si="19"/>
        <v>0</v>
      </c>
    </row>
    <row r="97" spans="1:16" s="179" customFormat="1" ht="16.5" customHeight="1" thickBot="1">
      <c r="A97" s="233"/>
      <c r="B97" s="234" t="s">
        <v>420</v>
      </c>
      <c r="C97" s="235">
        <f t="shared" ref="C97:O97" si="20">SUM(C90:C96)</f>
        <v>0</v>
      </c>
      <c r="D97" s="235">
        <f t="shared" si="20"/>
        <v>0</v>
      </c>
      <c r="E97" s="235">
        <f t="shared" si="20"/>
        <v>0</v>
      </c>
      <c r="F97" s="235">
        <f t="shared" si="20"/>
        <v>0</v>
      </c>
      <c r="G97" s="235">
        <f t="shared" si="20"/>
        <v>0</v>
      </c>
      <c r="H97" s="235">
        <f t="shared" si="20"/>
        <v>0</v>
      </c>
      <c r="I97" s="235">
        <f t="shared" si="20"/>
        <v>0</v>
      </c>
      <c r="J97" s="235">
        <f t="shared" si="20"/>
        <v>0</v>
      </c>
      <c r="K97" s="235">
        <f t="shared" si="20"/>
        <v>0</v>
      </c>
      <c r="L97" s="235">
        <f t="shared" si="20"/>
        <v>0</v>
      </c>
      <c r="M97" s="235">
        <f t="shared" si="20"/>
        <v>0</v>
      </c>
      <c r="N97" s="235">
        <f t="shared" si="20"/>
        <v>0</v>
      </c>
      <c r="O97" s="235">
        <f t="shared" si="20"/>
        <v>0</v>
      </c>
    </row>
    <row r="98" spans="1:16" s="179" customFormat="1" ht="13.5" thickBot="1">
      <c r="A98" s="337" t="s">
        <v>421</v>
      </c>
      <c r="B98" s="337"/>
      <c r="C98" s="236">
        <f t="shared" ref="C98:O98" si="21">SUM(C46,C60,C78,C81,C88,C97)</f>
        <v>0</v>
      </c>
      <c r="D98" s="236">
        <f t="shared" si="21"/>
        <v>0</v>
      </c>
      <c r="E98" s="236">
        <f t="shared" si="21"/>
        <v>0</v>
      </c>
      <c r="F98" s="236">
        <f t="shared" si="21"/>
        <v>0</v>
      </c>
      <c r="G98" s="236">
        <f t="shared" si="21"/>
        <v>0</v>
      </c>
      <c r="H98" s="236">
        <f t="shared" si="21"/>
        <v>0</v>
      </c>
      <c r="I98" s="236">
        <f t="shared" si="21"/>
        <v>0</v>
      </c>
      <c r="J98" s="236">
        <f t="shared" si="21"/>
        <v>0</v>
      </c>
      <c r="K98" s="236">
        <f t="shared" si="21"/>
        <v>0</v>
      </c>
      <c r="L98" s="236">
        <f t="shared" si="21"/>
        <v>0</v>
      </c>
      <c r="M98" s="236">
        <f t="shared" si="21"/>
        <v>0</v>
      </c>
      <c r="N98" s="236">
        <f t="shared" si="21"/>
        <v>0</v>
      </c>
      <c r="O98" s="236">
        <f t="shared" si="21"/>
        <v>0</v>
      </c>
    </row>
    <row r="99" spans="1:16" s="179" customFormat="1" ht="13.5" thickBot="1">
      <c r="A99" s="221"/>
      <c r="B99" s="22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</row>
    <row r="100" spans="1:16" ht="17.25" customHeight="1" thickBot="1">
      <c r="A100" s="237" t="s">
        <v>353</v>
      </c>
      <c r="B100" s="237"/>
      <c r="C100" s="220" t="s">
        <v>389</v>
      </c>
      <c r="D100" s="220" t="s">
        <v>390</v>
      </c>
      <c r="E100" s="220" t="s">
        <v>391</v>
      </c>
      <c r="F100" s="220" t="s">
        <v>392</v>
      </c>
      <c r="G100" s="220" t="s">
        <v>393</v>
      </c>
      <c r="H100" s="220" t="s">
        <v>394</v>
      </c>
      <c r="I100" s="220" t="s">
        <v>395</v>
      </c>
      <c r="J100" s="220" t="s">
        <v>396</v>
      </c>
      <c r="K100" s="220" t="s">
        <v>397</v>
      </c>
      <c r="L100" s="220" t="s">
        <v>398</v>
      </c>
      <c r="M100" s="220" t="s">
        <v>399</v>
      </c>
      <c r="N100" s="220" t="s">
        <v>400</v>
      </c>
      <c r="O100" s="220" t="s">
        <v>409</v>
      </c>
    </row>
    <row r="101" spans="1:16" ht="17.25" customHeight="1">
      <c r="A101" s="180" t="s">
        <v>278</v>
      </c>
      <c r="B101" s="180" t="s">
        <v>86</v>
      </c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216"/>
      <c r="P101" s="179"/>
    </row>
    <row r="102" spans="1:16" ht="17.25" customHeight="1">
      <c r="A102" s="179" t="s">
        <v>279</v>
      </c>
      <c r="B102" s="179" t="s">
        <v>87</v>
      </c>
      <c r="C102" s="181">
        <v>0</v>
      </c>
      <c r="D102" s="181">
        <v>0</v>
      </c>
      <c r="E102" s="181">
        <v>0</v>
      </c>
      <c r="F102" s="181">
        <v>0</v>
      </c>
      <c r="G102" s="181">
        <v>0</v>
      </c>
      <c r="H102" s="181">
        <v>0</v>
      </c>
      <c r="I102" s="181">
        <v>0</v>
      </c>
      <c r="J102" s="181">
        <v>0</v>
      </c>
      <c r="K102" s="181">
        <v>0</v>
      </c>
      <c r="L102" s="181">
        <v>0</v>
      </c>
      <c r="M102" s="181">
        <v>0</v>
      </c>
      <c r="N102" s="181">
        <v>0</v>
      </c>
      <c r="O102" s="181">
        <f>SUM(C102:N102)</f>
        <v>0</v>
      </c>
      <c r="P102" s="179"/>
    </row>
    <row r="103" spans="1:16" ht="17.25" customHeight="1">
      <c r="A103" s="179" t="s">
        <v>280</v>
      </c>
      <c r="B103" s="179" t="s">
        <v>88</v>
      </c>
      <c r="C103" s="181">
        <v>0</v>
      </c>
      <c r="D103" s="181">
        <v>0</v>
      </c>
      <c r="E103" s="181">
        <v>0</v>
      </c>
      <c r="F103" s="181">
        <v>0</v>
      </c>
      <c r="G103" s="181">
        <v>0</v>
      </c>
      <c r="H103" s="181">
        <v>0</v>
      </c>
      <c r="I103" s="181">
        <v>0</v>
      </c>
      <c r="J103" s="181">
        <v>0</v>
      </c>
      <c r="K103" s="181">
        <v>0</v>
      </c>
      <c r="L103" s="181">
        <v>0</v>
      </c>
      <c r="M103" s="181">
        <v>0</v>
      </c>
      <c r="N103" s="181">
        <v>0</v>
      </c>
      <c r="O103" s="181">
        <f t="shared" ref="O103:O107" si="22">SUM(C103:N103)</f>
        <v>0</v>
      </c>
      <c r="P103" s="179"/>
    </row>
    <row r="104" spans="1:16" ht="17.25" customHeight="1">
      <c r="A104" s="179" t="s">
        <v>281</v>
      </c>
      <c r="B104" s="179" t="s">
        <v>89</v>
      </c>
      <c r="C104" s="181">
        <v>0</v>
      </c>
      <c r="D104" s="181">
        <v>0</v>
      </c>
      <c r="E104" s="181">
        <v>0</v>
      </c>
      <c r="F104" s="181">
        <v>0</v>
      </c>
      <c r="G104" s="181">
        <v>0</v>
      </c>
      <c r="H104" s="181">
        <v>0</v>
      </c>
      <c r="I104" s="181">
        <v>0</v>
      </c>
      <c r="J104" s="181">
        <v>0</v>
      </c>
      <c r="K104" s="181">
        <v>0</v>
      </c>
      <c r="L104" s="181">
        <v>0</v>
      </c>
      <c r="M104" s="181">
        <v>0</v>
      </c>
      <c r="N104" s="181">
        <v>0</v>
      </c>
      <c r="O104" s="181">
        <f t="shared" si="22"/>
        <v>0</v>
      </c>
      <c r="P104" s="179"/>
    </row>
    <row r="105" spans="1:16" ht="17.25" customHeight="1">
      <c r="A105" s="179" t="s">
        <v>282</v>
      </c>
      <c r="B105" s="179" t="s">
        <v>90</v>
      </c>
      <c r="C105" s="181">
        <v>0</v>
      </c>
      <c r="D105" s="181">
        <v>0</v>
      </c>
      <c r="E105" s="181">
        <v>0</v>
      </c>
      <c r="F105" s="181">
        <v>0</v>
      </c>
      <c r="G105" s="181">
        <v>0</v>
      </c>
      <c r="H105" s="181">
        <v>0</v>
      </c>
      <c r="I105" s="181">
        <v>0</v>
      </c>
      <c r="J105" s="181">
        <v>0</v>
      </c>
      <c r="K105" s="181">
        <v>0</v>
      </c>
      <c r="L105" s="181">
        <v>0</v>
      </c>
      <c r="M105" s="181">
        <v>0</v>
      </c>
      <c r="N105" s="181">
        <v>0</v>
      </c>
      <c r="O105" s="181">
        <f t="shared" si="22"/>
        <v>0</v>
      </c>
      <c r="P105" s="179"/>
    </row>
    <row r="106" spans="1:16" ht="17.25" customHeight="1">
      <c r="A106" s="179" t="s">
        <v>283</v>
      </c>
      <c r="B106" s="179" t="s">
        <v>91</v>
      </c>
      <c r="C106" s="181">
        <v>0</v>
      </c>
      <c r="D106" s="181">
        <v>0</v>
      </c>
      <c r="E106" s="181">
        <v>0</v>
      </c>
      <c r="F106" s="181">
        <v>0</v>
      </c>
      <c r="G106" s="181">
        <v>0</v>
      </c>
      <c r="H106" s="181">
        <v>0</v>
      </c>
      <c r="I106" s="181">
        <v>0</v>
      </c>
      <c r="J106" s="181">
        <v>0</v>
      </c>
      <c r="K106" s="181">
        <v>0</v>
      </c>
      <c r="L106" s="181">
        <v>0</v>
      </c>
      <c r="M106" s="181">
        <v>0</v>
      </c>
      <c r="N106" s="181">
        <v>0</v>
      </c>
      <c r="O106" s="181">
        <f t="shared" si="22"/>
        <v>0</v>
      </c>
      <c r="P106" s="179"/>
    </row>
    <row r="107" spans="1:16" ht="17.25" customHeight="1" thickBot="1">
      <c r="A107" s="179" t="s">
        <v>284</v>
      </c>
      <c r="B107" s="179" t="s">
        <v>12</v>
      </c>
      <c r="C107" s="181">
        <v>0</v>
      </c>
      <c r="D107" s="181">
        <v>0</v>
      </c>
      <c r="E107" s="181">
        <v>0</v>
      </c>
      <c r="F107" s="181">
        <v>0</v>
      </c>
      <c r="G107" s="181">
        <v>0</v>
      </c>
      <c r="H107" s="181">
        <v>0</v>
      </c>
      <c r="I107" s="181">
        <v>0</v>
      </c>
      <c r="J107" s="181">
        <v>0</v>
      </c>
      <c r="K107" s="181">
        <v>0</v>
      </c>
      <c r="L107" s="181">
        <v>0</v>
      </c>
      <c r="M107" s="181">
        <v>0</v>
      </c>
      <c r="N107" s="181">
        <v>0</v>
      </c>
      <c r="O107" s="181">
        <f t="shared" si="22"/>
        <v>0</v>
      </c>
      <c r="P107" s="179"/>
    </row>
    <row r="108" spans="1:16" s="179" customFormat="1" ht="16.5" customHeight="1" thickBot="1">
      <c r="A108" s="233"/>
      <c r="B108" s="234" t="s">
        <v>443</v>
      </c>
      <c r="C108" s="235">
        <f>SUM(C101:C107)</f>
        <v>0</v>
      </c>
      <c r="D108" s="235">
        <f t="shared" ref="D108:O108" si="23">SUM(D101:D107)</f>
        <v>0</v>
      </c>
      <c r="E108" s="235">
        <f t="shared" si="23"/>
        <v>0</v>
      </c>
      <c r="F108" s="235">
        <f t="shared" si="23"/>
        <v>0</v>
      </c>
      <c r="G108" s="235">
        <f t="shared" si="23"/>
        <v>0</v>
      </c>
      <c r="H108" s="235">
        <f t="shared" si="23"/>
        <v>0</v>
      </c>
      <c r="I108" s="235">
        <f t="shared" si="23"/>
        <v>0</v>
      </c>
      <c r="J108" s="235">
        <f t="shared" si="23"/>
        <v>0</v>
      </c>
      <c r="K108" s="235">
        <f t="shared" si="23"/>
        <v>0</v>
      </c>
      <c r="L108" s="235">
        <f t="shared" si="23"/>
        <v>0</v>
      </c>
      <c r="M108" s="235">
        <f t="shared" si="23"/>
        <v>0</v>
      </c>
      <c r="N108" s="235">
        <f t="shared" si="23"/>
        <v>0</v>
      </c>
      <c r="O108" s="235">
        <f t="shared" si="23"/>
        <v>0</v>
      </c>
    </row>
    <row r="109" spans="1:16" ht="13.5" thickBot="1">
      <c r="A109" s="238"/>
      <c r="B109" s="239" t="s">
        <v>285</v>
      </c>
      <c r="C109" s="223">
        <f>C108</f>
        <v>0</v>
      </c>
      <c r="D109" s="223">
        <f t="shared" ref="D109:O109" si="24">D108</f>
        <v>0</v>
      </c>
      <c r="E109" s="223">
        <f t="shared" si="24"/>
        <v>0</v>
      </c>
      <c r="F109" s="223">
        <f t="shared" si="24"/>
        <v>0</v>
      </c>
      <c r="G109" s="223">
        <f t="shared" si="24"/>
        <v>0</v>
      </c>
      <c r="H109" s="223">
        <f t="shared" si="24"/>
        <v>0</v>
      </c>
      <c r="I109" s="223">
        <f t="shared" si="24"/>
        <v>0</v>
      </c>
      <c r="J109" s="223">
        <f t="shared" si="24"/>
        <v>0</v>
      </c>
      <c r="K109" s="223">
        <f t="shared" si="24"/>
        <v>0</v>
      </c>
      <c r="L109" s="223">
        <f t="shared" si="24"/>
        <v>0</v>
      </c>
      <c r="M109" s="223">
        <f t="shared" si="24"/>
        <v>0</v>
      </c>
      <c r="N109" s="223">
        <f t="shared" si="24"/>
        <v>0</v>
      </c>
      <c r="O109" s="223">
        <f t="shared" si="24"/>
        <v>0</v>
      </c>
      <c r="P109" s="179"/>
    </row>
    <row r="110" spans="1:16" s="199" customFormat="1" ht="36.75" customHeight="1" thickBot="1">
      <c r="A110" s="240" t="s">
        <v>286</v>
      </c>
      <c r="B110" s="239"/>
      <c r="C110" s="223">
        <f>SUM(C98,C109)</f>
        <v>0</v>
      </c>
      <c r="D110" s="223">
        <f t="shared" ref="D110:O110" si="25">SUM(D98,D109)</f>
        <v>0</v>
      </c>
      <c r="E110" s="223">
        <f t="shared" si="25"/>
        <v>0</v>
      </c>
      <c r="F110" s="223">
        <f t="shared" si="25"/>
        <v>0</v>
      </c>
      <c r="G110" s="223">
        <f t="shared" si="25"/>
        <v>0</v>
      </c>
      <c r="H110" s="223">
        <f t="shared" si="25"/>
        <v>0</v>
      </c>
      <c r="I110" s="223">
        <f t="shared" si="25"/>
        <v>0</v>
      </c>
      <c r="J110" s="223">
        <f t="shared" si="25"/>
        <v>0</v>
      </c>
      <c r="K110" s="223">
        <f t="shared" si="25"/>
        <v>0</v>
      </c>
      <c r="L110" s="223">
        <f t="shared" si="25"/>
        <v>0</v>
      </c>
      <c r="M110" s="223">
        <f t="shared" si="25"/>
        <v>0</v>
      </c>
      <c r="N110" s="223">
        <f t="shared" si="25"/>
        <v>0</v>
      </c>
      <c r="O110" s="223">
        <f t="shared" si="25"/>
        <v>0</v>
      </c>
      <c r="P110" s="180"/>
    </row>
    <row r="113" spans="1:8">
      <c r="A113" s="241" t="s">
        <v>422</v>
      </c>
      <c r="B113" s="241"/>
      <c r="C113" s="241"/>
      <c r="D113" s="241"/>
      <c r="E113" s="241"/>
      <c r="F113" s="241"/>
      <c r="G113" s="241"/>
      <c r="H113" s="242"/>
    </row>
    <row r="114" spans="1:8">
      <c r="A114" s="332"/>
      <c r="B114" s="332"/>
      <c r="C114" s="332"/>
      <c r="D114" s="332"/>
      <c r="E114" s="332"/>
      <c r="F114" s="332"/>
      <c r="G114" s="332"/>
      <c r="H114" s="333"/>
    </row>
    <row r="115" spans="1:8" ht="180.75" customHeight="1">
      <c r="A115" s="330" t="s">
        <v>441</v>
      </c>
      <c r="B115" s="330"/>
      <c r="C115" s="330"/>
      <c r="D115" s="330"/>
      <c r="E115" s="330"/>
      <c r="F115" s="330"/>
      <c r="G115" s="330"/>
      <c r="H115" s="331"/>
    </row>
    <row r="118" spans="1:8" ht="163.5" customHeight="1">
      <c r="A118" s="330" t="s">
        <v>442</v>
      </c>
      <c r="B118" s="330"/>
      <c r="C118" s="330"/>
      <c r="D118" s="330"/>
      <c r="E118" s="330"/>
      <c r="F118" s="330"/>
      <c r="G118" s="330"/>
      <c r="H118" s="331"/>
    </row>
    <row r="121" spans="1:8">
      <c r="A121" s="243"/>
    </row>
  </sheetData>
  <mergeCells count="8">
    <mergeCell ref="A118:H118"/>
    <mergeCell ref="A114:H114"/>
    <mergeCell ref="A115:H115"/>
    <mergeCell ref="A2:O2"/>
    <mergeCell ref="A4:B4"/>
    <mergeCell ref="A11:B11"/>
    <mergeCell ref="A46:B46"/>
    <mergeCell ref="A98:B98"/>
  </mergeCells>
  <pageMargins left="0.23622047244094491" right="0.27559055118110237" top="1.4173228346456694" bottom="0.78740157480314965" header="0.23622047244094491" footer="0.51181102362204722"/>
  <pageSetup paperSize="9" scale="64" fitToHeight="3" orientation="landscape" r:id="rId1"/>
  <headerFooter alignWithMargins="0">
    <oddHeader xml:space="preserve">&amp;L                                              &amp;G
                        GOVERNO DO ESTADO DA BAHIA
                                   (Nome da Secretaria)
                   (Nome da Entidade vinculada, se for o caso) </oddHeader>
    <oddFooter>&amp;L&amp;8Anexo V - Orçamento</oddFooter>
  </headerFooter>
  <rowBreaks count="1" manualBreakCount="1">
    <brk id="78" max="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O50"/>
  <sheetViews>
    <sheetView showGridLines="0" showRuler="0" showWhiteSpace="0" topLeftCell="A22" zoomScalePageLayoutView="85" workbookViewId="0">
      <selection activeCell="Y47" sqref="Y47"/>
    </sheetView>
  </sheetViews>
  <sheetFormatPr defaultColWidth="2" defaultRowHeight="12.75"/>
  <cols>
    <col min="1" max="1" width="7.42578125" style="177" customWidth="1"/>
    <col min="2" max="2" width="47.7109375" style="177" customWidth="1"/>
    <col min="3" max="3" width="9.28515625" style="177" bestFit="1" customWidth="1"/>
    <col min="4" max="11" width="6.42578125" style="177" customWidth="1"/>
    <col min="12" max="12" width="7.5703125" style="177" customWidth="1"/>
    <col min="13" max="14" width="7.5703125" style="177" bestFit="1" customWidth="1"/>
    <col min="15" max="15" width="10" style="177" customWidth="1"/>
    <col min="16" max="16384" width="2" style="177"/>
  </cols>
  <sheetData>
    <row r="1" spans="1:15" ht="36" customHeight="1">
      <c r="A1" s="332"/>
      <c r="B1" s="332"/>
      <c r="C1" s="332"/>
      <c r="D1" s="332"/>
      <c r="E1" s="332"/>
      <c r="F1" s="332"/>
      <c r="G1" s="332"/>
      <c r="H1" s="332"/>
    </row>
    <row r="3" spans="1:15" ht="13.5" thickBot="1"/>
    <row r="4" spans="1:15" ht="21.75" customHeight="1" thickBot="1">
      <c r="A4" s="335" t="s">
        <v>388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</row>
    <row r="5" spans="1:15" ht="13.5" thickBot="1"/>
    <row r="6" spans="1:15" ht="23.25" customHeight="1" thickBot="1">
      <c r="A6" s="335" t="s">
        <v>408</v>
      </c>
      <c r="B6" s="340"/>
      <c r="C6" s="211" t="s">
        <v>389</v>
      </c>
      <c r="D6" s="211" t="s">
        <v>390</v>
      </c>
      <c r="E6" s="211" t="s">
        <v>391</v>
      </c>
      <c r="F6" s="211" t="s">
        <v>392</v>
      </c>
      <c r="G6" s="211" t="s">
        <v>393</v>
      </c>
      <c r="H6" s="211" t="s">
        <v>394</v>
      </c>
      <c r="I6" s="211" t="s">
        <v>395</v>
      </c>
      <c r="J6" s="211" t="s">
        <v>396</v>
      </c>
      <c r="K6" s="211" t="s">
        <v>397</v>
      </c>
      <c r="L6" s="211" t="s">
        <v>398</v>
      </c>
      <c r="M6" s="211" t="s">
        <v>399</v>
      </c>
      <c r="N6" s="211" t="s">
        <v>400</v>
      </c>
      <c r="O6" s="212" t="s">
        <v>401</v>
      </c>
    </row>
    <row r="7" spans="1:15" ht="16.5" customHeight="1">
      <c r="A7" s="177" t="s">
        <v>297</v>
      </c>
      <c r="B7" s="251" t="s">
        <v>298</v>
      </c>
      <c r="C7" s="195"/>
      <c r="D7" s="195"/>
      <c r="E7" s="195"/>
      <c r="F7" s="195"/>
      <c r="G7" s="195"/>
      <c r="H7" s="195"/>
      <c r="I7" s="195"/>
      <c r="J7" s="195"/>
      <c r="K7" s="195"/>
    </row>
    <row r="8" spans="1:15" ht="16.5" customHeight="1">
      <c r="A8" s="177" t="s">
        <v>299</v>
      </c>
      <c r="B8" s="251" t="s">
        <v>374</v>
      </c>
      <c r="C8" s="195">
        <v>0</v>
      </c>
      <c r="D8" s="195">
        <v>0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5">
        <v>0</v>
      </c>
      <c r="K8" s="195">
        <v>0</v>
      </c>
      <c r="L8" s="195">
        <v>0</v>
      </c>
      <c r="M8" s="195">
        <v>0</v>
      </c>
      <c r="N8" s="195">
        <v>0</v>
      </c>
      <c r="O8" s="213">
        <f>SUM(C8:N8)</f>
        <v>0</v>
      </c>
    </row>
    <row r="9" spans="1:15" ht="16.5" customHeight="1">
      <c r="A9" s="177" t="s">
        <v>300</v>
      </c>
      <c r="B9" s="251" t="s">
        <v>375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95">
        <v>0</v>
      </c>
      <c r="O9" s="213">
        <f>SUM(C9:N9)</f>
        <v>0</v>
      </c>
    </row>
    <row r="10" spans="1:15" ht="16.5" customHeight="1" thickBot="1">
      <c r="A10" s="177" t="s">
        <v>435</v>
      </c>
      <c r="B10" s="177" t="s">
        <v>436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213">
        <f>SUM(C10:N10)</f>
        <v>0</v>
      </c>
    </row>
    <row r="11" spans="1:15" ht="16.5" customHeight="1" thickBot="1">
      <c r="A11" s="196"/>
      <c r="B11" s="196" t="s">
        <v>376</v>
      </c>
      <c r="C11" s="197">
        <f>SUM(C8:C10)</f>
        <v>0</v>
      </c>
      <c r="D11" s="197">
        <f t="shared" ref="D11:O11" si="0">SUM(D8:D10)</f>
        <v>0</v>
      </c>
      <c r="E11" s="197">
        <f t="shared" si="0"/>
        <v>0</v>
      </c>
      <c r="F11" s="197">
        <f t="shared" si="0"/>
        <v>0</v>
      </c>
      <c r="G11" s="197">
        <f t="shared" si="0"/>
        <v>0</v>
      </c>
      <c r="H11" s="197">
        <f t="shared" si="0"/>
        <v>0</v>
      </c>
      <c r="I11" s="197">
        <f t="shared" si="0"/>
        <v>0</v>
      </c>
      <c r="J11" s="197">
        <f t="shared" si="0"/>
        <v>0</v>
      </c>
      <c r="K11" s="197">
        <f t="shared" si="0"/>
        <v>0</v>
      </c>
      <c r="L11" s="197">
        <f t="shared" si="0"/>
        <v>0</v>
      </c>
      <c r="M11" s="197">
        <f t="shared" si="0"/>
        <v>0</v>
      </c>
      <c r="N11" s="197">
        <f t="shared" si="0"/>
        <v>0</v>
      </c>
      <c r="O11" s="197">
        <f t="shared" si="0"/>
        <v>0</v>
      </c>
    </row>
    <row r="12" spans="1:15" ht="17.25" customHeight="1" thickBot="1"/>
    <row r="13" spans="1:15" ht="23.45" customHeight="1" thickBot="1">
      <c r="A13" s="335" t="s">
        <v>377</v>
      </c>
      <c r="B13" s="340"/>
      <c r="C13" s="211" t="s">
        <v>389</v>
      </c>
      <c r="D13" s="211" t="s">
        <v>390</v>
      </c>
      <c r="E13" s="211" t="s">
        <v>391</v>
      </c>
      <c r="F13" s="211" t="s">
        <v>392</v>
      </c>
      <c r="G13" s="211" t="s">
        <v>393</v>
      </c>
      <c r="H13" s="211" t="s">
        <v>394</v>
      </c>
      <c r="I13" s="211" t="s">
        <v>395</v>
      </c>
      <c r="J13" s="211" t="s">
        <v>396</v>
      </c>
      <c r="K13" s="211" t="s">
        <v>397</v>
      </c>
      <c r="L13" s="211" t="s">
        <v>398</v>
      </c>
      <c r="M13" s="211" t="s">
        <v>399</v>
      </c>
      <c r="N13" s="211" t="s">
        <v>400</v>
      </c>
      <c r="O13" s="212" t="s">
        <v>401</v>
      </c>
    </row>
    <row r="14" spans="1:15" ht="16.5" customHeight="1">
      <c r="A14" s="199" t="s">
        <v>287</v>
      </c>
      <c r="B14" s="199" t="s">
        <v>274</v>
      </c>
      <c r="C14" s="195"/>
      <c r="D14" s="195"/>
      <c r="E14" s="195"/>
      <c r="F14" s="195"/>
      <c r="G14" s="195"/>
      <c r="H14" s="195"/>
      <c r="I14" s="195"/>
      <c r="J14" s="195"/>
      <c r="K14" s="195"/>
    </row>
    <row r="15" spans="1:15" s="179" customFormat="1" ht="16.5" customHeight="1" thickBot="1">
      <c r="A15" s="180" t="s">
        <v>8</v>
      </c>
      <c r="B15" s="180" t="s">
        <v>9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95"/>
      <c r="N15" s="195"/>
      <c r="O15" s="213"/>
    </row>
    <row r="16" spans="1:15" ht="12" customHeight="1" thickBot="1">
      <c r="A16" s="201"/>
      <c r="B16" s="196" t="s">
        <v>431</v>
      </c>
      <c r="C16" s="197">
        <f>SeçãoD_4.1_Qdro_Orca_Anali!C17</f>
        <v>0</v>
      </c>
      <c r="D16" s="197">
        <f>SeçãoD_4.1_Qdro_Orca_Anali!D17</f>
        <v>0</v>
      </c>
      <c r="E16" s="197">
        <f>SeçãoD_4.1_Qdro_Orca_Anali!E17</f>
        <v>0</v>
      </c>
      <c r="F16" s="197">
        <f>SeçãoD_4.1_Qdro_Orca_Anali!F17</f>
        <v>0</v>
      </c>
      <c r="G16" s="197">
        <f>SeçãoD_4.1_Qdro_Orca_Anali!G17</f>
        <v>0</v>
      </c>
      <c r="H16" s="197">
        <f>SeçãoD_4.1_Qdro_Orca_Anali!H17</f>
        <v>0</v>
      </c>
      <c r="I16" s="197">
        <f>SeçãoD_4.1_Qdro_Orca_Anali!I17</f>
        <v>0</v>
      </c>
      <c r="J16" s="197">
        <f>SeçãoD_4.1_Qdro_Orca_Anali!J17</f>
        <v>0</v>
      </c>
      <c r="K16" s="197">
        <f>SeçãoD_4.1_Qdro_Orca_Anali!K17</f>
        <v>0</v>
      </c>
      <c r="L16" s="197">
        <f>SeçãoD_4.1_Qdro_Orca_Anali!L17</f>
        <v>0</v>
      </c>
      <c r="M16" s="197">
        <f>SeçãoD_4.1_Qdro_Orca_Anali!M17</f>
        <v>0</v>
      </c>
      <c r="N16" s="197">
        <f>SeçãoD_4.1_Qdro_Orca_Anali!N17</f>
        <v>0</v>
      </c>
      <c r="O16" s="197">
        <f>SeçãoD_4.1_Qdro_Orca_Anali!O17</f>
        <v>0</v>
      </c>
    </row>
    <row r="17" spans="1:15" ht="17.25" customHeight="1" thickBot="1">
      <c r="B17" s="199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O17" s="215"/>
    </row>
    <row r="18" spans="1:15" ht="23.45" customHeight="1" thickBot="1">
      <c r="A18" s="338" t="s">
        <v>425</v>
      </c>
      <c r="B18" s="339"/>
      <c r="C18" s="211" t="s">
        <v>389</v>
      </c>
      <c r="D18" s="211" t="s">
        <v>390</v>
      </c>
      <c r="E18" s="211" t="s">
        <v>391</v>
      </c>
      <c r="F18" s="211" t="s">
        <v>392</v>
      </c>
      <c r="G18" s="211" t="s">
        <v>393</v>
      </c>
      <c r="H18" s="211" t="s">
        <v>394</v>
      </c>
      <c r="I18" s="211" t="s">
        <v>395</v>
      </c>
      <c r="J18" s="211" t="s">
        <v>396</v>
      </c>
      <c r="K18" s="211" t="s">
        <v>397</v>
      </c>
      <c r="L18" s="211" t="s">
        <v>398</v>
      </c>
      <c r="M18" s="211" t="s">
        <v>399</v>
      </c>
      <c r="N18" s="211" t="s">
        <v>400</v>
      </c>
      <c r="O18" s="212" t="s">
        <v>401</v>
      </c>
    </row>
    <row r="19" spans="1:15" ht="13.5" customHeight="1" thickBot="1">
      <c r="A19" s="201"/>
      <c r="B19" s="196" t="s">
        <v>362</v>
      </c>
      <c r="C19" s="197">
        <f>SeçãoD_4.1_Qdro_Orca_Anali!C23</f>
        <v>0</v>
      </c>
      <c r="D19" s="197">
        <f>SeçãoD_4.1_Qdro_Orca_Anali!D23</f>
        <v>0</v>
      </c>
      <c r="E19" s="197">
        <f>SeçãoD_4.1_Qdro_Orca_Anali!E23</f>
        <v>0</v>
      </c>
      <c r="F19" s="197">
        <f>SeçãoD_4.1_Qdro_Orca_Anali!F23</f>
        <v>0</v>
      </c>
      <c r="G19" s="197">
        <f>SeçãoD_4.1_Qdro_Orca_Anali!G23</f>
        <v>0</v>
      </c>
      <c r="H19" s="197">
        <f>SeçãoD_4.1_Qdro_Orca_Anali!H23</f>
        <v>0</v>
      </c>
      <c r="I19" s="197">
        <f>SeçãoD_4.1_Qdro_Orca_Anali!I23</f>
        <v>0</v>
      </c>
      <c r="J19" s="197">
        <f>SeçãoD_4.1_Qdro_Orca_Anali!J23</f>
        <v>0</v>
      </c>
      <c r="K19" s="197">
        <f>SeçãoD_4.1_Qdro_Orca_Anali!K23</f>
        <v>0</v>
      </c>
      <c r="L19" s="197">
        <f>SeçãoD_4.1_Qdro_Orca_Anali!L23</f>
        <v>0</v>
      </c>
      <c r="M19" s="197">
        <f>SeçãoD_4.1_Qdro_Orca_Anali!M23</f>
        <v>0</v>
      </c>
      <c r="N19" s="197">
        <f>SeçãoD_4.1_Qdro_Orca_Anali!N23</f>
        <v>0</v>
      </c>
      <c r="O19" s="197">
        <f>SeçãoD_4.1_Qdro_Orca_Anali!O23</f>
        <v>0</v>
      </c>
    </row>
    <row r="20" spans="1:15" ht="17.25" customHeight="1" thickBot="1">
      <c r="B20" s="199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O20" s="246"/>
    </row>
    <row r="21" spans="1:15" ht="23.45" customHeight="1" thickBot="1">
      <c r="A21" s="338" t="s">
        <v>426</v>
      </c>
      <c r="B21" s="339"/>
      <c r="C21" s="211" t="s">
        <v>389</v>
      </c>
      <c r="D21" s="211" t="s">
        <v>390</v>
      </c>
      <c r="E21" s="211" t="s">
        <v>391</v>
      </c>
      <c r="F21" s="211" t="s">
        <v>392</v>
      </c>
      <c r="G21" s="211" t="s">
        <v>393</v>
      </c>
      <c r="H21" s="211" t="s">
        <v>394</v>
      </c>
      <c r="I21" s="211" t="s">
        <v>395</v>
      </c>
      <c r="J21" s="211" t="s">
        <v>396</v>
      </c>
      <c r="K21" s="211" t="s">
        <v>397</v>
      </c>
      <c r="L21" s="211" t="s">
        <v>398</v>
      </c>
      <c r="M21" s="211" t="s">
        <v>399</v>
      </c>
      <c r="N21" s="211" t="s">
        <v>400</v>
      </c>
      <c r="O21" s="212" t="s">
        <v>401</v>
      </c>
    </row>
    <row r="22" spans="1:15" ht="21" customHeight="1" thickBot="1">
      <c r="A22" s="341" t="s">
        <v>427</v>
      </c>
      <c r="B22" s="341"/>
      <c r="C22" s="197">
        <f>SeçãoD_4.1_Qdro_Orca_Anali!C35</f>
        <v>0</v>
      </c>
      <c r="D22" s="197">
        <f>SeçãoD_4.1_Qdro_Orca_Anali!D35</f>
        <v>0</v>
      </c>
      <c r="E22" s="197">
        <f>SeçãoD_4.1_Qdro_Orca_Anali!E35</f>
        <v>0</v>
      </c>
      <c r="F22" s="197">
        <f>SeçãoD_4.1_Qdro_Orca_Anali!F35</f>
        <v>0</v>
      </c>
      <c r="G22" s="197">
        <f>SeçãoD_4.1_Qdro_Orca_Anali!G35</f>
        <v>0</v>
      </c>
      <c r="H22" s="197">
        <f>SeçãoD_4.1_Qdro_Orca_Anali!H35</f>
        <v>0</v>
      </c>
      <c r="I22" s="197">
        <f>SeçãoD_4.1_Qdro_Orca_Anali!I35</f>
        <v>0</v>
      </c>
      <c r="J22" s="197">
        <f>SeçãoD_4.1_Qdro_Orca_Anali!J35</f>
        <v>0</v>
      </c>
      <c r="K22" s="197">
        <f>SeçãoD_4.1_Qdro_Orca_Anali!K35</f>
        <v>0</v>
      </c>
      <c r="L22" s="197">
        <f>SeçãoD_4.1_Qdro_Orca_Anali!L35</f>
        <v>0</v>
      </c>
      <c r="M22" s="197">
        <f>SeçãoD_4.1_Qdro_Orca_Anali!M35</f>
        <v>0</v>
      </c>
      <c r="N22" s="197">
        <f>SeçãoD_4.1_Qdro_Orca_Anali!N35</f>
        <v>0</v>
      </c>
      <c r="O22" s="197">
        <f>SeçãoD_4.1_Qdro_Orca_Anali!O35</f>
        <v>0</v>
      </c>
    </row>
    <row r="23" spans="1:15" ht="18.75" customHeight="1" thickBot="1">
      <c r="B23" s="199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O23" s="246"/>
    </row>
    <row r="24" spans="1:15" ht="23.45" customHeight="1" thickBot="1">
      <c r="A24" s="338" t="s">
        <v>428</v>
      </c>
      <c r="B24" s="339"/>
      <c r="C24" s="211" t="s">
        <v>389</v>
      </c>
      <c r="D24" s="211" t="s">
        <v>390</v>
      </c>
      <c r="E24" s="211" t="s">
        <v>391</v>
      </c>
      <c r="F24" s="211" t="s">
        <v>392</v>
      </c>
      <c r="G24" s="211" t="s">
        <v>393</v>
      </c>
      <c r="H24" s="211" t="s">
        <v>394</v>
      </c>
      <c r="I24" s="211" t="s">
        <v>395</v>
      </c>
      <c r="J24" s="211" t="s">
        <v>396</v>
      </c>
      <c r="K24" s="211" t="s">
        <v>397</v>
      </c>
      <c r="L24" s="211" t="s">
        <v>398</v>
      </c>
      <c r="M24" s="211" t="s">
        <v>399</v>
      </c>
      <c r="N24" s="211" t="s">
        <v>400</v>
      </c>
      <c r="O24" s="212" t="s">
        <v>401</v>
      </c>
    </row>
    <row r="25" spans="1:15" ht="16.5" customHeight="1" thickBot="1">
      <c r="A25" s="196"/>
      <c r="B25" s="196" t="s">
        <v>429</v>
      </c>
      <c r="C25" s="197">
        <f>SeçãoD_4.1_Qdro_Orca_Anali!C45</f>
        <v>0</v>
      </c>
      <c r="D25" s="197">
        <f>SeçãoD_4.1_Qdro_Orca_Anali!D45</f>
        <v>0</v>
      </c>
      <c r="E25" s="197">
        <f>SeçãoD_4.1_Qdro_Orca_Anali!E45</f>
        <v>0</v>
      </c>
      <c r="F25" s="197">
        <f>SeçãoD_4.1_Qdro_Orca_Anali!F45</f>
        <v>0</v>
      </c>
      <c r="G25" s="197">
        <f>SeçãoD_4.1_Qdro_Orca_Anali!G45</f>
        <v>0</v>
      </c>
      <c r="H25" s="197">
        <f>SeçãoD_4.1_Qdro_Orca_Anali!H45</f>
        <v>0</v>
      </c>
      <c r="I25" s="197">
        <f>SeçãoD_4.1_Qdro_Orca_Anali!I45</f>
        <v>0</v>
      </c>
      <c r="J25" s="197">
        <f>SeçãoD_4.1_Qdro_Orca_Anali!J45</f>
        <v>0</v>
      </c>
      <c r="K25" s="197">
        <f>SeçãoD_4.1_Qdro_Orca_Anali!K45</f>
        <v>0</v>
      </c>
      <c r="L25" s="197">
        <f>SeçãoD_4.1_Qdro_Orca_Anali!L45</f>
        <v>0</v>
      </c>
      <c r="M25" s="197">
        <f>SeçãoD_4.1_Qdro_Orca_Anali!M45</f>
        <v>0</v>
      </c>
      <c r="N25" s="197">
        <f>SeçãoD_4.1_Qdro_Orca_Anali!N45</f>
        <v>0</v>
      </c>
      <c r="O25" s="197">
        <f>SeçãoD_4.1_Qdro_Orca_Anali!O45</f>
        <v>0</v>
      </c>
    </row>
    <row r="26" spans="1:15" ht="16.5" customHeight="1" thickBot="1">
      <c r="A26" s="247"/>
      <c r="B26" s="247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14"/>
    </row>
    <row r="27" spans="1:15" ht="16.5" customHeight="1" thickBot="1">
      <c r="A27" s="196"/>
      <c r="B27" s="196" t="s">
        <v>430</v>
      </c>
      <c r="C27" s="197">
        <f>SeçãoD_4.1_Qdro_Orca_Anali!C46</f>
        <v>0</v>
      </c>
      <c r="D27" s="197">
        <f>SeçãoD_4.1_Qdro_Orca_Anali!D46</f>
        <v>0</v>
      </c>
      <c r="E27" s="197">
        <f>SeçãoD_4.1_Qdro_Orca_Anali!E46</f>
        <v>0</v>
      </c>
      <c r="F27" s="197">
        <f>SeçãoD_4.1_Qdro_Orca_Anali!F46</f>
        <v>0</v>
      </c>
      <c r="G27" s="197">
        <f>SeçãoD_4.1_Qdro_Orca_Anali!G46</f>
        <v>0</v>
      </c>
      <c r="H27" s="197">
        <f>SeçãoD_4.1_Qdro_Orca_Anali!H46</f>
        <v>0</v>
      </c>
      <c r="I27" s="197">
        <f>SeçãoD_4.1_Qdro_Orca_Anali!I46</f>
        <v>0</v>
      </c>
      <c r="J27" s="197">
        <f>SeçãoD_4.1_Qdro_Orca_Anali!J46</f>
        <v>0</v>
      </c>
      <c r="K27" s="197">
        <f>SeçãoD_4.1_Qdro_Orca_Anali!K46</f>
        <v>0</v>
      </c>
      <c r="L27" s="197">
        <f>SeçãoD_4.1_Qdro_Orca_Anali!L46</f>
        <v>0</v>
      </c>
      <c r="M27" s="197">
        <f>SeçãoD_4.1_Qdro_Orca_Anali!M46</f>
        <v>0</v>
      </c>
      <c r="N27" s="197">
        <f>SeçãoD_4.1_Qdro_Orca_Anali!N46</f>
        <v>0</v>
      </c>
      <c r="O27" s="197">
        <f>SeçãoD_4.1_Qdro_Orca_Anali!O46</f>
        <v>0</v>
      </c>
    </row>
    <row r="28" spans="1:15" ht="23.45" customHeight="1" thickBot="1">
      <c r="A28" s="199" t="s">
        <v>28</v>
      </c>
      <c r="B28" s="199" t="s">
        <v>288</v>
      </c>
      <c r="C28" s="211" t="s">
        <v>389</v>
      </c>
      <c r="D28" s="211" t="s">
        <v>390</v>
      </c>
      <c r="E28" s="211" t="s">
        <v>391</v>
      </c>
      <c r="F28" s="211" t="s">
        <v>392</v>
      </c>
      <c r="G28" s="211" t="s">
        <v>393</v>
      </c>
      <c r="H28" s="211" t="s">
        <v>394</v>
      </c>
      <c r="I28" s="211" t="s">
        <v>395</v>
      </c>
      <c r="J28" s="211" t="s">
        <v>396</v>
      </c>
      <c r="K28" s="211" t="s">
        <v>397</v>
      </c>
      <c r="L28" s="211" t="s">
        <v>398</v>
      </c>
      <c r="M28" s="211" t="s">
        <v>399</v>
      </c>
      <c r="N28" s="211" t="s">
        <v>400</v>
      </c>
      <c r="O28" s="212" t="s">
        <v>401</v>
      </c>
    </row>
    <row r="29" spans="1:15" ht="16.5" customHeight="1" thickBot="1">
      <c r="A29" s="201"/>
      <c r="B29" s="196" t="s">
        <v>289</v>
      </c>
      <c r="C29" s="197">
        <f>SeçãoD_4.1_Qdro_Orca_Anali!C60</f>
        <v>0</v>
      </c>
      <c r="D29" s="197">
        <f>SeçãoD_4.1_Qdro_Orca_Anali!D60</f>
        <v>0</v>
      </c>
      <c r="E29" s="197">
        <f>SeçãoD_4.1_Qdro_Orca_Anali!E60</f>
        <v>0</v>
      </c>
      <c r="F29" s="197">
        <f>SeçãoD_4.1_Qdro_Orca_Anali!F60</f>
        <v>0</v>
      </c>
      <c r="G29" s="197">
        <f>SeçãoD_4.1_Qdro_Orca_Anali!G60</f>
        <v>0</v>
      </c>
      <c r="H29" s="197">
        <f>SeçãoD_4.1_Qdro_Orca_Anali!H60</f>
        <v>0</v>
      </c>
      <c r="I29" s="197">
        <f>SeçãoD_4.1_Qdro_Orca_Anali!I60</f>
        <v>0</v>
      </c>
      <c r="J29" s="197">
        <f>SeçãoD_4.1_Qdro_Orca_Anali!J60</f>
        <v>0</v>
      </c>
      <c r="K29" s="197">
        <f>SeçãoD_4.1_Qdro_Orca_Anali!K60</f>
        <v>0</v>
      </c>
      <c r="L29" s="197">
        <f>SeçãoD_4.1_Qdro_Orca_Anali!L60</f>
        <v>0</v>
      </c>
      <c r="M29" s="197">
        <f>SeçãoD_4.1_Qdro_Orca_Anali!M60</f>
        <v>0</v>
      </c>
      <c r="N29" s="197">
        <f>SeçãoD_4.1_Qdro_Orca_Anali!N60</f>
        <v>0</v>
      </c>
      <c r="O29" s="197">
        <f>SeçãoD_4.1_Qdro_Orca_Anali!O60</f>
        <v>0</v>
      </c>
    </row>
    <row r="30" spans="1:15" ht="16.5" customHeight="1" thickBot="1">
      <c r="B30" s="199"/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1:15" ht="16.5" customHeight="1" thickBot="1">
      <c r="A31" s="199" t="s">
        <v>52</v>
      </c>
      <c r="B31" s="199" t="s">
        <v>53</v>
      </c>
      <c r="C31" s="211" t="s">
        <v>389</v>
      </c>
      <c r="D31" s="211" t="s">
        <v>390</v>
      </c>
      <c r="E31" s="211" t="s">
        <v>391</v>
      </c>
      <c r="F31" s="211" t="s">
        <v>392</v>
      </c>
      <c r="G31" s="211" t="s">
        <v>393</v>
      </c>
      <c r="H31" s="211" t="s">
        <v>394</v>
      </c>
      <c r="I31" s="211" t="s">
        <v>395</v>
      </c>
      <c r="J31" s="211" t="s">
        <v>396</v>
      </c>
      <c r="K31" s="211" t="s">
        <v>397</v>
      </c>
      <c r="L31" s="211" t="s">
        <v>398</v>
      </c>
      <c r="M31" s="211" t="s">
        <v>399</v>
      </c>
      <c r="N31" s="211" t="s">
        <v>400</v>
      </c>
      <c r="O31" s="212" t="s">
        <v>401</v>
      </c>
    </row>
    <row r="32" spans="1:15" ht="16.5" customHeight="1" thickBot="1">
      <c r="A32" s="201"/>
      <c r="B32" s="196" t="s">
        <v>290</v>
      </c>
      <c r="C32" s="197">
        <f>SeçãoD_4.1_Qdro_Orca_Anali!C78</f>
        <v>0</v>
      </c>
      <c r="D32" s="197">
        <f>SeçãoD_4.1_Qdro_Orca_Anali!D78</f>
        <v>0</v>
      </c>
      <c r="E32" s="197">
        <f>SeçãoD_4.1_Qdro_Orca_Anali!E78</f>
        <v>0</v>
      </c>
      <c r="F32" s="197">
        <f>SeçãoD_4.1_Qdro_Orca_Anali!F78</f>
        <v>0</v>
      </c>
      <c r="G32" s="197">
        <f>SeçãoD_4.1_Qdro_Orca_Anali!G78</f>
        <v>0</v>
      </c>
      <c r="H32" s="197">
        <f>SeçãoD_4.1_Qdro_Orca_Anali!H78</f>
        <v>0</v>
      </c>
      <c r="I32" s="197">
        <f>SeçãoD_4.1_Qdro_Orca_Anali!I78</f>
        <v>0</v>
      </c>
      <c r="J32" s="197">
        <f>SeçãoD_4.1_Qdro_Orca_Anali!J78</f>
        <v>0</v>
      </c>
      <c r="K32" s="197">
        <f>SeçãoD_4.1_Qdro_Orca_Anali!K78</f>
        <v>0</v>
      </c>
      <c r="L32" s="197">
        <f>SeçãoD_4.1_Qdro_Orca_Anali!L78</f>
        <v>0</v>
      </c>
      <c r="M32" s="197">
        <f>SeçãoD_4.1_Qdro_Orca_Anali!M78</f>
        <v>0</v>
      </c>
      <c r="N32" s="197">
        <f>SeçãoD_4.1_Qdro_Orca_Anali!N78</f>
        <v>0</v>
      </c>
      <c r="O32" s="197">
        <f>SeçãoD_4.1_Qdro_Orca_Anali!O78</f>
        <v>0</v>
      </c>
    </row>
    <row r="33" spans="1:15" ht="16.5" customHeight="1" thickBot="1">
      <c r="B33" s="199"/>
      <c r="C33" s="198"/>
      <c r="D33" s="198"/>
      <c r="E33" s="198"/>
      <c r="F33" s="198"/>
      <c r="G33" s="198"/>
      <c r="H33" s="198"/>
      <c r="I33" s="198"/>
      <c r="J33" s="198"/>
      <c r="K33" s="198"/>
      <c r="L33" s="198"/>
    </row>
    <row r="34" spans="1:15" ht="16.5" customHeight="1" thickBot="1">
      <c r="A34" s="199" t="s">
        <v>84</v>
      </c>
      <c r="B34" s="199" t="s">
        <v>277</v>
      </c>
      <c r="C34" s="211" t="s">
        <v>389</v>
      </c>
      <c r="D34" s="211" t="s">
        <v>390</v>
      </c>
      <c r="E34" s="211" t="s">
        <v>391</v>
      </c>
      <c r="F34" s="211" t="s">
        <v>392</v>
      </c>
      <c r="G34" s="211" t="s">
        <v>393</v>
      </c>
      <c r="H34" s="211" t="s">
        <v>394</v>
      </c>
      <c r="I34" s="211" t="s">
        <v>395</v>
      </c>
      <c r="J34" s="211" t="s">
        <v>396</v>
      </c>
      <c r="K34" s="211" t="s">
        <v>397</v>
      </c>
      <c r="L34" s="211" t="s">
        <v>398</v>
      </c>
      <c r="M34" s="211" t="s">
        <v>399</v>
      </c>
      <c r="N34" s="211" t="s">
        <v>400</v>
      </c>
      <c r="O34" s="212" t="s">
        <v>401</v>
      </c>
    </row>
    <row r="35" spans="1:15" ht="16.5" customHeight="1" thickBot="1">
      <c r="A35" s="201"/>
      <c r="B35" s="196" t="s">
        <v>291</v>
      </c>
      <c r="C35" s="197">
        <f>SeçãoD_4.1_Qdro_Orca_Anali!C81</f>
        <v>0</v>
      </c>
      <c r="D35" s="197">
        <f>SeçãoD_4.1_Qdro_Orca_Anali!D81</f>
        <v>0</v>
      </c>
      <c r="E35" s="197">
        <f>SeçãoD_4.1_Qdro_Orca_Anali!E81</f>
        <v>0</v>
      </c>
      <c r="F35" s="197">
        <f>SeçãoD_4.1_Qdro_Orca_Anali!F81</f>
        <v>0</v>
      </c>
      <c r="G35" s="197">
        <f>SeçãoD_4.1_Qdro_Orca_Anali!G81</f>
        <v>0</v>
      </c>
      <c r="H35" s="197">
        <f>SeçãoD_4.1_Qdro_Orca_Anali!H81</f>
        <v>0</v>
      </c>
      <c r="I35" s="197">
        <f>SeçãoD_4.1_Qdro_Orca_Anali!I81</f>
        <v>0</v>
      </c>
      <c r="J35" s="197">
        <f>SeçãoD_4.1_Qdro_Orca_Anali!J81</f>
        <v>0</v>
      </c>
      <c r="K35" s="197">
        <f>SeçãoD_4.1_Qdro_Orca_Anali!K81</f>
        <v>0</v>
      </c>
      <c r="L35" s="197">
        <f>SeçãoD_4.1_Qdro_Orca_Anali!L81</f>
        <v>0</v>
      </c>
      <c r="M35" s="197">
        <f>SeçãoD_4.1_Qdro_Orca_Anali!M81</f>
        <v>0</v>
      </c>
      <c r="N35" s="197">
        <f>SeçãoD_4.1_Qdro_Orca_Anali!N81</f>
        <v>0</v>
      </c>
      <c r="O35" s="197">
        <f>SeçãoD_4.1_Qdro_Orca_Anali!O81</f>
        <v>0</v>
      </c>
    </row>
    <row r="36" spans="1:15" ht="16.5" customHeight="1" thickBot="1">
      <c r="B36" s="199"/>
      <c r="C36" s="198"/>
      <c r="D36" s="198"/>
      <c r="E36" s="198"/>
      <c r="F36" s="198"/>
      <c r="G36" s="198"/>
      <c r="H36" s="198"/>
      <c r="I36" s="198"/>
      <c r="J36" s="198"/>
      <c r="K36" s="198"/>
      <c r="L36" s="198"/>
    </row>
    <row r="37" spans="1:15" ht="16.5" customHeight="1" thickBot="1">
      <c r="A37" s="199" t="s">
        <v>301</v>
      </c>
      <c r="B37" s="199" t="s">
        <v>302</v>
      </c>
      <c r="C37" s="211" t="s">
        <v>389</v>
      </c>
      <c r="D37" s="211" t="s">
        <v>390</v>
      </c>
      <c r="E37" s="211" t="s">
        <v>391</v>
      </c>
      <c r="F37" s="211" t="s">
        <v>392</v>
      </c>
      <c r="G37" s="211" t="s">
        <v>393</v>
      </c>
      <c r="H37" s="211" t="s">
        <v>394</v>
      </c>
      <c r="I37" s="211" t="s">
        <v>395</v>
      </c>
      <c r="J37" s="211" t="s">
        <v>396</v>
      </c>
      <c r="K37" s="211" t="s">
        <v>397</v>
      </c>
      <c r="L37" s="211" t="s">
        <v>398</v>
      </c>
      <c r="M37" s="211" t="s">
        <v>399</v>
      </c>
      <c r="N37" s="211" t="s">
        <v>400</v>
      </c>
      <c r="O37" s="212" t="s">
        <v>401</v>
      </c>
    </row>
    <row r="38" spans="1:15" ht="16.5" customHeight="1" thickBot="1">
      <c r="A38" s="201"/>
      <c r="B38" s="196" t="s">
        <v>313</v>
      </c>
      <c r="C38" s="197">
        <f>SeçãoD_4.1_Qdro_Orca_Anali!C88</f>
        <v>0</v>
      </c>
      <c r="D38" s="197">
        <f>SeçãoD_4.1_Qdro_Orca_Anali!D88</f>
        <v>0</v>
      </c>
      <c r="E38" s="197">
        <f>SeçãoD_4.1_Qdro_Orca_Anali!E88</f>
        <v>0</v>
      </c>
      <c r="F38" s="197">
        <f>SeçãoD_4.1_Qdro_Orca_Anali!F88</f>
        <v>0</v>
      </c>
      <c r="G38" s="197">
        <f>SeçãoD_4.1_Qdro_Orca_Anali!G88</f>
        <v>0</v>
      </c>
      <c r="H38" s="197">
        <f>SeçãoD_4.1_Qdro_Orca_Anali!H88</f>
        <v>0</v>
      </c>
      <c r="I38" s="197">
        <f>SeçãoD_4.1_Qdro_Orca_Anali!I88</f>
        <v>0</v>
      </c>
      <c r="J38" s="197">
        <f>SeçãoD_4.1_Qdro_Orca_Anali!J88</f>
        <v>0</v>
      </c>
      <c r="K38" s="197">
        <f>SeçãoD_4.1_Qdro_Orca_Anali!K88</f>
        <v>0</v>
      </c>
      <c r="L38" s="197">
        <f>SeçãoD_4.1_Qdro_Orca_Anali!L88</f>
        <v>0</v>
      </c>
      <c r="M38" s="197">
        <f>SeçãoD_4.1_Qdro_Orca_Anali!M88</f>
        <v>0</v>
      </c>
      <c r="N38" s="197">
        <f>SeçãoD_4.1_Qdro_Orca_Anali!N88</f>
        <v>0</v>
      </c>
      <c r="O38" s="197">
        <f>SeçãoD_4.1_Qdro_Orca_Anali!O88</f>
        <v>0</v>
      </c>
    </row>
    <row r="39" spans="1:15" ht="16.5" customHeight="1" thickBot="1">
      <c r="B39" s="199"/>
      <c r="C39" s="198"/>
      <c r="D39" s="198"/>
      <c r="E39" s="198"/>
      <c r="F39" s="198"/>
      <c r="G39" s="198"/>
      <c r="H39" s="198"/>
      <c r="I39" s="198"/>
      <c r="J39" s="198"/>
      <c r="K39" s="198"/>
      <c r="L39" s="198"/>
    </row>
    <row r="40" spans="1:15" ht="16.5" customHeight="1" thickBot="1">
      <c r="A40" s="199" t="s">
        <v>345</v>
      </c>
      <c r="B40" s="199" t="s">
        <v>432</v>
      </c>
      <c r="C40" s="211" t="s">
        <v>389</v>
      </c>
      <c r="D40" s="211" t="s">
        <v>390</v>
      </c>
      <c r="E40" s="211" t="s">
        <v>391</v>
      </c>
      <c r="F40" s="211" t="s">
        <v>392</v>
      </c>
      <c r="G40" s="211" t="s">
        <v>393</v>
      </c>
      <c r="H40" s="211" t="s">
        <v>394</v>
      </c>
      <c r="I40" s="211" t="s">
        <v>395</v>
      </c>
      <c r="J40" s="211" t="s">
        <v>396</v>
      </c>
      <c r="K40" s="211" t="s">
        <v>397</v>
      </c>
      <c r="L40" s="211" t="s">
        <v>398</v>
      </c>
      <c r="M40" s="211" t="s">
        <v>399</v>
      </c>
      <c r="N40" s="211" t="s">
        <v>400</v>
      </c>
      <c r="O40" s="212" t="s">
        <v>401</v>
      </c>
    </row>
    <row r="41" spans="1:15" ht="16.5" customHeight="1" thickBot="1">
      <c r="A41" s="201"/>
      <c r="B41" s="249" t="s">
        <v>357</v>
      </c>
      <c r="C41" s="250">
        <f>SeçãoD_4.1_Qdro_Orca_Anali!C97</f>
        <v>0</v>
      </c>
      <c r="D41" s="250">
        <f>SeçãoD_4.1_Qdro_Orca_Anali!D97</f>
        <v>0</v>
      </c>
      <c r="E41" s="250">
        <f>SeçãoD_4.1_Qdro_Orca_Anali!E97</f>
        <v>0</v>
      </c>
      <c r="F41" s="250">
        <f>SeçãoD_4.1_Qdro_Orca_Anali!F97</f>
        <v>0</v>
      </c>
      <c r="G41" s="250">
        <f>SeçãoD_4.1_Qdro_Orca_Anali!G97</f>
        <v>0</v>
      </c>
      <c r="H41" s="250">
        <f>SeçãoD_4.1_Qdro_Orca_Anali!H97</f>
        <v>0</v>
      </c>
      <c r="I41" s="250">
        <f>SeçãoD_4.1_Qdro_Orca_Anali!I97</f>
        <v>0</v>
      </c>
      <c r="J41" s="250">
        <f>SeçãoD_4.1_Qdro_Orca_Anali!J97</f>
        <v>0</v>
      </c>
      <c r="K41" s="250">
        <f>SeçãoD_4.1_Qdro_Orca_Anali!K97</f>
        <v>0</v>
      </c>
      <c r="L41" s="250">
        <f>SeçãoD_4.1_Qdro_Orca_Anali!L97</f>
        <v>0</v>
      </c>
      <c r="M41" s="250">
        <f>SeçãoD_4.1_Qdro_Orca_Anali!M97</f>
        <v>0</v>
      </c>
      <c r="N41" s="250">
        <f>SeçãoD_4.1_Qdro_Orca_Anali!N97</f>
        <v>0</v>
      </c>
      <c r="O41" s="250">
        <f>SeçãoD_4.1_Qdro_Orca_Anali!O97</f>
        <v>0</v>
      </c>
    </row>
    <row r="42" spans="1:15" ht="16.5" customHeight="1" thickBot="1">
      <c r="A42" s="201"/>
      <c r="B42" s="196"/>
      <c r="C42" s="197"/>
      <c r="D42" s="197"/>
      <c r="E42" s="197"/>
      <c r="F42" s="197"/>
      <c r="G42" s="197"/>
      <c r="H42" s="197"/>
      <c r="I42" s="197"/>
      <c r="J42" s="197"/>
      <c r="K42" s="197"/>
      <c r="L42" s="197"/>
    </row>
    <row r="43" spans="1:15" ht="13.5" customHeight="1" thickBot="1">
      <c r="A43" s="201"/>
      <c r="B43" s="196" t="s">
        <v>433</v>
      </c>
      <c r="C43" s="197">
        <f>SeçãoD_4.1_Qdro_Orca_Anali!C98</f>
        <v>0</v>
      </c>
      <c r="D43" s="197">
        <f>SeçãoD_4.1_Qdro_Orca_Anali!D98</f>
        <v>0</v>
      </c>
      <c r="E43" s="197">
        <f>SeçãoD_4.1_Qdro_Orca_Anali!E98</f>
        <v>0</v>
      </c>
      <c r="F43" s="197">
        <f>SeçãoD_4.1_Qdro_Orca_Anali!F98</f>
        <v>0</v>
      </c>
      <c r="G43" s="197">
        <f>SeçãoD_4.1_Qdro_Orca_Anali!G98</f>
        <v>0</v>
      </c>
      <c r="H43" s="197">
        <f>SeçãoD_4.1_Qdro_Orca_Anali!H98</f>
        <v>0</v>
      </c>
      <c r="I43" s="197">
        <f>SeçãoD_4.1_Qdro_Orca_Anali!I98</f>
        <v>0</v>
      </c>
      <c r="J43" s="197">
        <f>SeçãoD_4.1_Qdro_Orca_Anali!J98</f>
        <v>0</v>
      </c>
      <c r="K43" s="197">
        <f>SeçãoD_4.1_Qdro_Orca_Anali!K98</f>
        <v>0</v>
      </c>
      <c r="L43" s="197">
        <f>SeçãoD_4.1_Qdro_Orca_Anali!L98</f>
        <v>0</v>
      </c>
      <c r="M43" s="197">
        <f>SeçãoD_4.1_Qdro_Orca_Anali!M98</f>
        <v>0</v>
      </c>
      <c r="N43" s="197">
        <f>SeçãoD_4.1_Qdro_Orca_Anali!N98</f>
        <v>0</v>
      </c>
      <c r="O43" s="197">
        <f>SeçãoD_4.1_Qdro_Orca_Anali!O98</f>
        <v>0</v>
      </c>
    </row>
    <row r="44" spans="1:15" ht="16.5" customHeight="1" thickBot="1"/>
    <row r="45" spans="1:15" ht="27.75" customHeight="1" thickBot="1">
      <c r="A45" s="252" t="s">
        <v>378</v>
      </c>
      <c r="B45" s="253"/>
      <c r="C45" s="211" t="s">
        <v>389</v>
      </c>
      <c r="D45" s="211" t="s">
        <v>390</v>
      </c>
      <c r="E45" s="211" t="s">
        <v>391</v>
      </c>
      <c r="F45" s="211" t="s">
        <v>392</v>
      </c>
      <c r="G45" s="211" t="s">
        <v>393</v>
      </c>
      <c r="H45" s="211" t="s">
        <v>394</v>
      </c>
      <c r="I45" s="211" t="s">
        <v>395</v>
      </c>
      <c r="J45" s="211" t="s">
        <v>396</v>
      </c>
      <c r="K45" s="211" t="s">
        <v>397</v>
      </c>
      <c r="L45" s="211" t="s">
        <v>398</v>
      </c>
      <c r="M45" s="211" t="s">
        <v>399</v>
      </c>
      <c r="N45" s="211" t="s">
        <v>400</v>
      </c>
      <c r="O45" s="212" t="s">
        <v>401</v>
      </c>
    </row>
    <row r="46" spans="1:15" ht="16.5" customHeight="1" thickBot="1">
      <c r="A46" s="199" t="s">
        <v>278</v>
      </c>
      <c r="B46" s="199" t="s">
        <v>86</v>
      </c>
      <c r="C46" s="198">
        <f>SeçãoD_4.1_Qdro_Orca_Anali!C108</f>
        <v>0</v>
      </c>
      <c r="D46" s="198">
        <f>SeçãoD_4.1_Qdro_Orca_Anali!D108</f>
        <v>0</v>
      </c>
      <c r="E46" s="198">
        <f>SeçãoD_4.1_Qdro_Orca_Anali!E108</f>
        <v>0</v>
      </c>
      <c r="F46" s="198">
        <f>SeçãoD_4.1_Qdro_Orca_Anali!F108</f>
        <v>0</v>
      </c>
      <c r="G46" s="198">
        <f>SeçãoD_4.1_Qdro_Orca_Anali!G108</f>
        <v>0</v>
      </c>
      <c r="H46" s="198">
        <f>SeçãoD_4.1_Qdro_Orca_Anali!H108</f>
        <v>0</v>
      </c>
      <c r="I46" s="198">
        <f>SeçãoD_4.1_Qdro_Orca_Anali!I108</f>
        <v>0</v>
      </c>
      <c r="J46" s="198">
        <f>SeçãoD_4.1_Qdro_Orca_Anali!J108</f>
        <v>0</v>
      </c>
      <c r="K46" s="198">
        <f>SeçãoD_4.1_Qdro_Orca_Anali!K108</f>
        <v>0</v>
      </c>
      <c r="L46" s="198">
        <f>SeçãoD_4.1_Qdro_Orca_Anali!L108</f>
        <v>0</v>
      </c>
      <c r="M46" s="198">
        <f>SeçãoD_4.1_Qdro_Orca_Anali!M108</f>
        <v>0</v>
      </c>
      <c r="N46" s="198">
        <f>SeçãoD_4.1_Qdro_Orca_Anali!N108</f>
        <v>0</v>
      </c>
      <c r="O46" s="198">
        <f>SeçãoD_4.1_Qdro_Orca_Anali!O108</f>
        <v>0</v>
      </c>
    </row>
    <row r="47" spans="1:15" ht="16.5" customHeight="1" thickBot="1">
      <c r="A47" s="201"/>
      <c r="B47" s="196" t="s">
        <v>434</v>
      </c>
      <c r="C47" s="197">
        <f>SeçãoD_4.1_Qdro_Orca_Anali!C109</f>
        <v>0</v>
      </c>
      <c r="D47" s="197">
        <f>SeçãoD_4.1_Qdro_Orca_Anali!D109</f>
        <v>0</v>
      </c>
      <c r="E47" s="197">
        <f>SeçãoD_4.1_Qdro_Orca_Anali!E109</f>
        <v>0</v>
      </c>
      <c r="F47" s="197">
        <f>SeçãoD_4.1_Qdro_Orca_Anali!F109</f>
        <v>0</v>
      </c>
      <c r="G47" s="197">
        <f>SeçãoD_4.1_Qdro_Orca_Anali!G109</f>
        <v>0</v>
      </c>
      <c r="H47" s="197">
        <f>SeçãoD_4.1_Qdro_Orca_Anali!H109</f>
        <v>0</v>
      </c>
      <c r="I47" s="197">
        <f>SeçãoD_4.1_Qdro_Orca_Anali!I109</f>
        <v>0</v>
      </c>
      <c r="J47" s="197">
        <f>SeçãoD_4.1_Qdro_Orca_Anali!J109</f>
        <v>0</v>
      </c>
      <c r="K47" s="197">
        <f>SeçãoD_4.1_Qdro_Orca_Anali!K109</f>
        <v>0</v>
      </c>
      <c r="L47" s="197">
        <f>SeçãoD_4.1_Qdro_Orca_Anali!L109</f>
        <v>0</v>
      </c>
      <c r="M47" s="197">
        <f>SeçãoD_4.1_Qdro_Orca_Anali!M109</f>
        <v>0</v>
      </c>
      <c r="N47" s="197">
        <f>SeçãoD_4.1_Qdro_Orca_Anali!N109</f>
        <v>0</v>
      </c>
      <c r="O47" s="197">
        <f>SeçãoD_4.1_Qdro_Orca_Anali!O109</f>
        <v>0</v>
      </c>
    </row>
    <row r="48" spans="1:15" ht="16.5" customHeight="1" thickBot="1"/>
    <row r="49" spans="1:15" ht="13.5" thickBot="1">
      <c r="A49" s="202"/>
      <c r="B49" s="200" t="s">
        <v>286</v>
      </c>
      <c r="C49" s="203">
        <f>SeçãoD_4.1_Qdro_Orca_Anali!C110</f>
        <v>0</v>
      </c>
      <c r="D49" s="203">
        <f>SeçãoD_4.1_Qdro_Orca_Anali!D110</f>
        <v>0</v>
      </c>
      <c r="E49" s="203">
        <f>SeçãoD_4.1_Qdro_Orca_Anali!E110</f>
        <v>0</v>
      </c>
      <c r="F49" s="203">
        <f>SeçãoD_4.1_Qdro_Orca_Anali!F110</f>
        <v>0</v>
      </c>
      <c r="G49" s="203">
        <f>SeçãoD_4.1_Qdro_Orca_Anali!G110</f>
        <v>0</v>
      </c>
      <c r="H49" s="203">
        <f>SeçãoD_4.1_Qdro_Orca_Anali!H110</f>
        <v>0</v>
      </c>
      <c r="I49" s="203">
        <f>SeçãoD_4.1_Qdro_Orca_Anali!I110</f>
        <v>0</v>
      </c>
      <c r="J49" s="203">
        <f>SeçãoD_4.1_Qdro_Orca_Anali!J110</f>
        <v>0</v>
      </c>
      <c r="K49" s="203">
        <f>SeçãoD_4.1_Qdro_Orca_Anali!K110</f>
        <v>0</v>
      </c>
      <c r="L49" s="203">
        <f>SeçãoD_4.1_Qdro_Orca_Anali!L110</f>
        <v>0</v>
      </c>
      <c r="M49" s="203">
        <f>SeçãoD_4.1_Qdro_Orca_Anali!M110</f>
        <v>0</v>
      </c>
      <c r="N49" s="203">
        <f>SeçãoD_4.1_Qdro_Orca_Anali!N110</f>
        <v>0</v>
      </c>
      <c r="O49" s="203">
        <f>SeçãoD_4.1_Qdro_Orca_Anali!O110</f>
        <v>0</v>
      </c>
    </row>
    <row r="50" spans="1:15" ht="13.5" customHeight="1"/>
  </sheetData>
  <mergeCells count="8">
    <mergeCell ref="A24:B24"/>
    <mergeCell ref="A6:B6"/>
    <mergeCell ref="A13:B13"/>
    <mergeCell ref="A1:H1"/>
    <mergeCell ref="A4:O4"/>
    <mergeCell ref="A18:B18"/>
    <mergeCell ref="A21:B21"/>
    <mergeCell ref="A22:B22"/>
  </mergeCells>
  <pageMargins left="0.35433070866141736" right="0.15748031496062992" top="1.3385826771653544" bottom="0.6692913385826772" header="0.23622047244094491" footer="0.51181102362204722"/>
  <pageSetup paperSize="9" scale="52" fitToHeight="2" orientation="landscape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&amp;L&amp;8Relatório Trimestral de Prestação de Contas do Contrato de Gestão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08"/>
  <sheetViews>
    <sheetView showGridLines="0" tabSelected="1" zoomScale="80" zoomScaleNormal="80" workbookViewId="0">
      <selection activeCell="X42" sqref="X42"/>
    </sheetView>
  </sheetViews>
  <sheetFormatPr defaultRowHeight="9"/>
  <cols>
    <col min="1" max="1" width="5.42578125" style="143" customWidth="1"/>
    <col min="2" max="2" width="5.5703125" style="143" customWidth="1"/>
    <col min="3" max="3" width="6.5703125" style="143" customWidth="1"/>
    <col min="4" max="4" width="8.42578125" style="143" customWidth="1"/>
    <col min="5" max="5" width="11.140625" style="143" customWidth="1"/>
    <col min="6" max="6" width="12.5703125" style="143" customWidth="1"/>
    <col min="7" max="7" width="5.7109375" style="143" bestFit="1" customWidth="1"/>
    <col min="8" max="9" width="5.5703125" style="143" bestFit="1" customWidth="1"/>
    <col min="10" max="10" width="5.5703125" style="143" customWidth="1"/>
    <col min="11" max="11" width="21.28515625" style="143" customWidth="1"/>
    <col min="12" max="12" width="11.5703125" style="143" bestFit="1" customWidth="1"/>
    <col min="13" max="13" width="11.140625" style="143" bestFit="1" customWidth="1"/>
    <col min="14" max="14" width="19.28515625" style="143" customWidth="1"/>
    <col min="15" max="16" width="5.85546875" style="143" bestFit="1" customWidth="1"/>
    <col min="17" max="17" width="6.140625" style="143" bestFit="1" customWidth="1"/>
    <col min="18" max="18" width="5.7109375" style="143" bestFit="1" customWidth="1"/>
    <col min="19" max="19" width="6.85546875" style="143" bestFit="1" customWidth="1"/>
    <col min="20" max="20" width="5.140625" style="143" bestFit="1" customWidth="1"/>
    <col min="21" max="21" width="7.28515625" style="143" customWidth="1"/>
    <col min="22" max="22" width="5.85546875" style="143" bestFit="1" customWidth="1"/>
    <col min="23" max="25" width="12.7109375" style="143" customWidth="1"/>
    <col min="26" max="16384" width="9.140625" style="143"/>
  </cols>
  <sheetData>
    <row r="2" spans="1:25" s="177" customFormat="1" ht="21.75" customHeight="1">
      <c r="A2" s="345" t="s">
        <v>451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</row>
    <row r="3" spans="1:25" s="177" customFormat="1" ht="21.75" customHeight="1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</row>
    <row r="5" spans="1:25" ht="15.75" customHeight="1" thickBot="1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5" ht="10.5" customHeight="1">
      <c r="A6" s="346" t="s">
        <v>94</v>
      </c>
      <c r="B6" s="348" t="s">
        <v>92</v>
      </c>
      <c r="C6" s="348" t="s">
        <v>402</v>
      </c>
      <c r="D6" s="348" t="s">
        <v>95</v>
      </c>
      <c r="E6" s="348" t="s">
        <v>93</v>
      </c>
      <c r="F6" s="272"/>
      <c r="G6" s="254" t="s">
        <v>379</v>
      </c>
      <c r="H6" s="255"/>
      <c r="I6" s="255"/>
      <c r="J6" s="255"/>
      <c r="K6" s="255"/>
      <c r="L6" s="350" t="s">
        <v>96</v>
      </c>
      <c r="M6" s="350"/>
      <c r="N6" s="350"/>
      <c r="O6" s="351" t="s">
        <v>445</v>
      </c>
      <c r="P6" s="351"/>
      <c r="Q6" s="351"/>
      <c r="R6" s="351"/>
      <c r="S6" s="351"/>
      <c r="T6" s="351"/>
      <c r="U6" s="351"/>
      <c r="V6" s="351"/>
      <c r="W6" s="352"/>
      <c r="X6" s="342" t="s">
        <v>447</v>
      </c>
      <c r="Y6" s="342" t="s">
        <v>424</v>
      </c>
    </row>
    <row r="7" spans="1:25" ht="168.75" customHeight="1" thickBot="1">
      <c r="A7" s="347"/>
      <c r="B7" s="349"/>
      <c r="C7" s="349"/>
      <c r="D7" s="349"/>
      <c r="E7" s="349"/>
      <c r="F7" s="206" t="s">
        <v>403</v>
      </c>
      <c r="G7" s="269" t="s">
        <v>360</v>
      </c>
      <c r="H7" s="269" t="s">
        <v>16</v>
      </c>
      <c r="I7" s="269" t="s">
        <v>361</v>
      </c>
      <c r="J7" s="269" t="s">
        <v>12</v>
      </c>
      <c r="K7" s="207" t="s">
        <v>444</v>
      </c>
      <c r="L7" s="144" t="s">
        <v>386</v>
      </c>
      <c r="M7" s="144" t="s">
        <v>358</v>
      </c>
      <c r="N7" s="207" t="s">
        <v>404</v>
      </c>
      <c r="O7" s="270" t="s">
        <v>380</v>
      </c>
      <c r="P7" s="270" t="s">
        <v>381</v>
      </c>
      <c r="Q7" s="270" t="s">
        <v>382</v>
      </c>
      <c r="R7" s="270" t="s">
        <v>383</v>
      </c>
      <c r="S7" s="270" t="s">
        <v>384</v>
      </c>
      <c r="T7" s="271" t="s">
        <v>385</v>
      </c>
      <c r="U7" s="271" t="s">
        <v>446</v>
      </c>
      <c r="V7" s="271" t="s">
        <v>97</v>
      </c>
      <c r="W7" s="207" t="s">
        <v>450</v>
      </c>
      <c r="X7" s="343"/>
      <c r="Y7" s="343"/>
    </row>
    <row r="8" spans="1:25" s="146" customFormat="1" ht="18.75" customHeight="1" thickBot="1">
      <c r="A8" s="344" t="s">
        <v>98</v>
      </c>
      <c r="B8" s="344"/>
      <c r="C8" s="344"/>
      <c r="D8" s="344"/>
      <c r="E8" s="344"/>
      <c r="F8" s="145">
        <f>SUM(F9:F108)</f>
        <v>0</v>
      </c>
      <c r="G8" s="208">
        <f t="shared" ref="G8:V8" si="0">SUM(G9:G108)</f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145">
        <f>SUM(I8:J8)</f>
        <v>0</v>
      </c>
      <c r="L8" s="145">
        <f>SUM(L9:L108)</f>
        <v>0</v>
      </c>
      <c r="M8" s="145">
        <f>SUM(M9:M108)</f>
        <v>0</v>
      </c>
      <c r="N8" s="145">
        <f>SUM(L8:M8)</f>
        <v>0</v>
      </c>
      <c r="O8" s="208">
        <f t="shared" si="0"/>
        <v>0</v>
      </c>
      <c r="P8" s="208">
        <f t="shared" si="0"/>
        <v>0</v>
      </c>
      <c r="Q8" s="208">
        <f t="shared" si="0"/>
        <v>0</v>
      </c>
      <c r="R8" s="208">
        <f t="shared" si="0"/>
        <v>0</v>
      </c>
      <c r="S8" s="208">
        <f t="shared" si="0"/>
        <v>0</v>
      </c>
      <c r="T8" s="208">
        <f t="shared" si="0"/>
        <v>0</v>
      </c>
      <c r="U8" s="208">
        <f t="shared" si="0"/>
        <v>0</v>
      </c>
      <c r="V8" s="208">
        <f t="shared" si="0"/>
        <v>0</v>
      </c>
      <c r="W8" s="266">
        <f>SUM(G8:V8)</f>
        <v>0</v>
      </c>
      <c r="X8" s="267">
        <f t="shared" ref="X8:X71" si="1">F8+K8+N8+W8</f>
        <v>0</v>
      </c>
      <c r="Y8" s="268">
        <f>SUM(X8)*12</f>
        <v>0</v>
      </c>
    </row>
    <row r="9" spans="1:25" ht="12.75">
      <c r="A9" s="147">
        <v>1</v>
      </c>
      <c r="B9" s="148"/>
      <c r="C9" s="148"/>
      <c r="D9" s="147"/>
      <c r="E9" s="209"/>
      <c r="F9" s="149">
        <v>0</v>
      </c>
      <c r="G9" s="150"/>
      <c r="H9" s="150"/>
      <c r="I9" s="150"/>
      <c r="J9" s="256"/>
      <c r="K9" s="151">
        <f t="shared" ref="K9:K72" si="2">SUM(I9:I9)</f>
        <v>0</v>
      </c>
      <c r="L9" s="152"/>
      <c r="M9" s="150"/>
      <c r="N9" s="151">
        <f>SUM(L9:M9)</f>
        <v>0</v>
      </c>
      <c r="O9" s="150"/>
      <c r="P9" s="150"/>
      <c r="Q9" s="150"/>
      <c r="R9" s="150"/>
      <c r="S9" s="150"/>
      <c r="T9" s="150"/>
      <c r="U9" s="150"/>
      <c r="V9" s="150"/>
      <c r="W9" s="263">
        <f>SUM(G9:V9)</f>
        <v>0</v>
      </c>
      <c r="X9" s="264">
        <f t="shared" si="1"/>
        <v>0</v>
      </c>
      <c r="Y9" s="265">
        <f t="shared" ref="Y9:Y72" si="3">SUM(X9)*12</f>
        <v>0</v>
      </c>
    </row>
    <row r="10" spans="1:25" s="158" customFormat="1" ht="12.75">
      <c r="A10" s="153">
        <v>2</v>
      </c>
      <c r="B10" s="154"/>
      <c r="C10" s="154"/>
      <c r="D10" s="153"/>
      <c r="E10" s="210"/>
      <c r="F10" s="155">
        <v>0</v>
      </c>
      <c r="G10" s="156"/>
      <c r="H10" s="156"/>
      <c r="I10" s="156"/>
      <c r="J10" s="257"/>
      <c r="K10" s="155">
        <f t="shared" si="2"/>
        <v>0</v>
      </c>
      <c r="L10" s="157"/>
      <c r="M10" s="156"/>
      <c r="N10" s="155">
        <f>SUM(L10:M10)</f>
        <v>0</v>
      </c>
      <c r="O10" s="156"/>
      <c r="P10" s="156"/>
      <c r="Q10" s="156"/>
      <c r="R10" s="156"/>
      <c r="S10" s="156"/>
      <c r="T10" s="156"/>
      <c r="U10" s="156"/>
      <c r="V10" s="156"/>
      <c r="W10" s="260">
        <f>SUM(G10:V10)</f>
        <v>0</v>
      </c>
      <c r="X10" s="258">
        <f t="shared" si="1"/>
        <v>0</v>
      </c>
      <c r="Y10" s="259">
        <f t="shared" si="3"/>
        <v>0</v>
      </c>
    </row>
    <row r="11" spans="1:25" s="158" customFormat="1" ht="12.75">
      <c r="A11" s="153">
        <v>3</v>
      </c>
      <c r="B11" s="154"/>
      <c r="C11" s="154"/>
      <c r="D11" s="153"/>
      <c r="E11" s="210"/>
      <c r="F11" s="155">
        <v>0</v>
      </c>
      <c r="G11" s="156"/>
      <c r="H11" s="156"/>
      <c r="I11" s="156"/>
      <c r="J11" s="257"/>
      <c r="K11" s="155">
        <f t="shared" si="2"/>
        <v>0</v>
      </c>
      <c r="L11" s="157"/>
      <c r="M11" s="156"/>
      <c r="N11" s="155">
        <f t="shared" ref="N11:N74" si="4">SUM(L11:M11)</f>
        <v>0</v>
      </c>
      <c r="O11" s="156"/>
      <c r="P11" s="156"/>
      <c r="Q11" s="156"/>
      <c r="R11" s="156"/>
      <c r="S11" s="156"/>
      <c r="T11" s="156"/>
      <c r="U11" s="156"/>
      <c r="V11" s="156"/>
      <c r="W11" s="260">
        <f t="shared" ref="W11:W74" si="5">SUM(G11:V11)</f>
        <v>0</v>
      </c>
      <c r="X11" s="258">
        <f t="shared" si="1"/>
        <v>0</v>
      </c>
      <c r="Y11" s="259">
        <f t="shared" si="3"/>
        <v>0</v>
      </c>
    </row>
    <row r="12" spans="1:25" s="158" customFormat="1" ht="12.75">
      <c r="A12" s="153">
        <v>4</v>
      </c>
      <c r="B12" s="154"/>
      <c r="C12" s="154"/>
      <c r="D12" s="153"/>
      <c r="E12" s="210"/>
      <c r="F12" s="155">
        <v>0</v>
      </c>
      <c r="G12" s="156"/>
      <c r="H12" s="156"/>
      <c r="I12" s="156"/>
      <c r="J12" s="257"/>
      <c r="K12" s="155">
        <f t="shared" si="2"/>
        <v>0</v>
      </c>
      <c r="L12" s="157"/>
      <c r="M12" s="156"/>
      <c r="N12" s="155">
        <f t="shared" si="4"/>
        <v>0</v>
      </c>
      <c r="O12" s="156"/>
      <c r="P12" s="156"/>
      <c r="Q12" s="156"/>
      <c r="R12" s="156"/>
      <c r="S12" s="156"/>
      <c r="T12" s="156"/>
      <c r="U12" s="156"/>
      <c r="V12" s="156"/>
      <c r="W12" s="260">
        <f t="shared" si="5"/>
        <v>0</v>
      </c>
      <c r="X12" s="258">
        <f t="shared" si="1"/>
        <v>0</v>
      </c>
      <c r="Y12" s="259">
        <f t="shared" si="3"/>
        <v>0</v>
      </c>
    </row>
    <row r="13" spans="1:25" s="158" customFormat="1" ht="12.75">
      <c r="A13" s="153">
        <v>5</v>
      </c>
      <c r="B13" s="154"/>
      <c r="C13" s="154"/>
      <c r="D13" s="153"/>
      <c r="E13" s="210"/>
      <c r="F13" s="155">
        <v>0</v>
      </c>
      <c r="G13" s="156"/>
      <c r="H13" s="156"/>
      <c r="I13" s="156"/>
      <c r="J13" s="257"/>
      <c r="K13" s="155">
        <f t="shared" si="2"/>
        <v>0</v>
      </c>
      <c r="L13" s="157"/>
      <c r="M13" s="156"/>
      <c r="N13" s="155">
        <f t="shared" si="4"/>
        <v>0</v>
      </c>
      <c r="O13" s="156"/>
      <c r="P13" s="156"/>
      <c r="Q13" s="156"/>
      <c r="R13" s="156"/>
      <c r="S13" s="156"/>
      <c r="T13" s="156"/>
      <c r="U13" s="156"/>
      <c r="V13" s="156"/>
      <c r="W13" s="260">
        <f t="shared" si="5"/>
        <v>0</v>
      </c>
      <c r="X13" s="258">
        <f t="shared" si="1"/>
        <v>0</v>
      </c>
      <c r="Y13" s="259">
        <f t="shared" si="3"/>
        <v>0</v>
      </c>
    </row>
    <row r="14" spans="1:25" s="158" customFormat="1" ht="12.75">
      <c r="A14" s="153">
        <v>6</v>
      </c>
      <c r="B14" s="154"/>
      <c r="C14" s="154"/>
      <c r="D14" s="153"/>
      <c r="E14" s="210"/>
      <c r="F14" s="155">
        <v>0</v>
      </c>
      <c r="G14" s="156"/>
      <c r="H14" s="156"/>
      <c r="I14" s="156"/>
      <c r="J14" s="257"/>
      <c r="K14" s="155">
        <f t="shared" si="2"/>
        <v>0</v>
      </c>
      <c r="L14" s="157"/>
      <c r="M14" s="156"/>
      <c r="N14" s="155">
        <f t="shared" si="4"/>
        <v>0</v>
      </c>
      <c r="O14" s="156"/>
      <c r="P14" s="156"/>
      <c r="Q14" s="156"/>
      <c r="R14" s="156"/>
      <c r="S14" s="156"/>
      <c r="T14" s="156"/>
      <c r="U14" s="156"/>
      <c r="V14" s="156"/>
      <c r="W14" s="260">
        <f t="shared" si="5"/>
        <v>0</v>
      </c>
      <c r="X14" s="258">
        <f t="shared" si="1"/>
        <v>0</v>
      </c>
      <c r="Y14" s="259">
        <f t="shared" si="3"/>
        <v>0</v>
      </c>
    </row>
    <row r="15" spans="1:25" s="158" customFormat="1" ht="12.75">
      <c r="A15" s="153">
        <v>7</v>
      </c>
      <c r="B15" s="154"/>
      <c r="C15" s="154"/>
      <c r="D15" s="153"/>
      <c r="E15" s="210"/>
      <c r="F15" s="155">
        <v>0</v>
      </c>
      <c r="G15" s="156"/>
      <c r="H15" s="156"/>
      <c r="I15" s="156"/>
      <c r="J15" s="257"/>
      <c r="K15" s="155">
        <f t="shared" si="2"/>
        <v>0</v>
      </c>
      <c r="L15" s="157"/>
      <c r="M15" s="156"/>
      <c r="N15" s="155">
        <f t="shared" si="4"/>
        <v>0</v>
      </c>
      <c r="O15" s="156"/>
      <c r="P15" s="156"/>
      <c r="Q15" s="156"/>
      <c r="R15" s="156"/>
      <c r="S15" s="156"/>
      <c r="T15" s="156"/>
      <c r="U15" s="156"/>
      <c r="V15" s="156"/>
      <c r="W15" s="260">
        <f t="shared" si="5"/>
        <v>0</v>
      </c>
      <c r="X15" s="258">
        <f t="shared" si="1"/>
        <v>0</v>
      </c>
      <c r="Y15" s="259">
        <f t="shared" si="3"/>
        <v>0</v>
      </c>
    </row>
    <row r="16" spans="1:25" s="158" customFormat="1" ht="12.75">
      <c r="A16" s="153">
        <v>8</v>
      </c>
      <c r="B16" s="154"/>
      <c r="C16" s="154"/>
      <c r="D16" s="153"/>
      <c r="E16" s="210"/>
      <c r="F16" s="155">
        <v>0</v>
      </c>
      <c r="G16" s="156"/>
      <c r="H16" s="156"/>
      <c r="I16" s="156"/>
      <c r="J16" s="257"/>
      <c r="K16" s="155">
        <f t="shared" si="2"/>
        <v>0</v>
      </c>
      <c r="L16" s="157"/>
      <c r="M16" s="156"/>
      <c r="N16" s="155">
        <f t="shared" si="4"/>
        <v>0</v>
      </c>
      <c r="O16" s="156"/>
      <c r="P16" s="156"/>
      <c r="Q16" s="156"/>
      <c r="R16" s="156"/>
      <c r="S16" s="156"/>
      <c r="T16" s="156"/>
      <c r="U16" s="156"/>
      <c r="V16" s="156"/>
      <c r="W16" s="260">
        <f t="shared" si="5"/>
        <v>0</v>
      </c>
      <c r="X16" s="258">
        <f t="shared" si="1"/>
        <v>0</v>
      </c>
      <c r="Y16" s="259">
        <f t="shared" si="3"/>
        <v>0</v>
      </c>
    </row>
    <row r="17" spans="1:25" s="158" customFormat="1" ht="12.75">
      <c r="A17" s="153">
        <v>9</v>
      </c>
      <c r="B17" s="154"/>
      <c r="C17" s="154"/>
      <c r="D17" s="153"/>
      <c r="E17" s="210"/>
      <c r="F17" s="155">
        <v>0</v>
      </c>
      <c r="G17" s="156"/>
      <c r="H17" s="156"/>
      <c r="I17" s="156"/>
      <c r="J17" s="257"/>
      <c r="K17" s="155">
        <f t="shared" si="2"/>
        <v>0</v>
      </c>
      <c r="L17" s="157"/>
      <c r="M17" s="156"/>
      <c r="N17" s="155">
        <f t="shared" si="4"/>
        <v>0</v>
      </c>
      <c r="O17" s="156"/>
      <c r="P17" s="156"/>
      <c r="Q17" s="156"/>
      <c r="R17" s="156"/>
      <c r="S17" s="156"/>
      <c r="T17" s="156"/>
      <c r="U17" s="156"/>
      <c r="V17" s="156"/>
      <c r="W17" s="260">
        <f t="shared" si="5"/>
        <v>0</v>
      </c>
      <c r="X17" s="258">
        <f t="shared" si="1"/>
        <v>0</v>
      </c>
      <c r="Y17" s="259">
        <f t="shared" si="3"/>
        <v>0</v>
      </c>
    </row>
    <row r="18" spans="1:25" s="158" customFormat="1" ht="12.75">
      <c r="A18" s="153">
        <v>10</v>
      </c>
      <c r="B18" s="154"/>
      <c r="C18" s="154"/>
      <c r="D18" s="153"/>
      <c r="E18" s="210"/>
      <c r="F18" s="155">
        <v>0</v>
      </c>
      <c r="G18" s="156"/>
      <c r="H18" s="156"/>
      <c r="I18" s="156"/>
      <c r="J18" s="257"/>
      <c r="K18" s="155">
        <f t="shared" si="2"/>
        <v>0</v>
      </c>
      <c r="L18" s="157"/>
      <c r="M18" s="156"/>
      <c r="N18" s="155">
        <f t="shared" si="4"/>
        <v>0</v>
      </c>
      <c r="O18" s="156"/>
      <c r="P18" s="156"/>
      <c r="Q18" s="156"/>
      <c r="R18" s="156"/>
      <c r="S18" s="156"/>
      <c r="T18" s="156"/>
      <c r="U18" s="156"/>
      <c r="V18" s="156"/>
      <c r="W18" s="260">
        <f t="shared" si="5"/>
        <v>0</v>
      </c>
      <c r="X18" s="258">
        <f t="shared" si="1"/>
        <v>0</v>
      </c>
      <c r="Y18" s="259">
        <f t="shared" si="3"/>
        <v>0</v>
      </c>
    </row>
    <row r="19" spans="1:25" s="158" customFormat="1" ht="12.75">
      <c r="A19" s="153">
        <v>11</v>
      </c>
      <c r="B19" s="154"/>
      <c r="C19" s="154"/>
      <c r="D19" s="153"/>
      <c r="E19" s="210"/>
      <c r="F19" s="155">
        <v>0</v>
      </c>
      <c r="G19" s="156"/>
      <c r="H19" s="156"/>
      <c r="I19" s="156"/>
      <c r="J19" s="257"/>
      <c r="K19" s="155">
        <f t="shared" si="2"/>
        <v>0</v>
      </c>
      <c r="L19" s="157"/>
      <c r="M19" s="156"/>
      <c r="N19" s="155">
        <f t="shared" si="4"/>
        <v>0</v>
      </c>
      <c r="O19" s="156"/>
      <c r="P19" s="156"/>
      <c r="Q19" s="156"/>
      <c r="R19" s="156"/>
      <c r="S19" s="156"/>
      <c r="T19" s="156"/>
      <c r="U19" s="156"/>
      <c r="V19" s="156"/>
      <c r="W19" s="260">
        <f t="shared" si="5"/>
        <v>0</v>
      </c>
      <c r="X19" s="258">
        <f t="shared" si="1"/>
        <v>0</v>
      </c>
      <c r="Y19" s="259">
        <f t="shared" si="3"/>
        <v>0</v>
      </c>
    </row>
    <row r="20" spans="1:25" s="158" customFormat="1" ht="12.75">
      <c r="A20" s="153">
        <v>12</v>
      </c>
      <c r="B20" s="154"/>
      <c r="C20" s="154"/>
      <c r="D20" s="153"/>
      <c r="E20" s="210"/>
      <c r="F20" s="155">
        <v>0</v>
      </c>
      <c r="G20" s="156"/>
      <c r="H20" s="156"/>
      <c r="I20" s="156"/>
      <c r="J20" s="257"/>
      <c r="K20" s="155">
        <f t="shared" si="2"/>
        <v>0</v>
      </c>
      <c r="L20" s="157"/>
      <c r="M20" s="156"/>
      <c r="N20" s="155">
        <f t="shared" si="4"/>
        <v>0</v>
      </c>
      <c r="O20" s="156"/>
      <c r="P20" s="156"/>
      <c r="Q20" s="156"/>
      <c r="R20" s="156"/>
      <c r="S20" s="156"/>
      <c r="T20" s="156"/>
      <c r="U20" s="156"/>
      <c r="V20" s="156"/>
      <c r="W20" s="260">
        <f t="shared" si="5"/>
        <v>0</v>
      </c>
      <c r="X20" s="258">
        <f t="shared" si="1"/>
        <v>0</v>
      </c>
      <c r="Y20" s="259">
        <f t="shared" si="3"/>
        <v>0</v>
      </c>
    </row>
    <row r="21" spans="1:25" s="158" customFormat="1" ht="12.75">
      <c r="A21" s="153">
        <v>13</v>
      </c>
      <c r="B21" s="154"/>
      <c r="C21" s="154"/>
      <c r="D21" s="153"/>
      <c r="E21" s="210"/>
      <c r="F21" s="155">
        <v>0</v>
      </c>
      <c r="G21" s="156"/>
      <c r="H21" s="156"/>
      <c r="I21" s="156"/>
      <c r="J21" s="257"/>
      <c r="K21" s="155">
        <f t="shared" si="2"/>
        <v>0</v>
      </c>
      <c r="L21" s="157"/>
      <c r="M21" s="156"/>
      <c r="N21" s="155">
        <f t="shared" si="4"/>
        <v>0</v>
      </c>
      <c r="O21" s="156"/>
      <c r="P21" s="156"/>
      <c r="Q21" s="156"/>
      <c r="R21" s="156"/>
      <c r="S21" s="156"/>
      <c r="T21" s="156"/>
      <c r="U21" s="156"/>
      <c r="V21" s="156"/>
      <c r="W21" s="260">
        <f t="shared" si="5"/>
        <v>0</v>
      </c>
      <c r="X21" s="258">
        <f t="shared" si="1"/>
        <v>0</v>
      </c>
      <c r="Y21" s="259">
        <f t="shared" si="3"/>
        <v>0</v>
      </c>
    </row>
    <row r="22" spans="1:25" s="158" customFormat="1" ht="12.75">
      <c r="A22" s="153">
        <v>14</v>
      </c>
      <c r="B22" s="154"/>
      <c r="C22" s="154"/>
      <c r="D22" s="153"/>
      <c r="E22" s="210"/>
      <c r="F22" s="155">
        <v>0</v>
      </c>
      <c r="G22" s="156"/>
      <c r="H22" s="156"/>
      <c r="I22" s="156"/>
      <c r="J22" s="257"/>
      <c r="K22" s="155">
        <f t="shared" si="2"/>
        <v>0</v>
      </c>
      <c r="L22" s="157"/>
      <c r="M22" s="156"/>
      <c r="N22" s="155">
        <f t="shared" si="4"/>
        <v>0</v>
      </c>
      <c r="O22" s="156"/>
      <c r="P22" s="156"/>
      <c r="Q22" s="156"/>
      <c r="R22" s="156"/>
      <c r="S22" s="156"/>
      <c r="T22" s="156"/>
      <c r="U22" s="156"/>
      <c r="V22" s="156"/>
      <c r="W22" s="260">
        <f t="shared" si="5"/>
        <v>0</v>
      </c>
      <c r="X22" s="258">
        <f t="shared" si="1"/>
        <v>0</v>
      </c>
      <c r="Y22" s="259">
        <f t="shared" si="3"/>
        <v>0</v>
      </c>
    </row>
    <row r="23" spans="1:25" s="158" customFormat="1" ht="12.75">
      <c r="A23" s="153">
        <v>15</v>
      </c>
      <c r="B23" s="154"/>
      <c r="C23" s="154"/>
      <c r="D23" s="153"/>
      <c r="E23" s="210"/>
      <c r="F23" s="155">
        <v>0</v>
      </c>
      <c r="G23" s="156"/>
      <c r="H23" s="156"/>
      <c r="I23" s="156"/>
      <c r="J23" s="257"/>
      <c r="K23" s="155">
        <f t="shared" si="2"/>
        <v>0</v>
      </c>
      <c r="L23" s="157"/>
      <c r="M23" s="156"/>
      <c r="N23" s="155">
        <f t="shared" si="4"/>
        <v>0</v>
      </c>
      <c r="O23" s="156"/>
      <c r="P23" s="156"/>
      <c r="Q23" s="156"/>
      <c r="R23" s="156"/>
      <c r="S23" s="156"/>
      <c r="T23" s="156"/>
      <c r="U23" s="156"/>
      <c r="V23" s="156"/>
      <c r="W23" s="260">
        <f t="shared" si="5"/>
        <v>0</v>
      </c>
      <c r="X23" s="258">
        <f t="shared" si="1"/>
        <v>0</v>
      </c>
      <c r="Y23" s="259">
        <f t="shared" si="3"/>
        <v>0</v>
      </c>
    </row>
    <row r="24" spans="1:25" s="158" customFormat="1" ht="12.75">
      <c r="A24" s="153">
        <v>16</v>
      </c>
      <c r="B24" s="154"/>
      <c r="C24" s="154"/>
      <c r="D24" s="153"/>
      <c r="E24" s="210"/>
      <c r="F24" s="155">
        <v>0</v>
      </c>
      <c r="G24" s="156"/>
      <c r="H24" s="156"/>
      <c r="I24" s="156"/>
      <c r="J24" s="257"/>
      <c r="K24" s="155">
        <f t="shared" si="2"/>
        <v>0</v>
      </c>
      <c r="L24" s="157"/>
      <c r="M24" s="156"/>
      <c r="N24" s="155">
        <f t="shared" si="4"/>
        <v>0</v>
      </c>
      <c r="O24" s="156"/>
      <c r="P24" s="156"/>
      <c r="Q24" s="156"/>
      <c r="R24" s="156"/>
      <c r="S24" s="156"/>
      <c r="T24" s="156"/>
      <c r="U24" s="156"/>
      <c r="V24" s="156"/>
      <c r="W24" s="260">
        <f t="shared" si="5"/>
        <v>0</v>
      </c>
      <c r="X24" s="258">
        <f t="shared" si="1"/>
        <v>0</v>
      </c>
      <c r="Y24" s="259">
        <f t="shared" si="3"/>
        <v>0</v>
      </c>
    </row>
    <row r="25" spans="1:25" s="158" customFormat="1" ht="12.75">
      <c r="A25" s="153">
        <v>17</v>
      </c>
      <c r="B25" s="154"/>
      <c r="C25" s="154"/>
      <c r="D25" s="153"/>
      <c r="E25" s="210"/>
      <c r="F25" s="155">
        <v>0</v>
      </c>
      <c r="G25" s="156"/>
      <c r="H25" s="156"/>
      <c r="I25" s="156"/>
      <c r="J25" s="257"/>
      <c r="K25" s="155">
        <f t="shared" si="2"/>
        <v>0</v>
      </c>
      <c r="L25" s="157"/>
      <c r="M25" s="156"/>
      <c r="N25" s="155">
        <f t="shared" si="4"/>
        <v>0</v>
      </c>
      <c r="O25" s="156"/>
      <c r="P25" s="156"/>
      <c r="Q25" s="156"/>
      <c r="R25" s="156"/>
      <c r="S25" s="156"/>
      <c r="T25" s="156"/>
      <c r="U25" s="156"/>
      <c r="V25" s="156"/>
      <c r="W25" s="260">
        <f t="shared" si="5"/>
        <v>0</v>
      </c>
      <c r="X25" s="258">
        <f t="shared" si="1"/>
        <v>0</v>
      </c>
      <c r="Y25" s="259">
        <f t="shared" si="3"/>
        <v>0</v>
      </c>
    </row>
    <row r="26" spans="1:25" s="158" customFormat="1" ht="12.75">
      <c r="A26" s="153">
        <v>18</v>
      </c>
      <c r="B26" s="154"/>
      <c r="C26" s="154"/>
      <c r="D26" s="153"/>
      <c r="E26" s="210"/>
      <c r="F26" s="155">
        <v>0</v>
      </c>
      <c r="G26" s="156"/>
      <c r="H26" s="156"/>
      <c r="I26" s="156"/>
      <c r="J26" s="257"/>
      <c r="K26" s="155">
        <f t="shared" si="2"/>
        <v>0</v>
      </c>
      <c r="L26" s="157"/>
      <c r="M26" s="156"/>
      <c r="N26" s="155">
        <f t="shared" si="4"/>
        <v>0</v>
      </c>
      <c r="O26" s="156"/>
      <c r="P26" s="156"/>
      <c r="Q26" s="156"/>
      <c r="R26" s="156"/>
      <c r="S26" s="156"/>
      <c r="T26" s="156"/>
      <c r="U26" s="156"/>
      <c r="V26" s="156"/>
      <c r="W26" s="260">
        <f t="shared" si="5"/>
        <v>0</v>
      </c>
      <c r="X26" s="258">
        <f t="shared" si="1"/>
        <v>0</v>
      </c>
      <c r="Y26" s="259">
        <f t="shared" si="3"/>
        <v>0</v>
      </c>
    </row>
    <row r="27" spans="1:25" s="158" customFormat="1" ht="12.75">
      <c r="A27" s="153">
        <v>19</v>
      </c>
      <c r="B27" s="154"/>
      <c r="C27" s="154"/>
      <c r="D27" s="153"/>
      <c r="E27" s="210"/>
      <c r="F27" s="155">
        <v>0</v>
      </c>
      <c r="G27" s="156"/>
      <c r="H27" s="156"/>
      <c r="I27" s="156"/>
      <c r="J27" s="257"/>
      <c r="K27" s="155">
        <f t="shared" si="2"/>
        <v>0</v>
      </c>
      <c r="L27" s="157"/>
      <c r="M27" s="156"/>
      <c r="N27" s="155">
        <f t="shared" si="4"/>
        <v>0</v>
      </c>
      <c r="O27" s="156"/>
      <c r="P27" s="156"/>
      <c r="Q27" s="156"/>
      <c r="R27" s="156"/>
      <c r="S27" s="156"/>
      <c r="T27" s="156"/>
      <c r="U27" s="156"/>
      <c r="V27" s="156"/>
      <c r="W27" s="260">
        <f t="shared" si="5"/>
        <v>0</v>
      </c>
      <c r="X27" s="258">
        <f t="shared" si="1"/>
        <v>0</v>
      </c>
      <c r="Y27" s="259">
        <f t="shared" si="3"/>
        <v>0</v>
      </c>
    </row>
    <row r="28" spans="1:25" s="158" customFormat="1" ht="12.75">
      <c r="A28" s="153">
        <v>20</v>
      </c>
      <c r="B28" s="154"/>
      <c r="C28" s="154"/>
      <c r="D28" s="153"/>
      <c r="E28" s="210"/>
      <c r="F28" s="155">
        <v>0</v>
      </c>
      <c r="G28" s="156"/>
      <c r="H28" s="156"/>
      <c r="I28" s="156"/>
      <c r="J28" s="257"/>
      <c r="K28" s="155">
        <f t="shared" si="2"/>
        <v>0</v>
      </c>
      <c r="L28" s="157"/>
      <c r="M28" s="156"/>
      <c r="N28" s="155">
        <f t="shared" si="4"/>
        <v>0</v>
      </c>
      <c r="O28" s="156"/>
      <c r="P28" s="156"/>
      <c r="Q28" s="156"/>
      <c r="R28" s="156"/>
      <c r="S28" s="156"/>
      <c r="T28" s="156"/>
      <c r="U28" s="156"/>
      <c r="V28" s="156"/>
      <c r="W28" s="260">
        <f t="shared" si="5"/>
        <v>0</v>
      </c>
      <c r="X28" s="258">
        <f t="shared" si="1"/>
        <v>0</v>
      </c>
      <c r="Y28" s="259">
        <f t="shared" si="3"/>
        <v>0</v>
      </c>
    </row>
    <row r="29" spans="1:25" s="158" customFormat="1" ht="12.75">
      <c r="A29" s="153">
        <v>21</v>
      </c>
      <c r="B29" s="154"/>
      <c r="C29" s="154"/>
      <c r="D29" s="153"/>
      <c r="E29" s="210"/>
      <c r="F29" s="155">
        <v>0</v>
      </c>
      <c r="G29" s="156"/>
      <c r="H29" s="156"/>
      <c r="I29" s="156"/>
      <c r="J29" s="257"/>
      <c r="K29" s="155">
        <f t="shared" si="2"/>
        <v>0</v>
      </c>
      <c r="L29" s="157"/>
      <c r="M29" s="156"/>
      <c r="N29" s="155">
        <f t="shared" si="4"/>
        <v>0</v>
      </c>
      <c r="O29" s="156"/>
      <c r="P29" s="156"/>
      <c r="Q29" s="156"/>
      <c r="R29" s="156"/>
      <c r="S29" s="156"/>
      <c r="T29" s="156"/>
      <c r="U29" s="156"/>
      <c r="V29" s="156"/>
      <c r="W29" s="260">
        <f t="shared" si="5"/>
        <v>0</v>
      </c>
      <c r="X29" s="258">
        <f t="shared" si="1"/>
        <v>0</v>
      </c>
      <c r="Y29" s="259">
        <f t="shared" si="3"/>
        <v>0</v>
      </c>
    </row>
    <row r="30" spans="1:25" s="158" customFormat="1" ht="12.75">
      <c r="A30" s="153">
        <v>22</v>
      </c>
      <c r="B30" s="154"/>
      <c r="C30" s="154"/>
      <c r="D30" s="153"/>
      <c r="E30" s="210"/>
      <c r="F30" s="155">
        <v>0</v>
      </c>
      <c r="G30" s="156"/>
      <c r="H30" s="156"/>
      <c r="I30" s="156"/>
      <c r="J30" s="257"/>
      <c r="K30" s="155">
        <f t="shared" si="2"/>
        <v>0</v>
      </c>
      <c r="L30" s="157"/>
      <c r="M30" s="156"/>
      <c r="N30" s="155">
        <f t="shared" si="4"/>
        <v>0</v>
      </c>
      <c r="O30" s="156"/>
      <c r="P30" s="156"/>
      <c r="Q30" s="156"/>
      <c r="R30" s="156"/>
      <c r="S30" s="156"/>
      <c r="T30" s="156"/>
      <c r="U30" s="156"/>
      <c r="V30" s="156"/>
      <c r="W30" s="260">
        <f t="shared" si="5"/>
        <v>0</v>
      </c>
      <c r="X30" s="258">
        <f t="shared" si="1"/>
        <v>0</v>
      </c>
      <c r="Y30" s="259">
        <f t="shared" si="3"/>
        <v>0</v>
      </c>
    </row>
    <row r="31" spans="1:25" s="158" customFormat="1" ht="12.75">
      <c r="A31" s="153">
        <v>23</v>
      </c>
      <c r="B31" s="154"/>
      <c r="C31" s="154"/>
      <c r="D31" s="153"/>
      <c r="E31" s="210"/>
      <c r="F31" s="155">
        <v>0</v>
      </c>
      <c r="G31" s="156"/>
      <c r="H31" s="156"/>
      <c r="I31" s="156"/>
      <c r="J31" s="257"/>
      <c r="K31" s="155">
        <f t="shared" si="2"/>
        <v>0</v>
      </c>
      <c r="L31" s="157"/>
      <c r="M31" s="156"/>
      <c r="N31" s="155">
        <f t="shared" si="4"/>
        <v>0</v>
      </c>
      <c r="O31" s="156"/>
      <c r="P31" s="156"/>
      <c r="Q31" s="156"/>
      <c r="R31" s="156"/>
      <c r="S31" s="156"/>
      <c r="T31" s="156"/>
      <c r="U31" s="156"/>
      <c r="V31" s="156"/>
      <c r="W31" s="260">
        <f t="shared" si="5"/>
        <v>0</v>
      </c>
      <c r="X31" s="258">
        <f t="shared" si="1"/>
        <v>0</v>
      </c>
      <c r="Y31" s="259">
        <f t="shared" si="3"/>
        <v>0</v>
      </c>
    </row>
    <row r="32" spans="1:25" s="158" customFormat="1" ht="12.75">
      <c r="A32" s="153">
        <v>24</v>
      </c>
      <c r="B32" s="154"/>
      <c r="C32" s="154"/>
      <c r="D32" s="153"/>
      <c r="E32" s="210"/>
      <c r="F32" s="155">
        <v>0</v>
      </c>
      <c r="G32" s="156"/>
      <c r="H32" s="156"/>
      <c r="I32" s="156"/>
      <c r="J32" s="257"/>
      <c r="K32" s="155">
        <f t="shared" si="2"/>
        <v>0</v>
      </c>
      <c r="L32" s="157"/>
      <c r="M32" s="156"/>
      <c r="N32" s="155">
        <f t="shared" si="4"/>
        <v>0</v>
      </c>
      <c r="O32" s="156"/>
      <c r="P32" s="156"/>
      <c r="Q32" s="156"/>
      <c r="R32" s="156"/>
      <c r="S32" s="156"/>
      <c r="T32" s="156"/>
      <c r="U32" s="156"/>
      <c r="V32" s="156"/>
      <c r="W32" s="260">
        <f t="shared" si="5"/>
        <v>0</v>
      </c>
      <c r="X32" s="258">
        <f t="shared" si="1"/>
        <v>0</v>
      </c>
      <c r="Y32" s="259">
        <f t="shared" si="3"/>
        <v>0</v>
      </c>
    </row>
    <row r="33" spans="1:25" s="158" customFormat="1" ht="12.75">
      <c r="A33" s="153">
        <v>25</v>
      </c>
      <c r="B33" s="154"/>
      <c r="C33" s="154"/>
      <c r="D33" s="153"/>
      <c r="E33" s="210"/>
      <c r="F33" s="155">
        <v>0</v>
      </c>
      <c r="G33" s="156"/>
      <c r="H33" s="156"/>
      <c r="I33" s="156"/>
      <c r="J33" s="257"/>
      <c r="K33" s="155">
        <f t="shared" si="2"/>
        <v>0</v>
      </c>
      <c r="L33" s="157"/>
      <c r="M33" s="156"/>
      <c r="N33" s="155">
        <f t="shared" si="4"/>
        <v>0</v>
      </c>
      <c r="O33" s="156"/>
      <c r="P33" s="156"/>
      <c r="Q33" s="156"/>
      <c r="R33" s="156"/>
      <c r="S33" s="156"/>
      <c r="T33" s="156"/>
      <c r="U33" s="156"/>
      <c r="V33" s="156"/>
      <c r="W33" s="260">
        <f t="shared" si="5"/>
        <v>0</v>
      </c>
      <c r="X33" s="258">
        <f t="shared" si="1"/>
        <v>0</v>
      </c>
      <c r="Y33" s="259">
        <f t="shared" si="3"/>
        <v>0</v>
      </c>
    </row>
    <row r="34" spans="1:25" s="158" customFormat="1" ht="12.75">
      <c r="A34" s="153">
        <v>26</v>
      </c>
      <c r="B34" s="154"/>
      <c r="C34" s="154"/>
      <c r="D34" s="153"/>
      <c r="E34" s="210"/>
      <c r="F34" s="155">
        <v>0</v>
      </c>
      <c r="G34" s="156"/>
      <c r="H34" s="156"/>
      <c r="I34" s="156"/>
      <c r="J34" s="257"/>
      <c r="K34" s="155">
        <f t="shared" si="2"/>
        <v>0</v>
      </c>
      <c r="L34" s="157"/>
      <c r="M34" s="156"/>
      <c r="N34" s="155">
        <f t="shared" si="4"/>
        <v>0</v>
      </c>
      <c r="O34" s="156"/>
      <c r="P34" s="156"/>
      <c r="Q34" s="156"/>
      <c r="R34" s="156"/>
      <c r="S34" s="156"/>
      <c r="T34" s="156"/>
      <c r="U34" s="156"/>
      <c r="V34" s="156"/>
      <c r="W34" s="260">
        <f t="shared" si="5"/>
        <v>0</v>
      </c>
      <c r="X34" s="258">
        <f t="shared" si="1"/>
        <v>0</v>
      </c>
      <c r="Y34" s="259">
        <f t="shared" si="3"/>
        <v>0</v>
      </c>
    </row>
    <row r="35" spans="1:25" s="158" customFormat="1" ht="12.75">
      <c r="A35" s="153">
        <v>27</v>
      </c>
      <c r="B35" s="154"/>
      <c r="C35" s="154"/>
      <c r="D35" s="153"/>
      <c r="E35" s="210"/>
      <c r="F35" s="155">
        <v>0</v>
      </c>
      <c r="G35" s="156"/>
      <c r="H35" s="156"/>
      <c r="I35" s="156"/>
      <c r="J35" s="257"/>
      <c r="K35" s="155">
        <f t="shared" si="2"/>
        <v>0</v>
      </c>
      <c r="L35" s="157"/>
      <c r="M35" s="156"/>
      <c r="N35" s="155">
        <f t="shared" si="4"/>
        <v>0</v>
      </c>
      <c r="O35" s="156"/>
      <c r="P35" s="156"/>
      <c r="Q35" s="156"/>
      <c r="R35" s="156"/>
      <c r="S35" s="156"/>
      <c r="T35" s="156"/>
      <c r="U35" s="156"/>
      <c r="V35" s="156"/>
      <c r="W35" s="260">
        <f t="shared" si="5"/>
        <v>0</v>
      </c>
      <c r="X35" s="258">
        <f t="shared" si="1"/>
        <v>0</v>
      </c>
      <c r="Y35" s="259">
        <f t="shared" si="3"/>
        <v>0</v>
      </c>
    </row>
    <row r="36" spans="1:25" s="158" customFormat="1" ht="12.75">
      <c r="A36" s="153">
        <v>28</v>
      </c>
      <c r="B36" s="154"/>
      <c r="C36" s="154"/>
      <c r="D36" s="153"/>
      <c r="E36" s="210"/>
      <c r="F36" s="155">
        <v>0</v>
      </c>
      <c r="G36" s="156"/>
      <c r="H36" s="156"/>
      <c r="I36" s="156"/>
      <c r="J36" s="257"/>
      <c r="K36" s="155">
        <f t="shared" si="2"/>
        <v>0</v>
      </c>
      <c r="L36" s="157"/>
      <c r="M36" s="156"/>
      <c r="N36" s="155">
        <f t="shared" si="4"/>
        <v>0</v>
      </c>
      <c r="O36" s="156"/>
      <c r="P36" s="156"/>
      <c r="Q36" s="156"/>
      <c r="R36" s="156"/>
      <c r="S36" s="156"/>
      <c r="T36" s="156"/>
      <c r="U36" s="156"/>
      <c r="V36" s="156"/>
      <c r="W36" s="260">
        <f t="shared" si="5"/>
        <v>0</v>
      </c>
      <c r="X36" s="258">
        <f t="shared" si="1"/>
        <v>0</v>
      </c>
      <c r="Y36" s="259">
        <f t="shared" si="3"/>
        <v>0</v>
      </c>
    </row>
    <row r="37" spans="1:25" ht="12.75">
      <c r="A37" s="153">
        <v>29</v>
      </c>
      <c r="B37" s="154"/>
      <c r="C37" s="154"/>
      <c r="D37" s="153"/>
      <c r="E37" s="210"/>
      <c r="F37" s="155">
        <v>0</v>
      </c>
      <c r="G37" s="156"/>
      <c r="H37" s="156"/>
      <c r="I37" s="156"/>
      <c r="J37" s="257"/>
      <c r="K37" s="155">
        <f t="shared" si="2"/>
        <v>0</v>
      </c>
      <c r="L37" s="157"/>
      <c r="M37" s="156"/>
      <c r="N37" s="155">
        <f t="shared" si="4"/>
        <v>0</v>
      </c>
      <c r="O37" s="156"/>
      <c r="P37" s="156"/>
      <c r="Q37" s="156"/>
      <c r="R37" s="156"/>
      <c r="S37" s="156"/>
      <c r="T37" s="156"/>
      <c r="U37" s="156"/>
      <c r="V37" s="156"/>
      <c r="W37" s="260">
        <f t="shared" si="5"/>
        <v>0</v>
      </c>
      <c r="X37" s="258">
        <f t="shared" si="1"/>
        <v>0</v>
      </c>
      <c r="Y37" s="259">
        <f t="shared" si="3"/>
        <v>0</v>
      </c>
    </row>
    <row r="38" spans="1:25" ht="12.75">
      <c r="A38" s="153">
        <v>30</v>
      </c>
      <c r="B38" s="154"/>
      <c r="C38" s="154"/>
      <c r="D38" s="153"/>
      <c r="E38" s="210"/>
      <c r="F38" s="155">
        <v>0</v>
      </c>
      <c r="G38" s="156"/>
      <c r="H38" s="156"/>
      <c r="I38" s="156"/>
      <c r="J38" s="257"/>
      <c r="K38" s="155">
        <f t="shared" si="2"/>
        <v>0</v>
      </c>
      <c r="L38" s="157"/>
      <c r="M38" s="156"/>
      <c r="N38" s="155">
        <f t="shared" si="4"/>
        <v>0</v>
      </c>
      <c r="O38" s="156"/>
      <c r="P38" s="156"/>
      <c r="Q38" s="156"/>
      <c r="R38" s="156"/>
      <c r="S38" s="156"/>
      <c r="T38" s="156"/>
      <c r="U38" s="156"/>
      <c r="V38" s="156"/>
      <c r="W38" s="260">
        <f t="shared" si="5"/>
        <v>0</v>
      </c>
      <c r="X38" s="258">
        <f t="shared" si="1"/>
        <v>0</v>
      </c>
      <c r="Y38" s="259">
        <f t="shared" si="3"/>
        <v>0</v>
      </c>
    </row>
    <row r="39" spans="1:25" ht="12.75">
      <c r="A39" s="153">
        <v>31</v>
      </c>
      <c r="B39" s="154"/>
      <c r="C39" s="154"/>
      <c r="D39" s="153"/>
      <c r="E39" s="210"/>
      <c r="F39" s="155">
        <v>0</v>
      </c>
      <c r="G39" s="156"/>
      <c r="H39" s="156"/>
      <c r="I39" s="156"/>
      <c r="J39" s="257"/>
      <c r="K39" s="155">
        <f t="shared" si="2"/>
        <v>0</v>
      </c>
      <c r="L39" s="157"/>
      <c r="M39" s="156"/>
      <c r="N39" s="155">
        <f t="shared" si="4"/>
        <v>0</v>
      </c>
      <c r="O39" s="156"/>
      <c r="P39" s="156"/>
      <c r="Q39" s="156"/>
      <c r="R39" s="156"/>
      <c r="S39" s="156"/>
      <c r="T39" s="156"/>
      <c r="U39" s="156"/>
      <c r="V39" s="156"/>
      <c r="W39" s="260">
        <f t="shared" si="5"/>
        <v>0</v>
      </c>
      <c r="X39" s="258">
        <f t="shared" si="1"/>
        <v>0</v>
      </c>
      <c r="Y39" s="259">
        <f t="shared" si="3"/>
        <v>0</v>
      </c>
    </row>
    <row r="40" spans="1:25" ht="12.75">
      <c r="A40" s="153">
        <v>32</v>
      </c>
      <c r="B40" s="154"/>
      <c r="C40" s="154"/>
      <c r="D40" s="153"/>
      <c r="E40" s="210"/>
      <c r="F40" s="155">
        <v>0</v>
      </c>
      <c r="G40" s="156"/>
      <c r="H40" s="156"/>
      <c r="I40" s="156"/>
      <c r="J40" s="257"/>
      <c r="K40" s="155">
        <f t="shared" si="2"/>
        <v>0</v>
      </c>
      <c r="L40" s="157"/>
      <c r="M40" s="156"/>
      <c r="N40" s="155">
        <f t="shared" si="4"/>
        <v>0</v>
      </c>
      <c r="O40" s="156"/>
      <c r="P40" s="156"/>
      <c r="Q40" s="156"/>
      <c r="R40" s="156"/>
      <c r="S40" s="156"/>
      <c r="T40" s="156"/>
      <c r="U40" s="156"/>
      <c r="V40" s="156"/>
      <c r="W40" s="260">
        <f t="shared" si="5"/>
        <v>0</v>
      </c>
      <c r="X40" s="258">
        <f t="shared" si="1"/>
        <v>0</v>
      </c>
      <c r="Y40" s="259">
        <f t="shared" si="3"/>
        <v>0</v>
      </c>
    </row>
    <row r="41" spans="1:25" ht="12.75">
      <c r="A41" s="153">
        <v>33</v>
      </c>
      <c r="B41" s="154"/>
      <c r="C41" s="154"/>
      <c r="D41" s="153"/>
      <c r="E41" s="210"/>
      <c r="F41" s="155">
        <v>0</v>
      </c>
      <c r="G41" s="156"/>
      <c r="H41" s="156"/>
      <c r="I41" s="156"/>
      <c r="J41" s="257"/>
      <c r="K41" s="155">
        <f t="shared" si="2"/>
        <v>0</v>
      </c>
      <c r="L41" s="157"/>
      <c r="M41" s="156"/>
      <c r="N41" s="155">
        <f t="shared" si="4"/>
        <v>0</v>
      </c>
      <c r="O41" s="156"/>
      <c r="P41" s="156"/>
      <c r="Q41" s="156"/>
      <c r="R41" s="156"/>
      <c r="S41" s="156"/>
      <c r="T41" s="156"/>
      <c r="U41" s="156"/>
      <c r="V41" s="156"/>
      <c r="W41" s="260">
        <f t="shared" si="5"/>
        <v>0</v>
      </c>
      <c r="X41" s="258">
        <f t="shared" si="1"/>
        <v>0</v>
      </c>
      <c r="Y41" s="259">
        <f t="shared" si="3"/>
        <v>0</v>
      </c>
    </row>
    <row r="42" spans="1:25" ht="12.75">
      <c r="A42" s="153">
        <v>34</v>
      </c>
      <c r="B42" s="154"/>
      <c r="C42" s="154"/>
      <c r="D42" s="153"/>
      <c r="E42" s="210"/>
      <c r="F42" s="155">
        <v>0</v>
      </c>
      <c r="G42" s="156"/>
      <c r="H42" s="156"/>
      <c r="I42" s="156"/>
      <c r="J42" s="257"/>
      <c r="K42" s="155">
        <f t="shared" si="2"/>
        <v>0</v>
      </c>
      <c r="L42" s="157"/>
      <c r="M42" s="156"/>
      <c r="N42" s="155">
        <f t="shared" si="4"/>
        <v>0</v>
      </c>
      <c r="O42" s="156"/>
      <c r="P42" s="156"/>
      <c r="Q42" s="156"/>
      <c r="R42" s="156"/>
      <c r="S42" s="156"/>
      <c r="T42" s="156"/>
      <c r="U42" s="156"/>
      <c r="V42" s="156"/>
      <c r="W42" s="260">
        <f t="shared" si="5"/>
        <v>0</v>
      </c>
      <c r="X42" s="258">
        <f t="shared" si="1"/>
        <v>0</v>
      </c>
      <c r="Y42" s="259">
        <f t="shared" si="3"/>
        <v>0</v>
      </c>
    </row>
    <row r="43" spans="1:25" ht="12.75">
      <c r="A43" s="153">
        <v>35</v>
      </c>
      <c r="B43" s="154"/>
      <c r="C43" s="154"/>
      <c r="D43" s="153"/>
      <c r="E43" s="210"/>
      <c r="F43" s="155">
        <v>0</v>
      </c>
      <c r="G43" s="156"/>
      <c r="H43" s="156"/>
      <c r="I43" s="156"/>
      <c r="J43" s="257"/>
      <c r="K43" s="155">
        <f t="shared" si="2"/>
        <v>0</v>
      </c>
      <c r="L43" s="157"/>
      <c r="M43" s="156"/>
      <c r="N43" s="155">
        <f t="shared" si="4"/>
        <v>0</v>
      </c>
      <c r="O43" s="156"/>
      <c r="P43" s="156"/>
      <c r="Q43" s="156"/>
      <c r="R43" s="156"/>
      <c r="S43" s="156"/>
      <c r="T43" s="156"/>
      <c r="U43" s="156"/>
      <c r="V43" s="156"/>
      <c r="W43" s="260">
        <f t="shared" si="5"/>
        <v>0</v>
      </c>
      <c r="X43" s="258">
        <f t="shared" si="1"/>
        <v>0</v>
      </c>
      <c r="Y43" s="259">
        <f t="shared" si="3"/>
        <v>0</v>
      </c>
    </row>
    <row r="44" spans="1:25" ht="12.75">
      <c r="A44" s="153">
        <v>36</v>
      </c>
      <c r="B44" s="154"/>
      <c r="C44" s="154"/>
      <c r="D44" s="153"/>
      <c r="E44" s="210"/>
      <c r="F44" s="155">
        <v>0</v>
      </c>
      <c r="G44" s="156"/>
      <c r="H44" s="156"/>
      <c r="I44" s="156"/>
      <c r="J44" s="257"/>
      <c r="K44" s="155">
        <f t="shared" si="2"/>
        <v>0</v>
      </c>
      <c r="L44" s="157"/>
      <c r="M44" s="156"/>
      <c r="N44" s="155">
        <f t="shared" si="4"/>
        <v>0</v>
      </c>
      <c r="O44" s="156"/>
      <c r="P44" s="156"/>
      <c r="Q44" s="156"/>
      <c r="R44" s="156"/>
      <c r="S44" s="156"/>
      <c r="T44" s="156"/>
      <c r="U44" s="156"/>
      <c r="V44" s="156"/>
      <c r="W44" s="260">
        <f t="shared" si="5"/>
        <v>0</v>
      </c>
      <c r="X44" s="258">
        <f t="shared" si="1"/>
        <v>0</v>
      </c>
      <c r="Y44" s="259">
        <f t="shared" si="3"/>
        <v>0</v>
      </c>
    </row>
    <row r="45" spans="1:25" ht="12.75">
      <c r="A45" s="153">
        <v>37</v>
      </c>
      <c r="B45" s="154"/>
      <c r="C45" s="154"/>
      <c r="D45" s="153"/>
      <c r="E45" s="210"/>
      <c r="F45" s="155">
        <v>0</v>
      </c>
      <c r="G45" s="156"/>
      <c r="H45" s="156"/>
      <c r="I45" s="156"/>
      <c r="J45" s="257"/>
      <c r="K45" s="155">
        <f t="shared" si="2"/>
        <v>0</v>
      </c>
      <c r="L45" s="157"/>
      <c r="M45" s="156"/>
      <c r="N45" s="155">
        <f t="shared" si="4"/>
        <v>0</v>
      </c>
      <c r="O45" s="156"/>
      <c r="P45" s="156"/>
      <c r="Q45" s="156"/>
      <c r="R45" s="156"/>
      <c r="S45" s="156"/>
      <c r="T45" s="156"/>
      <c r="U45" s="156"/>
      <c r="V45" s="156"/>
      <c r="W45" s="260">
        <f t="shared" si="5"/>
        <v>0</v>
      </c>
      <c r="X45" s="258">
        <f t="shared" si="1"/>
        <v>0</v>
      </c>
      <c r="Y45" s="259">
        <f t="shared" si="3"/>
        <v>0</v>
      </c>
    </row>
    <row r="46" spans="1:25" ht="12.75">
      <c r="A46" s="153">
        <v>38</v>
      </c>
      <c r="B46" s="154"/>
      <c r="C46" s="154"/>
      <c r="D46" s="153"/>
      <c r="E46" s="210"/>
      <c r="F46" s="155">
        <v>0</v>
      </c>
      <c r="G46" s="156"/>
      <c r="H46" s="156"/>
      <c r="I46" s="156"/>
      <c r="J46" s="257"/>
      <c r="K46" s="155">
        <f t="shared" si="2"/>
        <v>0</v>
      </c>
      <c r="L46" s="157"/>
      <c r="M46" s="156"/>
      <c r="N46" s="155">
        <f t="shared" si="4"/>
        <v>0</v>
      </c>
      <c r="O46" s="156"/>
      <c r="P46" s="156"/>
      <c r="Q46" s="156"/>
      <c r="R46" s="156"/>
      <c r="S46" s="156"/>
      <c r="T46" s="156"/>
      <c r="U46" s="156"/>
      <c r="V46" s="156"/>
      <c r="W46" s="260">
        <f t="shared" si="5"/>
        <v>0</v>
      </c>
      <c r="X46" s="258">
        <f t="shared" si="1"/>
        <v>0</v>
      </c>
      <c r="Y46" s="259">
        <f t="shared" si="3"/>
        <v>0</v>
      </c>
    </row>
    <row r="47" spans="1:25" ht="12.75">
      <c r="A47" s="153">
        <v>39</v>
      </c>
      <c r="B47" s="154"/>
      <c r="C47" s="154"/>
      <c r="D47" s="153"/>
      <c r="E47" s="210"/>
      <c r="F47" s="155">
        <v>0</v>
      </c>
      <c r="G47" s="156"/>
      <c r="H47" s="156"/>
      <c r="I47" s="156"/>
      <c r="J47" s="257"/>
      <c r="K47" s="155">
        <f t="shared" si="2"/>
        <v>0</v>
      </c>
      <c r="L47" s="157"/>
      <c r="M47" s="156"/>
      <c r="N47" s="155">
        <f t="shared" si="4"/>
        <v>0</v>
      </c>
      <c r="O47" s="156"/>
      <c r="P47" s="156"/>
      <c r="Q47" s="156"/>
      <c r="R47" s="156"/>
      <c r="S47" s="156"/>
      <c r="T47" s="156"/>
      <c r="U47" s="156"/>
      <c r="V47" s="156"/>
      <c r="W47" s="260">
        <f t="shared" si="5"/>
        <v>0</v>
      </c>
      <c r="X47" s="258">
        <f t="shared" si="1"/>
        <v>0</v>
      </c>
      <c r="Y47" s="259">
        <f t="shared" si="3"/>
        <v>0</v>
      </c>
    </row>
    <row r="48" spans="1:25" ht="12.75">
      <c r="A48" s="153">
        <v>40</v>
      </c>
      <c r="B48" s="154"/>
      <c r="C48" s="154"/>
      <c r="D48" s="153"/>
      <c r="E48" s="210"/>
      <c r="F48" s="155">
        <v>0</v>
      </c>
      <c r="G48" s="156"/>
      <c r="H48" s="156"/>
      <c r="I48" s="156"/>
      <c r="J48" s="257"/>
      <c r="K48" s="155">
        <f t="shared" si="2"/>
        <v>0</v>
      </c>
      <c r="L48" s="157"/>
      <c r="M48" s="156"/>
      <c r="N48" s="155">
        <f t="shared" si="4"/>
        <v>0</v>
      </c>
      <c r="O48" s="156"/>
      <c r="P48" s="156"/>
      <c r="Q48" s="156"/>
      <c r="R48" s="156"/>
      <c r="S48" s="156"/>
      <c r="T48" s="156"/>
      <c r="U48" s="156"/>
      <c r="V48" s="156"/>
      <c r="W48" s="260">
        <f t="shared" si="5"/>
        <v>0</v>
      </c>
      <c r="X48" s="258">
        <f t="shared" si="1"/>
        <v>0</v>
      </c>
      <c r="Y48" s="259">
        <f t="shared" si="3"/>
        <v>0</v>
      </c>
    </row>
    <row r="49" spans="1:25" ht="12.75">
      <c r="A49" s="153">
        <v>41</v>
      </c>
      <c r="B49" s="154"/>
      <c r="C49" s="154"/>
      <c r="D49" s="153"/>
      <c r="E49" s="210"/>
      <c r="F49" s="155">
        <v>0</v>
      </c>
      <c r="G49" s="156"/>
      <c r="H49" s="156"/>
      <c r="I49" s="156"/>
      <c r="J49" s="257"/>
      <c r="K49" s="155">
        <f t="shared" si="2"/>
        <v>0</v>
      </c>
      <c r="L49" s="157"/>
      <c r="M49" s="156"/>
      <c r="N49" s="155">
        <f t="shared" si="4"/>
        <v>0</v>
      </c>
      <c r="O49" s="156"/>
      <c r="P49" s="156"/>
      <c r="Q49" s="156"/>
      <c r="R49" s="156"/>
      <c r="S49" s="156"/>
      <c r="T49" s="156"/>
      <c r="U49" s="156"/>
      <c r="V49" s="156"/>
      <c r="W49" s="260">
        <f t="shared" si="5"/>
        <v>0</v>
      </c>
      <c r="X49" s="258">
        <f t="shared" si="1"/>
        <v>0</v>
      </c>
      <c r="Y49" s="259">
        <f t="shared" si="3"/>
        <v>0</v>
      </c>
    </row>
    <row r="50" spans="1:25" ht="12.75">
      <c r="A50" s="153">
        <v>42</v>
      </c>
      <c r="B50" s="154"/>
      <c r="C50" s="154"/>
      <c r="D50" s="153"/>
      <c r="E50" s="210"/>
      <c r="F50" s="155">
        <v>0</v>
      </c>
      <c r="G50" s="156"/>
      <c r="H50" s="156"/>
      <c r="I50" s="156"/>
      <c r="J50" s="257"/>
      <c r="K50" s="155">
        <f t="shared" si="2"/>
        <v>0</v>
      </c>
      <c r="L50" s="157"/>
      <c r="M50" s="156"/>
      <c r="N50" s="155">
        <f t="shared" si="4"/>
        <v>0</v>
      </c>
      <c r="O50" s="156"/>
      <c r="P50" s="156"/>
      <c r="Q50" s="156"/>
      <c r="R50" s="156"/>
      <c r="S50" s="156"/>
      <c r="T50" s="156"/>
      <c r="U50" s="156"/>
      <c r="V50" s="156"/>
      <c r="W50" s="260">
        <f t="shared" si="5"/>
        <v>0</v>
      </c>
      <c r="X50" s="258">
        <f t="shared" si="1"/>
        <v>0</v>
      </c>
      <c r="Y50" s="259">
        <f t="shared" si="3"/>
        <v>0</v>
      </c>
    </row>
    <row r="51" spans="1:25" ht="12.75">
      <c r="A51" s="153">
        <v>43</v>
      </c>
      <c r="B51" s="154"/>
      <c r="C51" s="154"/>
      <c r="D51" s="153"/>
      <c r="E51" s="210"/>
      <c r="F51" s="155">
        <v>0</v>
      </c>
      <c r="G51" s="156"/>
      <c r="H51" s="156"/>
      <c r="I51" s="156"/>
      <c r="J51" s="257"/>
      <c r="K51" s="155">
        <f t="shared" si="2"/>
        <v>0</v>
      </c>
      <c r="L51" s="157"/>
      <c r="M51" s="156"/>
      <c r="N51" s="155">
        <f t="shared" si="4"/>
        <v>0</v>
      </c>
      <c r="O51" s="156"/>
      <c r="P51" s="156"/>
      <c r="Q51" s="156"/>
      <c r="R51" s="156"/>
      <c r="S51" s="156"/>
      <c r="T51" s="156"/>
      <c r="U51" s="156"/>
      <c r="V51" s="156"/>
      <c r="W51" s="260">
        <f t="shared" si="5"/>
        <v>0</v>
      </c>
      <c r="X51" s="258">
        <f t="shared" si="1"/>
        <v>0</v>
      </c>
      <c r="Y51" s="259">
        <f t="shared" si="3"/>
        <v>0</v>
      </c>
    </row>
    <row r="52" spans="1:25" ht="12.75">
      <c r="A52" s="153">
        <v>44</v>
      </c>
      <c r="B52" s="154"/>
      <c r="C52" s="154"/>
      <c r="D52" s="153"/>
      <c r="E52" s="210"/>
      <c r="F52" s="155">
        <v>0</v>
      </c>
      <c r="G52" s="156"/>
      <c r="H52" s="156"/>
      <c r="I52" s="156"/>
      <c r="J52" s="257"/>
      <c r="K52" s="155">
        <f t="shared" si="2"/>
        <v>0</v>
      </c>
      <c r="L52" s="157"/>
      <c r="M52" s="156"/>
      <c r="N52" s="155">
        <f t="shared" si="4"/>
        <v>0</v>
      </c>
      <c r="O52" s="156"/>
      <c r="P52" s="156"/>
      <c r="Q52" s="156"/>
      <c r="R52" s="156"/>
      <c r="S52" s="156"/>
      <c r="T52" s="156"/>
      <c r="U52" s="156"/>
      <c r="V52" s="156"/>
      <c r="W52" s="260">
        <f t="shared" si="5"/>
        <v>0</v>
      </c>
      <c r="X52" s="258">
        <f t="shared" si="1"/>
        <v>0</v>
      </c>
      <c r="Y52" s="259">
        <f t="shared" si="3"/>
        <v>0</v>
      </c>
    </row>
    <row r="53" spans="1:25" ht="12.75">
      <c r="A53" s="153">
        <v>45</v>
      </c>
      <c r="B53" s="154"/>
      <c r="C53" s="154"/>
      <c r="D53" s="153"/>
      <c r="E53" s="210"/>
      <c r="F53" s="155">
        <v>0</v>
      </c>
      <c r="G53" s="156"/>
      <c r="H53" s="156"/>
      <c r="I53" s="156"/>
      <c r="J53" s="257"/>
      <c r="K53" s="155">
        <f t="shared" si="2"/>
        <v>0</v>
      </c>
      <c r="L53" s="157"/>
      <c r="M53" s="156"/>
      <c r="N53" s="155">
        <f t="shared" si="4"/>
        <v>0</v>
      </c>
      <c r="O53" s="156"/>
      <c r="P53" s="156"/>
      <c r="Q53" s="156"/>
      <c r="R53" s="156"/>
      <c r="S53" s="156"/>
      <c r="T53" s="156"/>
      <c r="U53" s="156"/>
      <c r="V53" s="156"/>
      <c r="W53" s="260">
        <f t="shared" si="5"/>
        <v>0</v>
      </c>
      <c r="X53" s="258">
        <f t="shared" si="1"/>
        <v>0</v>
      </c>
      <c r="Y53" s="259">
        <f t="shared" si="3"/>
        <v>0</v>
      </c>
    </row>
    <row r="54" spans="1:25" ht="12.75">
      <c r="A54" s="153">
        <v>46</v>
      </c>
      <c r="B54" s="154"/>
      <c r="C54" s="154"/>
      <c r="D54" s="153"/>
      <c r="E54" s="210"/>
      <c r="F54" s="155">
        <v>0</v>
      </c>
      <c r="G54" s="156"/>
      <c r="H54" s="156"/>
      <c r="I54" s="156"/>
      <c r="J54" s="257"/>
      <c r="K54" s="155">
        <f t="shared" si="2"/>
        <v>0</v>
      </c>
      <c r="L54" s="157"/>
      <c r="M54" s="156"/>
      <c r="N54" s="155">
        <f t="shared" si="4"/>
        <v>0</v>
      </c>
      <c r="O54" s="156"/>
      <c r="P54" s="156"/>
      <c r="Q54" s="156"/>
      <c r="R54" s="156"/>
      <c r="S54" s="156"/>
      <c r="T54" s="156"/>
      <c r="U54" s="156"/>
      <c r="V54" s="156"/>
      <c r="W54" s="260">
        <f t="shared" si="5"/>
        <v>0</v>
      </c>
      <c r="X54" s="258">
        <f t="shared" si="1"/>
        <v>0</v>
      </c>
      <c r="Y54" s="259">
        <f t="shared" si="3"/>
        <v>0</v>
      </c>
    </row>
    <row r="55" spans="1:25" ht="12.75">
      <c r="A55" s="153">
        <v>47</v>
      </c>
      <c r="B55" s="154"/>
      <c r="C55" s="154"/>
      <c r="D55" s="153"/>
      <c r="E55" s="210"/>
      <c r="F55" s="155">
        <v>0</v>
      </c>
      <c r="G55" s="156"/>
      <c r="H55" s="156"/>
      <c r="I55" s="156"/>
      <c r="J55" s="257"/>
      <c r="K55" s="155">
        <f t="shared" si="2"/>
        <v>0</v>
      </c>
      <c r="L55" s="157"/>
      <c r="M55" s="156"/>
      <c r="N55" s="155">
        <f t="shared" si="4"/>
        <v>0</v>
      </c>
      <c r="O55" s="156"/>
      <c r="P55" s="156"/>
      <c r="Q55" s="156"/>
      <c r="R55" s="156"/>
      <c r="S55" s="156"/>
      <c r="T55" s="156"/>
      <c r="U55" s="156"/>
      <c r="V55" s="156"/>
      <c r="W55" s="260">
        <f t="shared" si="5"/>
        <v>0</v>
      </c>
      <c r="X55" s="258">
        <f t="shared" si="1"/>
        <v>0</v>
      </c>
      <c r="Y55" s="259">
        <f t="shared" si="3"/>
        <v>0</v>
      </c>
    </row>
    <row r="56" spans="1:25" ht="12.75">
      <c r="A56" s="153">
        <v>48</v>
      </c>
      <c r="B56" s="154"/>
      <c r="C56" s="154"/>
      <c r="D56" s="153"/>
      <c r="E56" s="210"/>
      <c r="F56" s="155">
        <v>0</v>
      </c>
      <c r="G56" s="156"/>
      <c r="H56" s="156"/>
      <c r="I56" s="156"/>
      <c r="J56" s="257"/>
      <c r="K56" s="155">
        <f t="shared" si="2"/>
        <v>0</v>
      </c>
      <c r="L56" s="157"/>
      <c r="M56" s="156"/>
      <c r="N56" s="155">
        <f t="shared" si="4"/>
        <v>0</v>
      </c>
      <c r="O56" s="156"/>
      <c r="P56" s="156"/>
      <c r="Q56" s="156"/>
      <c r="R56" s="156"/>
      <c r="S56" s="156"/>
      <c r="T56" s="156"/>
      <c r="U56" s="156"/>
      <c r="V56" s="156"/>
      <c r="W56" s="260">
        <f t="shared" si="5"/>
        <v>0</v>
      </c>
      <c r="X56" s="258">
        <f t="shared" si="1"/>
        <v>0</v>
      </c>
      <c r="Y56" s="259">
        <f t="shared" si="3"/>
        <v>0</v>
      </c>
    </row>
    <row r="57" spans="1:25" ht="12.75">
      <c r="A57" s="153">
        <v>49</v>
      </c>
      <c r="B57" s="154"/>
      <c r="C57" s="154"/>
      <c r="D57" s="153"/>
      <c r="E57" s="210"/>
      <c r="F57" s="155">
        <v>0</v>
      </c>
      <c r="G57" s="156"/>
      <c r="H57" s="156"/>
      <c r="I57" s="156"/>
      <c r="J57" s="257"/>
      <c r="K57" s="155">
        <f t="shared" si="2"/>
        <v>0</v>
      </c>
      <c r="L57" s="157"/>
      <c r="M57" s="156"/>
      <c r="N57" s="155">
        <f t="shared" si="4"/>
        <v>0</v>
      </c>
      <c r="O57" s="156"/>
      <c r="P57" s="156"/>
      <c r="Q57" s="156"/>
      <c r="R57" s="156"/>
      <c r="S57" s="156"/>
      <c r="T57" s="156"/>
      <c r="U57" s="156"/>
      <c r="V57" s="156"/>
      <c r="W57" s="260">
        <f t="shared" si="5"/>
        <v>0</v>
      </c>
      <c r="X57" s="258">
        <f t="shared" si="1"/>
        <v>0</v>
      </c>
      <c r="Y57" s="259">
        <f t="shared" si="3"/>
        <v>0</v>
      </c>
    </row>
    <row r="58" spans="1:25" ht="12.75">
      <c r="A58" s="153">
        <v>50</v>
      </c>
      <c r="B58" s="154"/>
      <c r="C58" s="154"/>
      <c r="D58" s="153"/>
      <c r="E58" s="210"/>
      <c r="F58" s="155">
        <v>0</v>
      </c>
      <c r="G58" s="156"/>
      <c r="H58" s="156"/>
      <c r="I58" s="156"/>
      <c r="J58" s="257"/>
      <c r="K58" s="155">
        <f t="shared" si="2"/>
        <v>0</v>
      </c>
      <c r="L58" s="157"/>
      <c r="M58" s="156"/>
      <c r="N58" s="155">
        <f t="shared" si="4"/>
        <v>0</v>
      </c>
      <c r="O58" s="156"/>
      <c r="P58" s="156"/>
      <c r="Q58" s="156"/>
      <c r="R58" s="156"/>
      <c r="S58" s="156"/>
      <c r="T58" s="156"/>
      <c r="U58" s="156"/>
      <c r="V58" s="156"/>
      <c r="W58" s="260">
        <f t="shared" si="5"/>
        <v>0</v>
      </c>
      <c r="X58" s="258">
        <f t="shared" si="1"/>
        <v>0</v>
      </c>
      <c r="Y58" s="259">
        <f t="shared" si="3"/>
        <v>0</v>
      </c>
    </row>
    <row r="59" spans="1:25" ht="12.75">
      <c r="A59" s="153">
        <v>51</v>
      </c>
      <c r="B59" s="154"/>
      <c r="C59" s="154"/>
      <c r="D59" s="153"/>
      <c r="E59" s="210"/>
      <c r="F59" s="155">
        <v>0</v>
      </c>
      <c r="G59" s="156"/>
      <c r="H59" s="156"/>
      <c r="I59" s="156"/>
      <c r="J59" s="257"/>
      <c r="K59" s="155">
        <f t="shared" si="2"/>
        <v>0</v>
      </c>
      <c r="L59" s="157"/>
      <c r="M59" s="156"/>
      <c r="N59" s="155">
        <f t="shared" si="4"/>
        <v>0</v>
      </c>
      <c r="O59" s="156"/>
      <c r="P59" s="156"/>
      <c r="Q59" s="156"/>
      <c r="R59" s="156"/>
      <c r="S59" s="156"/>
      <c r="T59" s="156"/>
      <c r="U59" s="156"/>
      <c r="V59" s="156"/>
      <c r="W59" s="260">
        <f t="shared" si="5"/>
        <v>0</v>
      </c>
      <c r="X59" s="258">
        <f t="shared" si="1"/>
        <v>0</v>
      </c>
      <c r="Y59" s="259">
        <f t="shared" si="3"/>
        <v>0</v>
      </c>
    </row>
    <row r="60" spans="1:25" ht="12.75">
      <c r="A60" s="153">
        <v>52</v>
      </c>
      <c r="B60" s="154"/>
      <c r="C60" s="154"/>
      <c r="D60" s="153"/>
      <c r="E60" s="210"/>
      <c r="F60" s="155">
        <v>0</v>
      </c>
      <c r="G60" s="156"/>
      <c r="H60" s="156"/>
      <c r="I60" s="156"/>
      <c r="J60" s="257"/>
      <c r="K60" s="155">
        <f t="shared" si="2"/>
        <v>0</v>
      </c>
      <c r="L60" s="157"/>
      <c r="M60" s="156"/>
      <c r="N60" s="155">
        <f t="shared" si="4"/>
        <v>0</v>
      </c>
      <c r="O60" s="156"/>
      <c r="P60" s="156"/>
      <c r="Q60" s="156"/>
      <c r="R60" s="156"/>
      <c r="S60" s="156"/>
      <c r="T60" s="156"/>
      <c r="U60" s="156"/>
      <c r="V60" s="156"/>
      <c r="W60" s="260">
        <f t="shared" si="5"/>
        <v>0</v>
      </c>
      <c r="X60" s="258">
        <f t="shared" si="1"/>
        <v>0</v>
      </c>
      <c r="Y60" s="259">
        <f t="shared" si="3"/>
        <v>0</v>
      </c>
    </row>
    <row r="61" spans="1:25" ht="12.75">
      <c r="A61" s="153">
        <v>53</v>
      </c>
      <c r="B61" s="154"/>
      <c r="C61" s="154"/>
      <c r="D61" s="153"/>
      <c r="E61" s="210"/>
      <c r="F61" s="155">
        <v>0</v>
      </c>
      <c r="G61" s="156"/>
      <c r="H61" s="156"/>
      <c r="I61" s="156"/>
      <c r="J61" s="257"/>
      <c r="K61" s="155">
        <f t="shared" si="2"/>
        <v>0</v>
      </c>
      <c r="L61" s="157"/>
      <c r="M61" s="156"/>
      <c r="N61" s="155">
        <f t="shared" si="4"/>
        <v>0</v>
      </c>
      <c r="O61" s="156"/>
      <c r="P61" s="156"/>
      <c r="Q61" s="156"/>
      <c r="R61" s="156"/>
      <c r="S61" s="156"/>
      <c r="T61" s="156"/>
      <c r="U61" s="156"/>
      <c r="V61" s="156"/>
      <c r="W61" s="260">
        <f t="shared" si="5"/>
        <v>0</v>
      </c>
      <c r="X61" s="258">
        <f t="shared" si="1"/>
        <v>0</v>
      </c>
      <c r="Y61" s="259">
        <f t="shared" si="3"/>
        <v>0</v>
      </c>
    </row>
    <row r="62" spans="1:25" ht="12.75">
      <c r="A62" s="153">
        <v>54</v>
      </c>
      <c r="B62" s="154"/>
      <c r="C62" s="154"/>
      <c r="D62" s="153"/>
      <c r="E62" s="210"/>
      <c r="F62" s="155">
        <v>0</v>
      </c>
      <c r="G62" s="156"/>
      <c r="H62" s="156"/>
      <c r="I62" s="156"/>
      <c r="J62" s="257"/>
      <c r="K62" s="155">
        <f t="shared" si="2"/>
        <v>0</v>
      </c>
      <c r="L62" s="157"/>
      <c r="M62" s="156"/>
      <c r="N62" s="155">
        <f t="shared" si="4"/>
        <v>0</v>
      </c>
      <c r="O62" s="156"/>
      <c r="P62" s="156"/>
      <c r="Q62" s="156"/>
      <c r="R62" s="156"/>
      <c r="S62" s="156"/>
      <c r="T62" s="156"/>
      <c r="U62" s="156"/>
      <c r="V62" s="156"/>
      <c r="W62" s="260">
        <f t="shared" si="5"/>
        <v>0</v>
      </c>
      <c r="X62" s="258">
        <f t="shared" si="1"/>
        <v>0</v>
      </c>
      <c r="Y62" s="259">
        <f t="shared" si="3"/>
        <v>0</v>
      </c>
    </row>
    <row r="63" spans="1:25" ht="12.75">
      <c r="A63" s="153">
        <v>55</v>
      </c>
      <c r="B63" s="154"/>
      <c r="C63" s="154"/>
      <c r="D63" s="153"/>
      <c r="E63" s="210"/>
      <c r="F63" s="155">
        <v>0</v>
      </c>
      <c r="G63" s="156"/>
      <c r="H63" s="156"/>
      <c r="I63" s="156"/>
      <c r="J63" s="257"/>
      <c r="K63" s="155">
        <f t="shared" si="2"/>
        <v>0</v>
      </c>
      <c r="L63" s="157"/>
      <c r="M63" s="156"/>
      <c r="N63" s="155">
        <f t="shared" si="4"/>
        <v>0</v>
      </c>
      <c r="O63" s="156"/>
      <c r="P63" s="156"/>
      <c r="Q63" s="156"/>
      <c r="R63" s="156"/>
      <c r="S63" s="156"/>
      <c r="T63" s="156"/>
      <c r="U63" s="156"/>
      <c r="V63" s="156"/>
      <c r="W63" s="260">
        <f t="shared" si="5"/>
        <v>0</v>
      </c>
      <c r="X63" s="258">
        <f t="shared" si="1"/>
        <v>0</v>
      </c>
      <c r="Y63" s="259">
        <f t="shared" si="3"/>
        <v>0</v>
      </c>
    </row>
    <row r="64" spans="1:25" ht="12.75">
      <c r="A64" s="153">
        <v>56</v>
      </c>
      <c r="B64" s="154"/>
      <c r="C64" s="154"/>
      <c r="D64" s="153"/>
      <c r="E64" s="210"/>
      <c r="F64" s="155">
        <v>0</v>
      </c>
      <c r="G64" s="156"/>
      <c r="H64" s="156"/>
      <c r="I64" s="156"/>
      <c r="J64" s="257"/>
      <c r="K64" s="155">
        <f t="shared" si="2"/>
        <v>0</v>
      </c>
      <c r="L64" s="157"/>
      <c r="M64" s="156"/>
      <c r="N64" s="155">
        <f t="shared" si="4"/>
        <v>0</v>
      </c>
      <c r="O64" s="156"/>
      <c r="P64" s="156"/>
      <c r="Q64" s="156"/>
      <c r="R64" s="156"/>
      <c r="S64" s="156"/>
      <c r="T64" s="156"/>
      <c r="U64" s="156"/>
      <c r="V64" s="156"/>
      <c r="W64" s="260">
        <f t="shared" si="5"/>
        <v>0</v>
      </c>
      <c r="X64" s="258">
        <f t="shared" si="1"/>
        <v>0</v>
      </c>
      <c r="Y64" s="259">
        <f t="shared" si="3"/>
        <v>0</v>
      </c>
    </row>
    <row r="65" spans="1:25" ht="12.75">
      <c r="A65" s="153">
        <v>57</v>
      </c>
      <c r="B65" s="154"/>
      <c r="C65" s="154"/>
      <c r="D65" s="153"/>
      <c r="E65" s="210"/>
      <c r="F65" s="155">
        <v>0</v>
      </c>
      <c r="G65" s="156"/>
      <c r="H65" s="156"/>
      <c r="I65" s="156"/>
      <c r="J65" s="257"/>
      <c r="K65" s="155">
        <f t="shared" si="2"/>
        <v>0</v>
      </c>
      <c r="L65" s="157"/>
      <c r="M65" s="156"/>
      <c r="N65" s="155">
        <f t="shared" si="4"/>
        <v>0</v>
      </c>
      <c r="O65" s="156"/>
      <c r="P65" s="156"/>
      <c r="Q65" s="156"/>
      <c r="R65" s="156"/>
      <c r="S65" s="156"/>
      <c r="T65" s="156"/>
      <c r="U65" s="156"/>
      <c r="V65" s="156"/>
      <c r="W65" s="260">
        <f t="shared" si="5"/>
        <v>0</v>
      </c>
      <c r="X65" s="258">
        <f t="shared" si="1"/>
        <v>0</v>
      </c>
      <c r="Y65" s="259">
        <f t="shared" si="3"/>
        <v>0</v>
      </c>
    </row>
    <row r="66" spans="1:25" ht="12.75">
      <c r="A66" s="153">
        <v>58</v>
      </c>
      <c r="B66" s="154"/>
      <c r="C66" s="154"/>
      <c r="D66" s="153"/>
      <c r="E66" s="210"/>
      <c r="F66" s="155">
        <v>0</v>
      </c>
      <c r="G66" s="156"/>
      <c r="H66" s="156"/>
      <c r="I66" s="156"/>
      <c r="J66" s="257"/>
      <c r="K66" s="155">
        <f t="shared" si="2"/>
        <v>0</v>
      </c>
      <c r="L66" s="157"/>
      <c r="M66" s="156"/>
      <c r="N66" s="155">
        <f t="shared" si="4"/>
        <v>0</v>
      </c>
      <c r="O66" s="156"/>
      <c r="P66" s="156"/>
      <c r="Q66" s="156"/>
      <c r="R66" s="156"/>
      <c r="S66" s="156"/>
      <c r="T66" s="156"/>
      <c r="U66" s="156"/>
      <c r="V66" s="156"/>
      <c r="W66" s="260">
        <f t="shared" si="5"/>
        <v>0</v>
      </c>
      <c r="X66" s="258">
        <f t="shared" si="1"/>
        <v>0</v>
      </c>
      <c r="Y66" s="259">
        <f t="shared" si="3"/>
        <v>0</v>
      </c>
    </row>
    <row r="67" spans="1:25" ht="12.75">
      <c r="A67" s="153">
        <v>59</v>
      </c>
      <c r="B67" s="154"/>
      <c r="C67" s="154"/>
      <c r="D67" s="153"/>
      <c r="E67" s="210"/>
      <c r="F67" s="155">
        <v>0</v>
      </c>
      <c r="G67" s="156"/>
      <c r="H67" s="156"/>
      <c r="I67" s="156"/>
      <c r="J67" s="257"/>
      <c r="K67" s="155">
        <f t="shared" si="2"/>
        <v>0</v>
      </c>
      <c r="L67" s="157"/>
      <c r="M67" s="156"/>
      <c r="N67" s="155">
        <f t="shared" si="4"/>
        <v>0</v>
      </c>
      <c r="O67" s="156"/>
      <c r="P67" s="156"/>
      <c r="Q67" s="156"/>
      <c r="R67" s="156"/>
      <c r="S67" s="156"/>
      <c r="T67" s="156"/>
      <c r="U67" s="156"/>
      <c r="V67" s="156"/>
      <c r="W67" s="260">
        <f t="shared" si="5"/>
        <v>0</v>
      </c>
      <c r="X67" s="258">
        <f t="shared" si="1"/>
        <v>0</v>
      </c>
      <c r="Y67" s="259">
        <f t="shared" si="3"/>
        <v>0</v>
      </c>
    </row>
    <row r="68" spans="1:25" ht="12.75">
      <c r="A68" s="153">
        <v>60</v>
      </c>
      <c r="B68" s="154"/>
      <c r="C68" s="154"/>
      <c r="D68" s="153"/>
      <c r="E68" s="210"/>
      <c r="F68" s="155">
        <v>0</v>
      </c>
      <c r="G68" s="156"/>
      <c r="H68" s="156"/>
      <c r="I68" s="156"/>
      <c r="J68" s="257"/>
      <c r="K68" s="155">
        <f t="shared" si="2"/>
        <v>0</v>
      </c>
      <c r="L68" s="157"/>
      <c r="M68" s="156"/>
      <c r="N68" s="155">
        <f t="shared" si="4"/>
        <v>0</v>
      </c>
      <c r="O68" s="156"/>
      <c r="P68" s="156"/>
      <c r="Q68" s="156"/>
      <c r="R68" s="156"/>
      <c r="S68" s="156"/>
      <c r="T68" s="156"/>
      <c r="U68" s="156"/>
      <c r="V68" s="156"/>
      <c r="W68" s="260">
        <f t="shared" si="5"/>
        <v>0</v>
      </c>
      <c r="X68" s="258">
        <f t="shared" si="1"/>
        <v>0</v>
      </c>
      <c r="Y68" s="259">
        <f t="shared" si="3"/>
        <v>0</v>
      </c>
    </row>
    <row r="69" spans="1:25" ht="12.75">
      <c r="A69" s="153">
        <v>61</v>
      </c>
      <c r="B69" s="154"/>
      <c r="C69" s="154"/>
      <c r="D69" s="153"/>
      <c r="E69" s="210"/>
      <c r="F69" s="155">
        <v>0</v>
      </c>
      <c r="G69" s="156"/>
      <c r="H69" s="156"/>
      <c r="I69" s="156"/>
      <c r="J69" s="257"/>
      <c r="K69" s="155">
        <f t="shared" si="2"/>
        <v>0</v>
      </c>
      <c r="L69" s="157"/>
      <c r="M69" s="156"/>
      <c r="N69" s="155">
        <f t="shared" si="4"/>
        <v>0</v>
      </c>
      <c r="O69" s="156"/>
      <c r="P69" s="156"/>
      <c r="Q69" s="156"/>
      <c r="R69" s="156"/>
      <c r="S69" s="156"/>
      <c r="T69" s="156"/>
      <c r="U69" s="156"/>
      <c r="V69" s="156"/>
      <c r="W69" s="260">
        <f t="shared" si="5"/>
        <v>0</v>
      </c>
      <c r="X69" s="258">
        <f t="shared" si="1"/>
        <v>0</v>
      </c>
      <c r="Y69" s="259">
        <f t="shared" si="3"/>
        <v>0</v>
      </c>
    </row>
    <row r="70" spans="1:25" ht="12.75">
      <c r="A70" s="153">
        <v>62</v>
      </c>
      <c r="B70" s="154"/>
      <c r="C70" s="154"/>
      <c r="D70" s="153"/>
      <c r="E70" s="210"/>
      <c r="F70" s="155">
        <v>0</v>
      </c>
      <c r="G70" s="156"/>
      <c r="H70" s="156"/>
      <c r="I70" s="156"/>
      <c r="J70" s="257"/>
      <c r="K70" s="155">
        <f t="shared" si="2"/>
        <v>0</v>
      </c>
      <c r="L70" s="157"/>
      <c r="M70" s="156"/>
      <c r="N70" s="155">
        <f t="shared" si="4"/>
        <v>0</v>
      </c>
      <c r="O70" s="156"/>
      <c r="P70" s="156"/>
      <c r="Q70" s="156"/>
      <c r="R70" s="156"/>
      <c r="S70" s="156"/>
      <c r="T70" s="156"/>
      <c r="U70" s="156"/>
      <c r="V70" s="156"/>
      <c r="W70" s="260">
        <f t="shared" si="5"/>
        <v>0</v>
      </c>
      <c r="X70" s="258">
        <f t="shared" si="1"/>
        <v>0</v>
      </c>
      <c r="Y70" s="259">
        <f t="shared" si="3"/>
        <v>0</v>
      </c>
    </row>
    <row r="71" spans="1:25" ht="12.75">
      <c r="A71" s="153">
        <v>63</v>
      </c>
      <c r="B71" s="154"/>
      <c r="C71" s="154"/>
      <c r="D71" s="153"/>
      <c r="E71" s="210"/>
      <c r="F71" s="155">
        <v>0</v>
      </c>
      <c r="G71" s="156"/>
      <c r="H71" s="156"/>
      <c r="I71" s="156"/>
      <c r="J71" s="257"/>
      <c r="K71" s="155">
        <f t="shared" si="2"/>
        <v>0</v>
      </c>
      <c r="L71" s="157"/>
      <c r="M71" s="156"/>
      <c r="N71" s="155">
        <f t="shared" si="4"/>
        <v>0</v>
      </c>
      <c r="O71" s="156"/>
      <c r="P71" s="156"/>
      <c r="Q71" s="156"/>
      <c r="R71" s="156"/>
      <c r="S71" s="156"/>
      <c r="T71" s="156"/>
      <c r="U71" s="156"/>
      <c r="V71" s="156"/>
      <c r="W71" s="260">
        <f t="shared" si="5"/>
        <v>0</v>
      </c>
      <c r="X71" s="258">
        <f t="shared" si="1"/>
        <v>0</v>
      </c>
      <c r="Y71" s="259">
        <f t="shared" si="3"/>
        <v>0</v>
      </c>
    </row>
    <row r="72" spans="1:25" ht="12.75">
      <c r="A72" s="153">
        <v>64</v>
      </c>
      <c r="B72" s="154"/>
      <c r="C72" s="154"/>
      <c r="D72" s="153"/>
      <c r="E72" s="210"/>
      <c r="F72" s="155">
        <v>0</v>
      </c>
      <c r="G72" s="156"/>
      <c r="H72" s="156"/>
      <c r="I72" s="156"/>
      <c r="J72" s="257"/>
      <c r="K72" s="155">
        <f t="shared" si="2"/>
        <v>0</v>
      </c>
      <c r="L72" s="157"/>
      <c r="M72" s="156"/>
      <c r="N72" s="155">
        <f t="shared" si="4"/>
        <v>0</v>
      </c>
      <c r="O72" s="156"/>
      <c r="P72" s="156"/>
      <c r="Q72" s="156"/>
      <c r="R72" s="156"/>
      <c r="S72" s="156"/>
      <c r="T72" s="156"/>
      <c r="U72" s="156"/>
      <c r="V72" s="156"/>
      <c r="W72" s="260">
        <f t="shared" si="5"/>
        <v>0</v>
      </c>
      <c r="X72" s="258">
        <f t="shared" ref="X72:X108" si="6">F72+K72+N72+W72</f>
        <v>0</v>
      </c>
      <c r="Y72" s="259">
        <f t="shared" si="3"/>
        <v>0</v>
      </c>
    </row>
    <row r="73" spans="1:25" ht="12.75">
      <c r="A73" s="153">
        <v>65</v>
      </c>
      <c r="B73" s="154"/>
      <c r="C73" s="154"/>
      <c r="D73" s="153"/>
      <c r="E73" s="210"/>
      <c r="F73" s="155">
        <v>0</v>
      </c>
      <c r="G73" s="156"/>
      <c r="H73" s="156"/>
      <c r="I73" s="156"/>
      <c r="J73" s="257"/>
      <c r="K73" s="155">
        <f t="shared" ref="K73:K108" si="7">SUM(I73:I73)</f>
        <v>0</v>
      </c>
      <c r="L73" s="157"/>
      <c r="M73" s="156"/>
      <c r="N73" s="155">
        <f t="shared" si="4"/>
        <v>0</v>
      </c>
      <c r="O73" s="156"/>
      <c r="P73" s="156"/>
      <c r="Q73" s="156"/>
      <c r="R73" s="156"/>
      <c r="S73" s="156"/>
      <c r="T73" s="156"/>
      <c r="U73" s="156"/>
      <c r="V73" s="156"/>
      <c r="W73" s="260">
        <f t="shared" si="5"/>
        <v>0</v>
      </c>
      <c r="X73" s="258">
        <f t="shared" si="6"/>
        <v>0</v>
      </c>
      <c r="Y73" s="259">
        <f t="shared" ref="Y73:Y108" si="8">SUM(X73)*12</f>
        <v>0</v>
      </c>
    </row>
    <row r="74" spans="1:25" ht="12.75">
      <c r="A74" s="153">
        <v>66</v>
      </c>
      <c r="B74" s="154"/>
      <c r="C74" s="154"/>
      <c r="D74" s="153"/>
      <c r="E74" s="210"/>
      <c r="F74" s="155">
        <v>0</v>
      </c>
      <c r="G74" s="156"/>
      <c r="H74" s="156"/>
      <c r="I74" s="156"/>
      <c r="J74" s="257"/>
      <c r="K74" s="155">
        <f t="shared" si="7"/>
        <v>0</v>
      </c>
      <c r="L74" s="157"/>
      <c r="M74" s="156"/>
      <c r="N74" s="155">
        <f t="shared" si="4"/>
        <v>0</v>
      </c>
      <c r="O74" s="156"/>
      <c r="P74" s="156"/>
      <c r="Q74" s="156"/>
      <c r="R74" s="156"/>
      <c r="S74" s="156"/>
      <c r="T74" s="156"/>
      <c r="U74" s="156"/>
      <c r="V74" s="156"/>
      <c r="W74" s="260">
        <f t="shared" si="5"/>
        <v>0</v>
      </c>
      <c r="X74" s="258">
        <f t="shared" si="6"/>
        <v>0</v>
      </c>
      <c r="Y74" s="259">
        <f t="shared" si="8"/>
        <v>0</v>
      </c>
    </row>
    <row r="75" spans="1:25" ht="12.75">
      <c r="A75" s="153">
        <v>67</v>
      </c>
      <c r="B75" s="154"/>
      <c r="C75" s="154"/>
      <c r="D75" s="153"/>
      <c r="E75" s="210"/>
      <c r="F75" s="155">
        <v>0</v>
      </c>
      <c r="G75" s="156"/>
      <c r="H75" s="156"/>
      <c r="I75" s="156"/>
      <c r="J75" s="257"/>
      <c r="K75" s="155">
        <f t="shared" si="7"/>
        <v>0</v>
      </c>
      <c r="L75" s="157"/>
      <c r="M75" s="156"/>
      <c r="N75" s="155">
        <f t="shared" ref="N75:N108" si="9">SUM(L75:M75)</f>
        <v>0</v>
      </c>
      <c r="O75" s="156"/>
      <c r="P75" s="156"/>
      <c r="Q75" s="156"/>
      <c r="R75" s="156"/>
      <c r="S75" s="156"/>
      <c r="T75" s="156"/>
      <c r="U75" s="156"/>
      <c r="V75" s="156"/>
      <c r="W75" s="260">
        <f t="shared" ref="W75:W108" si="10">SUM(G75:V75)</f>
        <v>0</v>
      </c>
      <c r="X75" s="258">
        <f t="shared" si="6"/>
        <v>0</v>
      </c>
      <c r="Y75" s="259">
        <f t="shared" si="8"/>
        <v>0</v>
      </c>
    </row>
    <row r="76" spans="1:25" ht="12.75">
      <c r="A76" s="153">
        <v>68</v>
      </c>
      <c r="B76" s="154"/>
      <c r="C76" s="154"/>
      <c r="D76" s="153"/>
      <c r="E76" s="210"/>
      <c r="F76" s="155">
        <v>0</v>
      </c>
      <c r="G76" s="156"/>
      <c r="H76" s="156"/>
      <c r="I76" s="156"/>
      <c r="J76" s="257"/>
      <c r="K76" s="155">
        <f t="shared" si="7"/>
        <v>0</v>
      </c>
      <c r="L76" s="157"/>
      <c r="M76" s="156"/>
      <c r="N76" s="155">
        <f t="shared" si="9"/>
        <v>0</v>
      </c>
      <c r="O76" s="156"/>
      <c r="P76" s="156"/>
      <c r="Q76" s="156"/>
      <c r="R76" s="156"/>
      <c r="S76" s="156"/>
      <c r="T76" s="156"/>
      <c r="U76" s="156"/>
      <c r="V76" s="156"/>
      <c r="W76" s="260">
        <f t="shared" si="10"/>
        <v>0</v>
      </c>
      <c r="X76" s="258">
        <f t="shared" si="6"/>
        <v>0</v>
      </c>
      <c r="Y76" s="259">
        <f t="shared" si="8"/>
        <v>0</v>
      </c>
    </row>
    <row r="77" spans="1:25" ht="12.75">
      <c r="A77" s="153">
        <v>69</v>
      </c>
      <c r="B77" s="154"/>
      <c r="C77" s="154"/>
      <c r="D77" s="153"/>
      <c r="E77" s="210"/>
      <c r="F77" s="155">
        <v>0</v>
      </c>
      <c r="G77" s="156"/>
      <c r="H77" s="156"/>
      <c r="I77" s="156"/>
      <c r="J77" s="257"/>
      <c r="K77" s="155">
        <f t="shared" si="7"/>
        <v>0</v>
      </c>
      <c r="L77" s="157"/>
      <c r="M77" s="156"/>
      <c r="N77" s="155">
        <f t="shared" si="9"/>
        <v>0</v>
      </c>
      <c r="O77" s="156"/>
      <c r="P77" s="156"/>
      <c r="Q77" s="156"/>
      <c r="R77" s="156"/>
      <c r="S77" s="156"/>
      <c r="T77" s="156"/>
      <c r="U77" s="156"/>
      <c r="V77" s="156"/>
      <c r="W77" s="260">
        <f t="shared" si="10"/>
        <v>0</v>
      </c>
      <c r="X77" s="258">
        <f t="shared" si="6"/>
        <v>0</v>
      </c>
      <c r="Y77" s="259">
        <f t="shared" si="8"/>
        <v>0</v>
      </c>
    </row>
    <row r="78" spans="1:25" ht="12.75">
      <c r="A78" s="153">
        <v>70</v>
      </c>
      <c r="B78" s="154"/>
      <c r="C78" s="154"/>
      <c r="D78" s="153"/>
      <c r="E78" s="210"/>
      <c r="F78" s="155">
        <v>0</v>
      </c>
      <c r="G78" s="156"/>
      <c r="H78" s="156"/>
      <c r="I78" s="156"/>
      <c r="J78" s="257"/>
      <c r="K78" s="155">
        <f t="shared" si="7"/>
        <v>0</v>
      </c>
      <c r="L78" s="157"/>
      <c r="M78" s="156"/>
      <c r="N78" s="155">
        <f t="shared" si="9"/>
        <v>0</v>
      </c>
      <c r="O78" s="156"/>
      <c r="P78" s="156"/>
      <c r="Q78" s="156"/>
      <c r="R78" s="156"/>
      <c r="S78" s="156"/>
      <c r="T78" s="156"/>
      <c r="U78" s="156"/>
      <c r="V78" s="156"/>
      <c r="W78" s="260">
        <f t="shared" si="10"/>
        <v>0</v>
      </c>
      <c r="X78" s="258">
        <f t="shared" si="6"/>
        <v>0</v>
      </c>
      <c r="Y78" s="259">
        <f t="shared" si="8"/>
        <v>0</v>
      </c>
    </row>
    <row r="79" spans="1:25" ht="12.75">
      <c r="A79" s="153">
        <v>71</v>
      </c>
      <c r="B79" s="154"/>
      <c r="C79" s="154"/>
      <c r="D79" s="153"/>
      <c r="E79" s="210"/>
      <c r="F79" s="155">
        <v>0</v>
      </c>
      <c r="G79" s="156"/>
      <c r="H79" s="156"/>
      <c r="I79" s="156"/>
      <c r="J79" s="257"/>
      <c r="K79" s="155">
        <f t="shared" si="7"/>
        <v>0</v>
      </c>
      <c r="L79" s="157"/>
      <c r="M79" s="156"/>
      <c r="N79" s="155">
        <f t="shared" si="9"/>
        <v>0</v>
      </c>
      <c r="O79" s="156"/>
      <c r="P79" s="156"/>
      <c r="Q79" s="156"/>
      <c r="R79" s="156"/>
      <c r="S79" s="156"/>
      <c r="T79" s="156"/>
      <c r="U79" s="156"/>
      <c r="V79" s="156"/>
      <c r="W79" s="260">
        <f t="shared" si="10"/>
        <v>0</v>
      </c>
      <c r="X79" s="258">
        <f t="shared" si="6"/>
        <v>0</v>
      </c>
      <c r="Y79" s="259">
        <f t="shared" si="8"/>
        <v>0</v>
      </c>
    </row>
    <row r="80" spans="1:25" ht="12.75">
      <c r="A80" s="153">
        <v>72</v>
      </c>
      <c r="B80" s="154"/>
      <c r="C80" s="154"/>
      <c r="D80" s="153"/>
      <c r="E80" s="210"/>
      <c r="F80" s="155">
        <v>0</v>
      </c>
      <c r="G80" s="156"/>
      <c r="H80" s="156"/>
      <c r="I80" s="156"/>
      <c r="J80" s="257"/>
      <c r="K80" s="155">
        <f t="shared" si="7"/>
        <v>0</v>
      </c>
      <c r="L80" s="157"/>
      <c r="M80" s="156"/>
      <c r="N80" s="155">
        <f t="shared" si="9"/>
        <v>0</v>
      </c>
      <c r="O80" s="156"/>
      <c r="P80" s="156"/>
      <c r="Q80" s="156"/>
      <c r="R80" s="156"/>
      <c r="S80" s="156"/>
      <c r="T80" s="156"/>
      <c r="U80" s="156"/>
      <c r="V80" s="156"/>
      <c r="W80" s="260">
        <f t="shared" si="10"/>
        <v>0</v>
      </c>
      <c r="X80" s="258">
        <f t="shared" si="6"/>
        <v>0</v>
      </c>
      <c r="Y80" s="259">
        <f t="shared" si="8"/>
        <v>0</v>
      </c>
    </row>
    <row r="81" spans="1:25" ht="12.75">
      <c r="A81" s="153">
        <v>73</v>
      </c>
      <c r="B81" s="154"/>
      <c r="C81" s="154"/>
      <c r="D81" s="153"/>
      <c r="E81" s="210"/>
      <c r="F81" s="155">
        <v>0</v>
      </c>
      <c r="G81" s="156"/>
      <c r="H81" s="156"/>
      <c r="I81" s="156"/>
      <c r="J81" s="257"/>
      <c r="K81" s="155">
        <f t="shared" si="7"/>
        <v>0</v>
      </c>
      <c r="L81" s="157"/>
      <c r="M81" s="156"/>
      <c r="N81" s="155">
        <f t="shared" si="9"/>
        <v>0</v>
      </c>
      <c r="O81" s="156"/>
      <c r="P81" s="156"/>
      <c r="Q81" s="156"/>
      <c r="R81" s="156"/>
      <c r="S81" s="156"/>
      <c r="T81" s="156"/>
      <c r="U81" s="156"/>
      <c r="V81" s="156"/>
      <c r="W81" s="260">
        <f t="shared" si="10"/>
        <v>0</v>
      </c>
      <c r="X81" s="258">
        <f t="shared" si="6"/>
        <v>0</v>
      </c>
      <c r="Y81" s="259">
        <f t="shared" si="8"/>
        <v>0</v>
      </c>
    </row>
    <row r="82" spans="1:25" ht="12.75">
      <c r="A82" s="153">
        <v>74</v>
      </c>
      <c r="B82" s="154"/>
      <c r="C82" s="154"/>
      <c r="D82" s="153"/>
      <c r="E82" s="210"/>
      <c r="F82" s="155">
        <v>0</v>
      </c>
      <c r="G82" s="156"/>
      <c r="H82" s="156"/>
      <c r="I82" s="156"/>
      <c r="J82" s="257"/>
      <c r="K82" s="155">
        <f t="shared" si="7"/>
        <v>0</v>
      </c>
      <c r="L82" s="157"/>
      <c r="M82" s="156"/>
      <c r="N82" s="155">
        <f t="shared" si="9"/>
        <v>0</v>
      </c>
      <c r="O82" s="156"/>
      <c r="P82" s="156"/>
      <c r="Q82" s="156"/>
      <c r="R82" s="156"/>
      <c r="S82" s="156"/>
      <c r="T82" s="156"/>
      <c r="U82" s="156"/>
      <c r="V82" s="156"/>
      <c r="W82" s="260">
        <f t="shared" si="10"/>
        <v>0</v>
      </c>
      <c r="X82" s="258">
        <f t="shared" si="6"/>
        <v>0</v>
      </c>
      <c r="Y82" s="259">
        <f t="shared" si="8"/>
        <v>0</v>
      </c>
    </row>
    <row r="83" spans="1:25" ht="12.75">
      <c r="A83" s="153">
        <v>75</v>
      </c>
      <c r="B83" s="154"/>
      <c r="C83" s="154"/>
      <c r="D83" s="153"/>
      <c r="E83" s="210"/>
      <c r="F83" s="155">
        <v>0</v>
      </c>
      <c r="G83" s="156"/>
      <c r="H83" s="156"/>
      <c r="I83" s="156"/>
      <c r="J83" s="257"/>
      <c r="K83" s="155">
        <f t="shared" si="7"/>
        <v>0</v>
      </c>
      <c r="L83" s="157"/>
      <c r="M83" s="156"/>
      <c r="N83" s="155">
        <f t="shared" si="9"/>
        <v>0</v>
      </c>
      <c r="O83" s="156"/>
      <c r="P83" s="156"/>
      <c r="Q83" s="156"/>
      <c r="R83" s="156"/>
      <c r="S83" s="156"/>
      <c r="T83" s="156"/>
      <c r="U83" s="156"/>
      <c r="V83" s="156"/>
      <c r="W83" s="260">
        <f t="shared" si="10"/>
        <v>0</v>
      </c>
      <c r="X83" s="258">
        <f t="shared" si="6"/>
        <v>0</v>
      </c>
      <c r="Y83" s="259">
        <f t="shared" si="8"/>
        <v>0</v>
      </c>
    </row>
    <row r="84" spans="1:25" ht="12.75">
      <c r="A84" s="153">
        <v>76</v>
      </c>
      <c r="B84" s="154"/>
      <c r="C84" s="154"/>
      <c r="D84" s="153"/>
      <c r="E84" s="210"/>
      <c r="F84" s="155">
        <v>0</v>
      </c>
      <c r="G84" s="156"/>
      <c r="H84" s="156"/>
      <c r="I84" s="156"/>
      <c r="J84" s="257"/>
      <c r="K84" s="155">
        <f t="shared" si="7"/>
        <v>0</v>
      </c>
      <c r="L84" s="157"/>
      <c r="M84" s="156"/>
      <c r="N84" s="155">
        <f t="shared" si="9"/>
        <v>0</v>
      </c>
      <c r="O84" s="156"/>
      <c r="P84" s="156"/>
      <c r="Q84" s="156"/>
      <c r="R84" s="156"/>
      <c r="S84" s="156"/>
      <c r="T84" s="156"/>
      <c r="U84" s="156"/>
      <c r="V84" s="156"/>
      <c r="W84" s="260">
        <f t="shared" si="10"/>
        <v>0</v>
      </c>
      <c r="X84" s="258">
        <f t="shared" si="6"/>
        <v>0</v>
      </c>
      <c r="Y84" s="259">
        <f t="shared" si="8"/>
        <v>0</v>
      </c>
    </row>
    <row r="85" spans="1:25" ht="12.75">
      <c r="A85" s="153">
        <v>77</v>
      </c>
      <c r="B85" s="154"/>
      <c r="C85" s="154"/>
      <c r="D85" s="153"/>
      <c r="E85" s="210"/>
      <c r="F85" s="155">
        <v>0</v>
      </c>
      <c r="G85" s="156"/>
      <c r="H85" s="156"/>
      <c r="I85" s="156"/>
      <c r="J85" s="257"/>
      <c r="K85" s="155">
        <f t="shared" si="7"/>
        <v>0</v>
      </c>
      <c r="L85" s="157"/>
      <c r="M85" s="156"/>
      <c r="N85" s="155">
        <f t="shared" si="9"/>
        <v>0</v>
      </c>
      <c r="O85" s="156"/>
      <c r="P85" s="156"/>
      <c r="Q85" s="156"/>
      <c r="R85" s="156"/>
      <c r="S85" s="156"/>
      <c r="T85" s="156"/>
      <c r="U85" s="156"/>
      <c r="V85" s="156"/>
      <c r="W85" s="260">
        <f t="shared" si="10"/>
        <v>0</v>
      </c>
      <c r="X85" s="258">
        <f t="shared" si="6"/>
        <v>0</v>
      </c>
      <c r="Y85" s="259">
        <f t="shared" si="8"/>
        <v>0</v>
      </c>
    </row>
    <row r="86" spans="1:25" ht="12.75">
      <c r="A86" s="153">
        <v>78</v>
      </c>
      <c r="B86" s="154"/>
      <c r="C86" s="154"/>
      <c r="D86" s="153"/>
      <c r="E86" s="210"/>
      <c r="F86" s="155">
        <v>0</v>
      </c>
      <c r="G86" s="156"/>
      <c r="H86" s="156"/>
      <c r="I86" s="156"/>
      <c r="J86" s="257"/>
      <c r="K86" s="155">
        <f t="shared" si="7"/>
        <v>0</v>
      </c>
      <c r="L86" s="157"/>
      <c r="M86" s="156"/>
      <c r="N86" s="155">
        <f t="shared" si="9"/>
        <v>0</v>
      </c>
      <c r="O86" s="156"/>
      <c r="P86" s="156"/>
      <c r="Q86" s="156"/>
      <c r="R86" s="156"/>
      <c r="S86" s="156"/>
      <c r="T86" s="156"/>
      <c r="U86" s="156"/>
      <c r="V86" s="156"/>
      <c r="W86" s="260">
        <f t="shared" si="10"/>
        <v>0</v>
      </c>
      <c r="X86" s="258">
        <f t="shared" si="6"/>
        <v>0</v>
      </c>
      <c r="Y86" s="259">
        <f t="shared" si="8"/>
        <v>0</v>
      </c>
    </row>
    <row r="87" spans="1:25" ht="12.75">
      <c r="A87" s="153">
        <v>79</v>
      </c>
      <c r="B87" s="154"/>
      <c r="C87" s="154"/>
      <c r="D87" s="153"/>
      <c r="E87" s="210"/>
      <c r="F87" s="155">
        <v>0</v>
      </c>
      <c r="G87" s="156"/>
      <c r="H87" s="156"/>
      <c r="I87" s="156"/>
      <c r="J87" s="257"/>
      <c r="K87" s="155">
        <f t="shared" si="7"/>
        <v>0</v>
      </c>
      <c r="L87" s="157"/>
      <c r="M87" s="156"/>
      <c r="N87" s="155">
        <f t="shared" si="9"/>
        <v>0</v>
      </c>
      <c r="O87" s="156"/>
      <c r="P87" s="156"/>
      <c r="Q87" s="156"/>
      <c r="R87" s="156"/>
      <c r="S87" s="156"/>
      <c r="T87" s="156"/>
      <c r="U87" s="156"/>
      <c r="V87" s="156"/>
      <c r="W87" s="260">
        <f t="shared" si="10"/>
        <v>0</v>
      </c>
      <c r="X87" s="258">
        <f t="shared" si="6"/>
        <v>0</v>
      </c>
      <c r="Y87" s="259">
        <f t="shared" si="8"/>
        <v>0</v>
      </c>
    </row>
    <row r="88" spans="1:25" ht="12.75">
      <c r="A88" s="153">
        <v>80</v>
      </c>
      <c r="B88" s="154"/>
      <c r="C88" s="154"/>
      <c r="D88" s="153"/>
      <c r="E88" s="210"/>
      <c r="F88" s="155">
        <v>0</v>
      </c>
      <c r="G88" s="156"/>
      <c r="H88" s="156"/>
      <c r="I88" s="156"/>
      <c r="J88" s="257"/>
      <c r="K88" s="155">
        <f t="shared" si="7"/>
        <v>0</v>
      </c>
      <c r="L88" s="157"/>
      <c r="M88" s="156"/>
      <c r="N88" s="155">
        <f t="shared" si="9"/>
        <v>0</v>
      </c>
      <c r="O88" s="156"/>
      <c r="P88" s="156"/>
      <c r="Q88" s="156"/>
      <c r="R88" s="156"/>
      <c r="S88" s="156"/>
      <c r="T88" s="156"/>
      <c r="U88" s="156"/>
      <c r="V88" s="156"/>
      <c r="W88" s="260">
        <f t="shared" si="10"/>
        <v>0</v>
      </c>
      <c r="X88" s="258">
        <f t="shared" si="6"/>
        <v>0</v>
      </c>
      <c r="Y88" s="259">
        <f t="shared" si="8"/>
        <v>0</v>
      </c>
    </row>
    <row r="89" spans="1:25" ht="12.75">
      <c r="A89" s="153">
        <v>81</v>
      </c>
      <c r="B89" s="154"/>
      <c r="C89" s="154"/>
      <c r="D89" s="153"/>
      <c r="E89" s="210"/>
      <c r="F89" s="155">
        <v>0</v>
      </c>
      <c r="G89" s="156"/>
      <c r="H89" s="156"/>
      <c r="I89" s="156"/>
      <c r="J89" s="257"/>
      <c r="K89" s="155">
        <f t="shared" si="7"/>
        <v>0</v>
      </c>
      <c r="L89" s="157"/>
      <c r="M89" s="156"/>
      <c r="N89" s="155">
        <f t="shared" si="9"/>
        <v>0</v>
      </c>
      <c r="O89" s="156"/>
      <c r="P89" s="156"/>
      <c r="Q89" s="156"/>
      <c r="R89" s="156"/>
      <c r="S89" s="156"/>
      <c r="T89" s="156"/>
      <c r="U89" s="156"/>
      <c r="V89" s="156"/>
      <c r="W89" s="260">
        <f t="shared" si="10"/>
        <v>0</v>
      </c>
      <c r="X89" s="258">
        <f t="shared" si="6"/>
        <v>0</v>
      </c>
      <c r="Y89" s="259">
        <f t="shared" si="8"/>
        <v>0</v>
      </c>
    </row>
    <row r="90" spans="1:25" ht="12.75">
      <c r="A90" s="153">
        <v>82</v>
      </c>
      <c r="B90" s="154"/>
      <c r="C90" s="154"/>
      <c r="D90" s="153"/>
      <c r="E90" s="210"/>
      <c r="F90" s="155">
        <v>0</v>
      </c>
      <c r="G90" s="156"/>
      <c r="H90" s="156"/>
      <c r="I90" s="156"/>
      <c r="J90" s="257"/>
      <c r="K90" s="155">
        <f t="shared" si="7"/>
        <v>0</v>
      </c>
      <c r="L90" s="157"/>
      <c r="M90" s="156"/>
      <c r="N90" s="155">
        <f t="shared" si="9"/>
        <v>0</v>
      </c>
      <c r="O90" s="156"/>
      <c r="P90" s="156"/>
      <c r="Q90" s="156"/>
      <c r="R90" s="156"/>
      <c r="S90" s="156"/>
      <c r="T90" s="156"/>
      <c r="U90" s="156"/>
      <c r="V90" s="156"/>
      <c r="W90" s="260">
        <f t="shared" si="10"/>
        <v>0</v>
      </c>
      <c r="X90" s="258">
        <f t="shared" si="6"/>
        <v>0</v>
      </c>
      <c r="Y90" s="259">
        <f t="shared" si="8"/>
        <v>0</v>
      </c>
    </row>
    <row r="91" spans="1:25" ht="12.75">
      <c r="A91" s="153">
        <v>83</v>
      </c>
      <c r="B91" s="154"/>
      <c r="C91" s="154"/>
      <c r="D91" s="153"/>
      <c r="E91" s="210"/>
      <c r="F91" s="155">
        <v>0</v>
      </c>
      <c r="G91" s="156"/>
      <c r="H91" s="156"/>
      <c r="I91" s="156"/>
      <c r="J91" s="257"/>
      <c r="K91" s="155">
        <f t="shared" si="7"/>
        <v>0</v>
      </c>
      <c r="L91" s="157"/>
      <c r="M91" s="156"/>
      <c r="N91" s="155">
        <f t="shared" si="9"/>
        <v>0</v>
      </c>
      <c r="O91" s="156"/>
      <c r="P91" s="156"/>
      <c r="Q91" s="156"/>
      <c r="R91" s="156"/>
      <c r="S91" s="156"/>
      <c r="T91" s="156"/>
      <c r="U91" s="156"/>
      <c r="V91" s="156"/>
      <c r="W91" s="260">
        <f t="shared" si="10"/>
        <v>0</v>
      </c>
      <c r="X91" s="258">
        <f t="shared" si="6"/>
        <v>0</v>
      </c>
      <c r="Y91" s="259">
        <f t="shared" si="8"/>
        <v>0</v>
      </c>
    </row>
    <row r="92" spans="1:25" ht="12.75">
      <c r="A92" s="153">
        <v>84</v>
      </c>
      <c r="B92" s="154"/>
      <c r="C92" s="154"/>
      <c r="D92" s="153"/>
      <c r="E92" s="210"/>
      <c r="F92" s="155">
        <v>0</v>
      </c>
      <c r="G92" s="156"/>
      <c r="H92" s="156"/>
      <c r="I92" s="156"/>
      <c r="J92" s="257"/>
      <c r="K92" s="155">
        <f t="shared" si="7"/>
        <v>0</v>
      </c>
      <c r="L92" s="157"/>
      <c r="M92" s="156"/>
      <c r="N92" s="155">
        <f t="shared" si="9"/>
        <v>0</v>
      </c>
      <c r="O92" s="156"/>
      <c r="P92" s="156"/>
      <c r="Q92" s="156"/>
      <c r="R92" s="156"/>
      <c r="S92" s="156"/>
      <c r="T92" s="156"/>
      <c r="U92" s="156"/>
      <c r="V92" s="156"/>
      <c r="W92" s="260">
        <f t="shared" si="10"/>
        <v>0</v>
      </c>
      <c r="X92" s="258">
        <f t="shared" si="6"/>
        <v>0</v>
      </c>
      <c r="Y92" s="259">
        <f t="shared" si="8"/>
        <v>0</v>
      </c>
    </row>
    <row r="93" spans="1:25" ht="12.75">
      <c r="A93" s="153">
        <v>85</v>
      </c>
      <c r="B93" s="154"/>
      <c r="C93" s="154"/>
      <c r="D93" s="153"/>
      <c r="E93" s="210"/>
      <c r="F93" s="155">
        <v>0</v>
      </c>
      <c r="G93" s="156"/>
      <c r="H93" s="156"/>
      <c r="I93" s="156"/>
      <c r="J93" s="257"/>
      <c r="K93" s="155">
        <f t="shared" si="7"/>
        <v>0</v>
      </c>
      <c r="L93" s="157"/>
      <c r="M93" s="156"/>
      <c r="N93" s="155">
        <f t="shared" si="9"/>
        <v>0</v>
      </c>
      <c r="O93" s="156"/>
      <c r="P93" s="156"/>
      <c r="Q93" s="156"/>
      <c r="R93" s="156"/>
      <c r="S93" s="156"/>
      <c r="T93" s="156"/>
      <c r="U93" s="156"/>
      <c r="V93" s="156"/>
      <c r="W93" s="260">
        <f t="shared" si="10"/>
        <v>0</v>
      </c>
      <c r="X93" s="258">
        <f t="shared" si="6"/>
        <v>0</v>
      </c>
      <c r="Y93" s="259">
        <f t="shared" si="8"/>
        <v>0</v>
      </c>
    </row>
    <row r="94" spans="1:25" ht="12.75">
      <c r="A94" s="153">
        <v>86</v>
      </c>
      <c r="B94" s="154"/>
      <c r="C94" s="154"/>
      <c r="D94" s="153"/>
      <c r="E94" s="210"/>
      <c r="F94" s="155">
        <v>0</v>
      </c>
      <c r="G94" s="156"/>
      <c r="H94" s="156"/>
      <c r="I94" s="156"/>
      <c r="J94" s="257"/>
      <c r="K94" s="155">
        <f t="shared" si="7"/>
        <v>0</v>
      </c>
      <c r="L94" s="157"/>
      <c r="M94" s="156"/>
      <c r="N94" s="155">
        <f t="shared" si="9"/>
        <v>0</v>
      </c>
      <c r="O94" s="156"/>
      <c r="P94" s="156"/>
      <c r="Q94" s="156"/>
      <c r="R94" s="156"/>
      <c r="S94" s="156"/>
      <c r="T94" s="156"/>
      <c r="U94" s="156"/>
      <c r="V94" s="156"/>
      <c r="W94" s="260">
        <f t="shared" si="10"/>
        <v>0</v>
      </c>
      <c r="X94" s="258">
        <f t="shared" si="6"/>
        <v>0</v>
      </c>
      <c r="Y94" s="259">
        <f t="shared" si="8"/>
        <v>0</v>
      </c>
    </row>
    <row r="95" spans="1:25" ht="12.75">
      <c r="A95" s="153">
        <v>87</v>
      </c>
      <c r="B95" s="154"/>
      <c r="C95" s="154"/>
      <c r="D95" s="153"/>
      <c r="E95" s="210"/>
      <c r="F95" s="155">
        <v>0</v>
      </c>
      <c r="G95" s="156"/>
      <c r="H95" s="156"/>
      <c r="I95" s="156"/>
      <c r="J95" s="257"/>
      <c r="K95" s="155">
        <f t="shared" si="7"/>
        <v>0</v>
      </c>
      <c r="L95" s="157"/>
      <c r="M95" s="156"/>
      <c r="N95" s="155">
        <f t="shared" si="9"/>
        <v>0</v>
      </c>
      <c r="O95" s="156"/>
      <c r="P95" s="156"/>
      <c r="Q95" s="156"/>
      <c r="R95" s="156"/>
      <c r="S95" s="156"/>
      <c r="T95" s="156"/>
      <c r="U95" s="156"/>
      <c r="V95" s="156"/>
      <c r="W95" s="260">
        <f t="shared" si="10"/>
        <v>0</v>
      </c>
      <c r="X95" s="258">
        <f t="shared" si="6"/>
        <v>0</v>
      </c>
      <c r="Y95" s="259">
        <f t="shared" si="8"/>
        <v>0</v>
      </c>
    </row>
    <row r="96" spans="1:25" ht="12.75">
      <c r="A96" s="153">
        <v>88</v>
      </c>
      <c r="B96" s="154"/>
      <c r="C96" s="154"/>
      <c r="D96" s="153"/>
      <c r="E96" s="210"/>
      <c r="F96" s="155">
        <v>0</v>
      </c>
      <c r="G96" s="156"/>
      <c r="H96" s="156"/>
      <c r="I96" s="156"/>
      <c r="J96" s="257"/>
      <c r="K96" s="155">
        <f t="shared" si="7"/>
        <v>0</v>
      </c>
      <c r="L96" s="157"/>
      <c r="M96" s="156"/>
      <c r="N96" s="155">
        <f t="shared" si="9"/>
        <v>0</v>
      </c>
      <c r="O96" s="156"/>
      <c r="P96" s="156"/>
      <c r="Q96" s="156"/>
      <c r="R96" s="156"/>
      <c r="S96" s="156"/>
      <c r="T96" s="156"/>
      <c r="U96" s="156"/>
      <c r="V96" s="156"/>
      <c r="W96" s="260">
        <f t="shared" si="10"/>
        <v>0</v>
      </c>
      <c r="X96" s="258">
        <f t="shared" si="6"/>
        <v>0</v>
      </c>
      <c r="Y96" s="259">
        <f t="shared" si="8"/>
        <v>0</v>
      </c>
    </row>
    <row r="97" spans="1:25" ht="12.75">
      <c r="A97" s="153">
        <v>89</v>
      </c>
      <c r="B97" s="154"/>
      <c r="C97" s="154"/>
      <c r="D97" s="153"/>
      <c r="E97" s="210"/>
      <c r="F97" s="155">
        <v>0</v>
      </c>
      <c r="G97" s="156"/>
      <c r="H97" s="156"/>
      <c r="I97" s="156"/>
      <c r="J97" s="257"/>
      <c r="K97" s="155">
        <f t="shared" si="7"/>
        <v>0</v>
      </c>
      <c r="L97" s="157"/>
      <c r="M97" s="156"/>
      <c r="N97" s="155">
        <f t="shared" si="9"/>
        <v>0</v>
      </c>
      <c r="O97" s="156"/>
      <c r="P97" s="156"/>
      <c r="Q97" s="156"/>
      <c r="R97" s="156"/>
      <c r="S97" s="156"/>
      <c r="T97" s="156"/>
      <c r="U97" s="156"/>
      <c r="V97" s="156"/>
      <c r="W97" s="260">
        <f t="shared" si="10"/>
        <v>0</v>
      </c>
      <c r="X97" s="258">
        <f t="shared" si="6"/>
        <v>0</v>
      </c>
      <c r="Y97" s="259">
        <f t="shared" si="8"/>
        <v>0</v>
      </c>
    </row>
    <row r="98" spans="1:25" ht="12.75">
      <c r="A98" s="153">
        <v>90</v>
      </c>
      <c r="B98" s="154"/>
      <c r="C98" s="154"/>
      <c r="D98" s="153"/>
      <c r="E98" s="210"/>
      <c r="F98" s="155">
        <v>0</v>
      </c>
      <c r="G98" s="156"/>
      <c r="H98" s="156"/>
      <c r="I98" s="156"/>
      <c r="J98" s="257"/>
      <c r="K98" s="155">
        <f t="shared" si="7"/>
        <v>0</v>
      </c>
      <c r="L98" s="157"/>
      <c r="M98" s="156"/>
      <c r="N98" s="155">
        <f t="shared" si="9"/>
        <v>0</v>
      </c>
      <c r="O98" s="156"/>
      <c r="P98" s="156"/>
      <c r="Q98" s="156"/>
      <c r="R98" s="156"/>
      <c r="S98" s="156"/>
      <c r="T98" s="156"/>
      <c r="U98" s="156"/>
      <c r="V98" s="156"/>
      <c r="W98" s="260">
        <f t="shared" si="10"/>
        <v>0</v>
      </c>
      <c r="X98" s="258">
        <f t="shared" si="6"/>
        <v>0</v>
      </c>
      <c r="Y98" s="259">
        <f t="shared" si="8"/>
        <v>0</v>
      </c>
    </row>
    <row r="99" spans="1:25" ht="12.75">
      <c r="A99" s="153">
        <v>91</v>
      </c>
      <c r="B99" s="154"/>
      <c r="C99" s="154"/>
      <c r="D99" s="153"/>
      <c r="E99" s="210"/>
      <c r="F99" s="155">
        <v>0</v>
      </c>
      <c r="G99" s="156"/>
      <c r="H99" s="156"/>
      <c r="I99" s="156"/>
      <c r="J99" s="257"/>
      <c r="K99" s="155">
        <f t="shared" si="7"/>
        <v>0</v>
      </c>
      <c r="L99" s="157"/>
      <c r="M99" s="156"/>
      <c r="N99" s="155">
        <f t="shared" si="9"/>
        <v>0</v>
      </c>
      <c r="O99" s="156"/>
      <c r="P99" s="156"/>
      <c r="Q99" s="156"/>
      <c r="R99" s="156"/>
      <c r="S99" s="156"/>
      <c r="T99" s="156"/>
      <c r="U99" s="156"/>
      <c r="V99" s="156"/>
      <c r="W99" s="260">
        <f t="shared" si="10"/>
        <v>0</v>
      </c>
      <c r="X99" s="258">
        <f t="shared" si="6"/>
        <v>0</v>
      </c>
      <c r="Y99" s="259">
        <f t="shared" si="8"/>
        <v>0</v>
      </c>
    </row>
    <row r="100" spans="1:25" ht="12.75">
      <c r="A100" s="153">
        <v>92</v>
      </c>
      <c r="B100" s="154"/>
      <c r="C100" s="154"/>
      <c r="D100" s="153"/>
      <c r="E100" s="210"/>
      <c r="F100" s="155">
        <v>0</v>
      </c>
      <c r="G100" s="156"/>
      <c r="H100" s="156"/>
      <c r="I100" s="156"/>
      <c r="J100" s="257"/>
      <c r="K100" s="155">
        <f t="shared" si="7"/>
        <v>0</v>
      </c>
      <c r="L100" s="157"/>
      <c r="M100" s="156"/>
      <c r="N100" s="155">
        <f t="shared" si="9"/>
        <v>0</v>
      </c>
      <c r="O100" s="156"/>
      <c r="P100" s="156"/>
      <c r="Q100" s="156"/>
      <c r="R100" s="156"/>
      <c r="S100" s="156"/>
      <c r="T100" s="156"/>
      <c r="U100" s="156"/>
      <c r="V100" s="156"/>
      <c r="W100" s="260">
        <f t="shared" si="10"/>
        <v>0</v>
      </c>
      <c r="X100" s="258">
        <f t="shared" si="6"/>
        <v>0</v>
      </c>
      <c r="Y100" s="259">
        <f t="shared" si="8"/>
        <v>0</v>
      </c>
    </row>
    <row r="101" spans="1:25" ht="12.75">
      <c r="A101" s="153">
        <v>93</v>
      </c>
      <c r="B101" s="154"/>
      <c r="C101" s="154"/>
      <c r="D101" s="153"/>
      <c r="E101" s="210"/>
      <c r="F101" s="155">
        <v>0</v>
      </c>
      <c r="G101" s="156"/>
      <c r="H101" s="156"/>
      <c r="I101" s="156"/>
      <c r="J101" s="257"/>
      <c r="K101" s="155">
        <f t="shared" si="7"/>
        <v>0</v>
      </c>
      <c r="L101" s="157"/>
      <c r="M101" s="156"/>
      <c r="N101" s="155">
        <f t="shared" si="9"/>
        <v>0</v>
      </c>
      <c r="O101" s="156"/>
      <c r="P101" s="156"/>
      <c r="Q101" s="156"/>
      <c r="R101" s="156"/>
      <c r="S101" s="156"/>
      <c r="T101" s="156"/>
      <c r="U101" s="156"/>
      <c r="V101" s="156"/>
      <c r="W101" s="260">
        <f t="shared" si="10"/>
        <v>0</v>
      </c>
      <c r="X101" s="258">
        <f t="shared" si="6"/>
        <v>0</v>
      </c>
      <c r="Y101" s="259">
        <f t="shared" si="8"/>
        <v>0</v>
      </c>
    </row>
    <row r="102" spans="1:25" ht="12.75">
      <c r="A102" s="153">
        <v>94</v>
      </c>
      <c r="B102" s="154"/>
      <c r="C102" s="154"/>
      <c r="D102" s="153"/>
      <c r="E102" s="210"/>
      <c r="F102" s="155">
        <v>0</v>
      </c>
      <c r="G102" s="156"/>
      <c r="H102" s="156"/>
      <c r="I102" s="156"/>
      <c r="J102" s="257"/>
      <c r="K102" s="155">
        <f t="shared" si="7"/>
        <v>0</v>
      </c>
      <c r="L102" s="157"/>
      <c r="M102" s="156"/>
      <c r="N102" s="155">
        <f t="shared" si="9"/>
        <v>0</v>
      </c>
      <c r="O102" s="156"/>
      <c r="P102" s="156"/>
      <c r="Q102" s="156"/>
      <c r="R102" s="156"/>
      <c r="S102" s="156"/>
      <c r="T102" s="156"/>
      <c r="U102" s="156"/>
      <c r="V102" s="156"/>
      <c r="W102" s="260">
        <f t="shared" si="10"/>
        <v>0</v>
      </c>
      <c r="X102" s="258">
        <f t="shared" si="6"/>
        <v>0</v>
      </c>
      <c r="Y102" s="259">
        <f t="shared" si="8"/>
        <v>0</v>
      </c>
    </row>
    <row r="103" spans="1:25" ht="12.75">
      <c r="A103" s="153">
        <v>95</v>
      </c>
      <c r="B103" s="154"/>
      <c r="C103" s="154"/>
      <c r="D103" s="153"/>
      <c r="E103" s="210"/>
      <c r="F103" s="155">
        <v>0</v>
      </c>
      <c r="G103" s="156"/>
      <c r="H103" s="156"/>
      <c r="I103" s="156"/>
      <c r="J103" s="257"/>
      <c r="K103" s="155">
        <f t="shared" si="7"/>
        <v>0</v>
      </c>
      <c r="L103" s="157"/>
      <c r="M103" s="156"/>
      <c r="N103" s="155">
        <f t="shared" si="9"/>
        <v>0</v>
      </c>
      <c r="O103" s="156"/>
      <c r="P103" s="156"/>
      <c r="Q103" s="156"/>
      <c r="R103" s="156"/>
      <c r="S103" s="156"/>
      <c r="T103" s="156"/>
      <c r="U103" s="156"/>
      <c r="V103" s="156"/>
      <c r="W103" s="260">
        <f t="shared" si="10"/>
        <v>0</v>
      </c>
      <c r="X103" s="258">
        <f t="shared" si="6"/>
        <v>0</v>
      </c>
      <c r="Y103" s="259">
        <f t="shared" si="8"/>
        <v>0</v>
      </c>
    </row>
    <row r="104" spans="1:25" ht="12.75">
      <c r="A104" s="153">
        <v>96</v>
      </c>
      <c r="B104" s="154"/>
      <c r="C104" s="154"/>
      <c r="D104" s="153"/>
      <c r="E104" s="210"/>
      <c r="F104" s="155">
        <v>0</v>
      </c>
      <c r="G104" s="156"/>
      <c r="H104" s="156"/>
      <c r="I104" s="156"/>
      <c r="J104" s="257"/>
      <c r="K104" s="155">
        <f t="shared" si="7"/>
        <v>0</v>
      </c>
      <c r="L104" s="157"/>
      <c r="M104" s="156"/>
      <c r="N104" s="155">
        <f t="shared" si="9"/>
        <v>0</v>
      </c>
      <c r="O104" s="156"/>
      <c r="P104" s="156"/>
      <c r="Q104" s="156"/>
      <c r="R104" s="156"/>
      <c r="S104" s="156"/>
      <c r="T104" s="156"/>
      <c r="U104" s="156"/>
      <c r="V104" s="156"/>
      <c r="W104" s="260">
        <f t="shared" si="10"/>
        <v>0</v>
      </c>
      <c r="X104" s="258">
        <f t="shared" si="6"/>
        <v>0</v>
      </c>
      <c r="Y104" s="259">
        <f t="shared" si="8"/>
        <v>0</v>
      </c>
    </row>
    <row r="105" spans="1:25" ht="12.75">
      <c r="A105" s="153">
        <v>97</v>
      </c>
      <c r="B105" s="154"/>
      <c r="C105" s="154"/>
      <c r="D105" s="153"/>
      <c r="E105" s="210"/>
      <c r="F105" s="155">
        <v>0</v>
      </c>
      <c r="G105" s="156"/>
      <c r="H105" s="156"/>
      <c r="I105" s="156"/>
      <c r="J105" s="257"/>
      <c r="K105" s="155">
        <f t="shared" si="7"/>
        <v>0</v>
      </c>
      <c r="L105" s="157"/>
      <c r="M105" s="156"/>
      <c r="N105" s="155">
        <f t="shared" si="9"/>
        <v>0</v>
      </c>
      <c r="O105" s="156"/>
      <c r="P105" s="156"/>
      <c r="Q105" s="156"/>
      <c r="R105" s="156"/>
      <c r="S105" s="156"/>
      <c r="T105" s="156"/>
      <c r="U105" s="156"/>
      <c r="V105" s="156"/>
      <c r="W105" s="260">
        <f t="shared" si="10"/>
        <v>0</v>
      </c>
      <c r="X105" s="258">
        <f t="shared" si="6"/>
        <v>0</v>
      </c>
      <c r="Y105" s="259">
        <f t="shared" si="8"/>
        <v>0</v>
      </c>
    </row>
    <row r="106" spans="1:25" ht="12.75">
      <c r="A106" s="153">
        <v>98</v>
      </c>
      <c r="B106" s="154"/>
      <c r="C106" s="154"/>
      <c r="D106" s="153"/>
      <c r="E106" s="210"/>
      <c r="F106" s="155">
        <v>0</v>
      </c>
      <c r="G106" s="156"/>
      <c r="H106" s="156"/>
      <c r="I106" s="156"/>
      <c r="J106" s="257"/>
      <c r="K106" s="155">
        <f t="shared" si="7"/>
        <v>0</v>
      </c>
      <c r="L106" s="157"/>
      <c r="M106" s="156"/>
      <c r="N106" s="155">
        <f t="shared" si="9"/>
        <v>0</v>
      </c>
      <c r="O106" s="156"/>
      <c r="P106" s="156"/>
      <c r="Q106" s="156"/>
      <c r="R106" s="156"/>
      <c r="S106" s="156"/>
      <c r="T106" s="156"/>
      <c r="U106" s="156"/>
      <c r="V106" s="156"/>
      <c r="W106" s="260">
        <f t="shared" si="10"/>
        <v>0</v>
      </c>
      <c r="X106" s="258">
        <f t="shared" si="6"/>
        <v>0</v>
      </c>
      <c r="Y106" s="259">
        <f t="shared" si="8"/>
        <v>0</v>
      </c>
    </row>
    <row r="107" spans="1:25" ht="12.75">
      <c r="A107" s="153">
        <v>99</v>
      </c>
      <c r="B107" s="154"/>
      <c r="C107" s="154"/>
      <c r="D107" s="153"/>
      <c r="E107" s="210"/>
      <c r="F107" s="155">
        <v>0</v>
      </c>
      <c r="G107" s="156"/>
      <c r="H107" s="156"/>
      <c r="I107" s="156"/>
      <c r="J107" s="257"/>
      <c r="K107" s="155">
        <f t="shared" si="7"/>
        <v>0</v>
      </c>
      <c r="L107" s="157"/>
      <c r="M107" s="156"/>
      <c r="N107" s="155">
        <f t="shared" si="9"/>
        <v>0</v>
      </c>
      <c r="O107" s="156"/>
      <c r="P107" s="156"/>
      <c r="Q107" s="156"/>
      <c r="R107" s="156"/>
      <c r="S107" s="156"/>
      <c r="T107" s="156"/>
      <c r="U107" s="156"/>
      <c r="V107" s="156"/>
      <c r="W107" s="260">
        <f t="shared" si="10"/>
        <v>0</v>
      </c>
      <c r="X107" s="258">
        <f t="shared" si="6"/>
        <v>0</v>
      </c>
      <c r="Y107" s="259">
        <f t="shared" si="8"/>
        <v>0</v>
      </c>
    </row>
    <row r="108" spans="1:25" ht="13.5" thickBot="1">
      <c r="A108" s="153">
        <v>100</v>
      </c>
      <c r="B108" s="154"/>
      <c r="C108" s="154"/>
      <c r="D108" s="153"/>
      <c r="E108" s="210"/>
      <c r="F108" s="155">
        <v>0</v>
      </c>
      <c r="G108" s="156"/>
      <c r="H108" s="156"/>
      <c r="I108" s="156"/>
      <c r="J108" s="257"/>
      <c r="K108" s="155">
        <f t="shared" si="7"/>
        <v>0</v>
      </c>
      <c r="L108" s="157"/>
      <c r="M108" s="156"/>
      <c r="N108" s="155">
        <f t="shared" si="9"/>
        <v>0</v>
      </c>
      <c r="O108" s="156"/>
      <c r="P108" s="156"/>
      <c r="Q108" s="156"/>
      <c r="R108" s="156"/>
      <c r="S108" s="156"/>
      <c r="T108" s="156"/>
      <c r="U108" s="156"/>
      <c r="V108" s="156"/>
      <c r="W108" s="260">
        <f t="shared" si="10"/>
        <v>0</v>
      </c>
      <c r="X108" s="261">
        <f t="shared" si="6"/>
        <v>0</v>
      </c>
      <c r="Y108" s="262">
        <f t="shared" si="8"/>
        <v>0</v>
      </c>
    </row>
  </sheetData>
  <mergeCells count="12">
    <mergeCell ref="Y6:Y7"/>
    <mergeCell ref="A8:E8"/>
    <mergeCell ref="A2:X2"/>
    <mergeCell ref="A3:X3"/>
    <mergeCell ref="A6:A7"/>
    <mergeCell ref="B6:B7"/>
    <mergeCell ref="C6:C7"/>
    <mergeCell ref="D6:D7"/>
    <mergeCell ref="E6:E7"/>
    <mergeCell ref="L6:N6"/>
    <mergeCell ref="O6:W6"/>
    <mergeCell ref="X6:X7"/>
  </mergeCells>
  <pageMargins left="0.51181102362204722" right="0.51181102362204722" top="0.78740157480314965" bottom="0.78740157480314965" header="0.31496062992125984" footer="0.31496062992125984"/>
  <pageSetup paperSize="9" scale="59" fitToHeight="2" orientation="landscape" horizontalDpi="4294967293" verticalDpi="4294967293" r:id="rId1"/>
  <headerFooter>
    <oddHeader xml:space="preserve">&amp;RAlterado pela Resolução CONGEOS 77/2023 – Ad Referundum do CONGEOS
Versão: 02
</oddHeader>
    <oddFooter xml:space="preserve">&amp;LRelatório Trimestral de Prestação de Contas do Contrato de Gestão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SecaoC_Item_7_Qdo_Indic_Met</vt:lpstr>
      <vt:lpstr>SecaoD_Item_3.5_Qdo_Indic_Met </vt:lpstr>
      <vt:lpstr>SeçãoD_4.1_Qdro_Orca_Anali</vt:lpstr>
      <vt:lpstr>SecaoD_Item4.2_Orcam_Sintet</vt:lpstr>
      <vt:lpstr>SECAO_D_Item4.3_Desp_Pessoa2</vt:lpstr>
      <vt:lpstr>SECAO_D_Item4.3_Desp_Pessoa2!Area_de_impressao</vt:lpstr>
      <vt:lpstr>SeçãoD_4.1_Qdro_Orca_Anali!Area_de_impressao</vt:lpstr>
      <vt:lpstr>SecaoD_Item4.2_Orcam_Sintet!Area_de_impressao</vt:lpstr>
      <vt:lpstr>SECAO_D_Item4.3_Desp_Pessoa2!Titulos_de_impressao</vt:lpstr>
      <vt:lpstr>SecaoC_Item_7_Qdo_Indic_Met!Titulos_de_impressao</vt:lpstr>
      <vt:lpstr>'SecaoD_Item_3.5_Qdo_Indic_Met 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marizam</cp:lastModifiedBy>
  <cp:lastPrinted>2023-12-28T20:51:03Z</cp:lastPrinted>
  <dcterms:created xsi:type="dcterms:W3CDTF">2015-04-14T12:41:25Z</dcterms:created>
  <dcterms:modified xsi:type="dcterms:W3CDTF">2025-02-17T18:06:52Z</dcterms:modified>
</cp:coreProperties>
</file>