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ldes.souza\Desktop\site\"/>
    </mc:Choice>
  </mc:AlternateContent>
  <xr:revisionPtr revIDLastSave="0" documentId="13_ncr:1_{3A31F728-0678-488A-ADC6-5AD009A74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mo de Colaboração" sheetId="4" r:id="rId1"/>
    <sheet name="Plan1" sheetId="9" r:id="rId2"/>
  </sheets>
  <definedNames>
    <definedName name="_xlnm._FilterDatabase" localSheetId="0" hidden="1">'Termo de Colaboração'!$A$3:$AE$8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K4" i="4" l="1"/>
  <c r="G12" i="4" l="1"/>
  <c r="Y4" i="4" l="1"/>
  <c r="AB6" i="4" s="1"/>
  <c r="AB7" i="4" s="1"/>
  <c r="AB8" i="4" s="1"/>
  <c r="AD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ivanildes.souza</author>
    <author>ilka.jesus</author>
  </authors>
  <commentList>
    <comment ref="A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a situação:
CUMPRIDO
CUMPRIDO PARCIALMENTE
NÃO CUMPRIDO
SUSPENSO EM VIRTUDE DA PANDEMIA.</t>
        </r>
      </text>
    </comment>
    <comment ref="Q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data de emissão dos relatórios e tipo s parcial/ final</t>
        </r>
      </text>
    </comment>
    <comment ref="R3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data de envio e devolução do relatório homologado.
</t>
        </r>
      </text>
    </comment>
    <comment ref="S3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Emitir parecer  parcial/ final referente a prestação de contas</t>
        </r>
      </text>
    </comment>
    <comment ref="G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 xml:space="preserve">ivanildes.souza:
</t>
        </r>
        <r>
          <rPr>
            <sz val="9"/>
            <color indexed="81"/>
            <rFont val="Tahoma"/>
            <family val="2"/>
          </rPr>
          <t xml:space="preserve">
PRIMEIRA no valor de R$1.000.000,00 (um milhão de reais) visando à execução do projeto no período de dezembro/2023 a fevereiro/2024, após a publicação deste Termo no Diário Oficial do Estado;
SEGUNDA no valor de R$2.251.200,00 (dois milhões duzentos e cinquenta e um mil e duzentos reais) visando à execução do projeto no período de março/24 a maio/24, após a apresentação dos relatórios técnicos e fotográficos equivalentes aos 03 (três) primeiros meses de atividade, avaliados pelo gestor da parceira, com o parecer que ateste a execução do projeto;
TERCEIRA no valor de R$1.943.212,63 (um milhão novecentos e quarenta e três mil, duzentos e doze reais e sessenta e três centavos), referente ao período de junho/24 a setembro/24, após a aprovação da prestação de contas da 1ª parcela e entrega dos relatórios técnicos e fotográficos dos meses de execução da segunda parcela, avaliados pelo gestor da parceria, com o parecer que ateste a execução do projeto;
QUARTA e última, no valor de R$707.299,58 (setecentos e sete mil duzentos e noventa e nove reais e cinquenta e oito centavos), referente ao período de outubro/24 a dezembro/24, após a aprovação da prestação de contas da 2ª parcela e entrega dos relatórios técnicos e fotográficos dos meses de execução da terceira parcela, avaliados pelo gestor da parceria, com o parecer que ateste a execução do projeto. A entrega dos relatórios de atividades equivalentes a terceira e quarta parcela deverá ser efetuada antes do término da vigência deste Termo</t>
        </r>
      </text>
    </comment>
    <comment ref="V4" authorId="0" shapeId="0" xr:uid="{D1434DE4-E309-48A1-ADFC-60F0EDFC04BC}">
      <text>
        <r>
          <rPr>
            <b/>
            <sz val="9"/>
            <color indexed="81"/>
            <rFont val="Segoe UI"/>
            <charset val="1"/>
          </rPr>
          <t>ivanildes.souza:</t>
        </r>
        <r>
          <rPr>
            <sz val="9"/>
            <color indexed="81"/>
            <rFont val="Segoe UI"/>
            <charset val="1"/>
          </rPr>
          <t xml:space="preserve">
Regular em 10/10/25</t>
        </r>
      </text>
    </comment>
    <comment ref="X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Not.172/24 de 10/12/24
1ºRes. Not.172/24 de 13/02/25
2 ºRes. Not.172/24 de 18/03/25
3ºRes. Not.172/24 de 07/04/25
4ºRes. Not.172/24 de 04/08/25
5ºRes. Not.172/24 de 22/09/25</t>
        </r>
      </text>
    </comment>
    <comment ref="AB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Termo de Apostilamento nº 02/2024 ao Termo de Colaboração nº 08/2023
Processo: 069.1480.2023.0006186-46. Com fundamento no art. 57, da Lei nº 13.019/2014,
de 31 de julho de 2014 (Marco Regulatório das Organizações da Sociedade Civil), resolve a
SUDESB, apostilar a alteração da Dotação Orçamentária do Termo de Colaboração nº 08/2023,
celebrado com a Federação Baiana de Desporto de Participação Unidade Orçamentária:
21.301/ Unidade Gestora: 0001/ Ação: 27.812.414.5793/Natureza da Despesa: 3.3.50.41.000/
Destinação de Recurso: 1.500.0.100.000000.00.00.00 e 1.749.0.246.000000.00.00.00
Salvador - BA, 26 de janeiro de 2024.
Vicente José de Lima Neto
Diretor-Geral da SUDESB</t>
        </r>
      </text>
    </comment>
    <comment ref="C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Processo: 069.1480.2023.0006186-46</t>
        </r>
      </text>
    </comment>
    <comment ref="H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Dotação Orçamentária: 
Unidade Orçamentária 21.301 Unidade Gestora 0001
Função 27
Sub Função 812
Programa 308
PAOE 5793
Região Planejamento 9900
 Natureza da Despesa 3.3.50.41.000 Destinação do Recurso
1.500.0.100.000000.00.00.00.</t>
        </r>
      </text>
    </comment>
    <comment ref="AB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Termo de Apostilamento nº 28/2024 ao Termo de Colaboração nº 08/2023
Processo: 069.1483.2024.0002721-22. Com fundamento no art. 57, da Lei nº 13.019/2014, de 31
de julho de 2014 (Marco Regulatório das Organizações da Sociedade Civil), resolve a SUDESB,
apostilar a alteração do Plano de Trabalho do Termo de Colaboração nº 08/2023, firmado com
a Federação Baiana de Desporto de Participação - FBDP: E.2 INDICADORES, METAS E
PARÂMETROS PARA AVALIAÇÃO DE DESEMPENHO - Inclusão De Meta 4: Comprar para
execução do projeto: Material Esportivo, conforme discriminados no item: 2.2.1, de acordo com
a previsão de receitas e despesas; Inclusão de Meta 5: Confeccionar material de divulgação
e identificação do Projeto, Material Promocional em conformidade com o Manual de Marcas da
SUDESB.
Salvador, 31 de maio de 2024.
Vicente José de Lima Neto
Diretor-Geral
</t>
        </r>
      </text>
    </comment>
    <comment ref="J6" authorId="0" shapeId="0" xr:uid="{70A52DEE-B630-4469-8626-84A5B42E97D7}">
      <text>
        <r>
          <rPr>
            <b/>
            <sz val="9"/>
            <color indexed="81"/>
            <rFont val="Segoe UI"/>
            <family val="2"/>
          </rPr>
          <t>ivanildes.souza:</t>
        </r>
        <r>
          <rPr>
            <sz val="9"/>
            <color indexed="81"/>
            <rFont val="Segoe UI"/>
            <family val="2"/>
          </rPr>
          <t xml:space="preserve">
069.1459.2023.0006475-02</t>
        </r>
      </text>
    </comment>
    <comment ref="Z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069.1480.2024.0006140-81</t>
        </r>
      </text>
    </comment>
    <comment ref="AB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Primeiro Termo Aditivo ao Termo de Colaboração nº 08/2023
Processo: 069.1480.2024.0006140-81. Partes: SUDESB e A FEDERAÇÃO BAIANA DE
DESPORTO DE PARTICIPAÇÃO. Da Vigência: fica alterada a vigência do Termo de
Colaboração nº 08/2023 para 90 (noventa) dias. Da Execução do Projeto: fica alterada a data
de execução do Projeto COPAS DO ESTADO DA BAHIA DE FUTEBOL, para o período de
16/12/2023 a 30/03/2025. Data: 17/12/2024. Assinam: Vicente José de Lima Neto, Diretor-Geral
da SUDESB e Luiz Eduardo Machado dos Santos, Representante Legal da FBDP.
</t>
        </r>
      </text>
    </comment>
    <comment ref="Z7" authorId="0" shapeId="0" xr:uid="{4A6499CC-1D5D-4BDF-8106-AAFC6AB40692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069.1480.2025.0002080-16</t>
        </r>
      </text>
    </comment>
    <comment ref="AB7" authorId="0" shapeId="0" xr:uid="{C296A67E-2D90-4E66-8E60-9054C1549679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Segundo Termo Aditivo ao Termo de Colaboração nº 08/2023
Processo: 069.1480.2025.0002080-16. Partes: SUDESB e A FEDERAÇÃO BAIANA
DE DESPORTO DE PARTICIPAÇÃO. Do Remanejamento: fica remanejado o valor de
R$37.893,40(trinta e sete mil oitocentos e noventa e três reais e quarenta centavos), do item RH/
Arbitragem, para RH(supervisor técnico e coordenador de arbitragem), no período de 04 meses.
Da Alteração da Execução do Projeto: Fica alterada a execução do Projeto “COPAS DO
ESTADO DA BAHIA DE FUTEBOL”, para o período de 16/12/2023 a 31/07/2025. Da Vigência:
Fica prorrogado o prazo vigência do Termo de Colaboração nº 08/2023, por mais 90 (noventa)
dias. Data: 26/05/2025. Assinam: Vicente José de Lima Neto, Diretor-Geral da SUDESB e Luiz
Eduardo Machado dos Santos, Representante Legal da FBDP.</t>
        </r>
      </text>
    </comment>
    <comment ref="Z8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069.1486.2025.0004456-31
</t>
        </r>
      </text>
    </comment>
    <comment ref="AB8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Terceiro Termo Aditivo ao Termo de Colaboração nº 08/2023
Processo: 069.1486.2025.0004456-31. Partes: SUDESB e A FEDERAÇÃO BAIANA DE
DESPORTO DE PARTICIPAÇÃO. Da Vigência: Fica alterada a vigência do Termo de
Colaboração nº 08/2023 para 180 (cento e oitenta) dias. Da Execução: Fica alterado a data
de execução do Projeto COPAS DO ESTADO DA BAHIA DE FUTEBOL, para o período de
16/12/2023 a 31/12/2025. Data: 08/09/2025. Assinam: Vicente José de Lima Neto, Diretor-Geral
da SUDESB e Luiz Eduardo Machado dos Santos, Representante Legal da FBDP.</t>
        </r>
      </text>
    </comment>
  </commentList>
</comments>
</file>

<file path=xl/sharedStrings.xml><?xml version="1.0" encoding="utf-8"?>
<sst xmlns="http://schemas.openxmlformats.org/spreadsheetml/2006/main" count="68" uniqueCount="66">
  <si>
    <t>Pagamentos</t>
  </si>
  <si>
    <t>Prestação de Contas</t>
  </si>
  <si>
    <t>Prazos</t>
  </si>
  <si>
    <t>Qtd</t>
  </si>
  <si>
    <t>Nº</t>
  </si>
  <si>
    <t>Convenente</t>
  </si>
  <si>
    <t>Objeto</t>
  </si>
  <si>
    <t>DOE</t>
  </si>
  <si>
    <t>Valor</t>
  </si>
  <si>
    <t>Dot. Orçam.</t>
  </si>
  <si>
    <t>P.</t>
  </si>
  <si>
    <t>Nota de Empenho</t>
  </si>
  <si>
    <t>Nota de Ordem Bancária</t>
  </si>
  <si>
    <t>Data</t>
  </si>
  <si>
    <t>Proc.</t>
  </si>
  <si>
    <t>Posição</t>
  </si>
  <si>
    <t>Vig.</t>
  </si>
  <si>
    <t>T Adit</t>
  </si>
  <si>
    <t>Data Pub</t>
  </si>
  <si>
    <t>Venc.</t>
  </si>
  <si>
    <t>Analista</t>
  </si>
  <si>
    <t>Em execução</t>
  </si>
  <si>
    <t>Alteração no Plano de Trabalho</t>
  </si>
  <si>
    <t>TOTAL</t>
  </si>
  <si>
    <t>Cumprimento do objeto</t>
  </si>
  <si>
    <t>Prazo para prestação de contas</t>
  </si>
  <si>
    <t>Monitoramento</t>
  </si>
  <si>
    <t>Contato</t>
  </si>
  <si>
    <t>Processo de Monitoramento</t>
  </si>
  <si>
    <t>Setor Responsável</t>
  </si>
  <si>
    <t>Período de Execução</t>
  </si>
  <si>
    <t>Relatório de monitoramento</t>
  </si>
  <si>
    <t>Homologação do Relatório</t>
  </si>
  <si>
    <t>Emissão do Parecer de Prestação de Contas do Gestor</t>
  </si>
  <si>
    <t>Notificação</t>
  </si>
  <si>
    <t>08/23</t>
  </si>
  <si>
    <t>CAPE</t>
  </si>
  <si>
    <t>Federação Baiana de Desporto de Participação- FBDP</t>
  </si>
  <si>
    <t>07.146.381/0001-60</t>
  </si>
  <si>
    <t xml:space="preserve"> Termos de Colaboração - 2023</t>
  </si>
  <si>
    <t>Dados dos Termos de Colaboração</t>
  </si>
  <si>
    <t>Originário</t>
  </si>
  <si>
    <t>Presidente/Representante Legal</t>
  </si>
  <si>
    <t>Luiz Machado dos Santos e Gicelia Oliveira Santos, Representantes Legais da FBDP</t>
  </si>
  <si>
    <t>21301.0001.23.0000608-6</t>
  </si>
  <si>
    <t>21301.0001.23.0002800-2</t>
  </si>
  <si>
    <t>4</t>
  </si>
  <si>
    <t>069.1459.2023.0006475-02</t>
  </si>
  <si>
    <t>Termo de Apostilamento nº 02/2024</t>
  </si>
  <si>
    <t xml:space="preserve">Alteração da Dotação Orçamentária </t>
  </si>
  <si>
    <t>18/12/2023 16/02/2024</t>
  </si>
  <si>
    <t>Termo de Apostilamento nº28/24</t>
  </si>
  <si>
    <t>1301.0001.24.0000988-8</t>
  </si>
  <si>
    <t xml:space="preserve"> Inexigibilidade de Chamamento Público nº 100/2023 .DOE 13/12/23.                           Arts. 30 e 31 da Lei Federal nº 13.019, de 31/07/2014.</t>
  </si>
  <si>
    <t>069.1486.2024.0006035-46</t>
  </si>
  <si>
    <t xml:space="preserve">1º TA(90)d                  </t>
  </si>
  <si>
    <t>Iandra</t>
  </si>
  <si>
    <t>Apoio financeiro para realização do projeto
“COPAS DO ESTADO DA BAHIA DE FUTEBOL”, de 16/12/2023 a 15/12/2024. Valor Global: R$5.901.712,21 (cinco milhões novecentos e um
mil, setecentos e doze reais e vinte e um centavos).                                                                                   Vigência: 455 (quatrocentos e cinquenta
e cinco) dias. Gestor da Parceria: Joaquim Maurício Cedraz Nery, Coordenador de Apoio ao
Esporte. Data: 12/12/2023.</t>
  </si>
  <si>
    <t>16/12/2023 a 31/07/2025</t>
  </si>
  <si>
    <t xml:space="preserve">2º TA(90)d                  </t>
  </si>
  <si>
    <t xml:space="preserve">3º TA(180)d                  </t>
  </si>
  <si>
    <t>5º Res. Not.172/24</t>
  </si>
  <si>
    <t>069.1486.2025.0004859-35</t>
  </si>
  <si>
    <t>AG análise</t>
  </si>
  <si>
    <t>PC Regular com ressalvas</t>
  </si>
  <si>
    <t>AG pag corc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</si>
</sst>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"/>
    <numFmt numFmtId="166" formatCode="dd/mm/yy;@"/>
    <numFmt numFmtId="168" formatCode="000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indexed="22"/>
      <name val="Arial"/>
      <family val="2"/>
    </font>
    <font>
      <sz val="9"/>
      <color indexed="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6" fontId="9" fillId="6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2" fillId="0" borderId="3" xfId="0" applyNumberFormat="1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8" fontId="2" fillId="0" borderId="3" xfId="0" applyNumberFormat="1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166" fontId="2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6" fontId="12" fillId="6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8" borderId="1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Border="1" applyAlignment="1">
      <alignment vertical="center" wrapText="1"/>
    </xf>
    <xf numFmtId="166" fontId="12" fillId="0" borderId="3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 wrapText="1"/>
    </xf>
    <xf numFmtId="168" fontId="12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0" fillId="0" borderId="0" xfId="2" applyFont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/>
    </xf>
    <xf numFmtId="166" fontId="12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68" fontId="12" fillId="0" borderId="2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168" fontId="12" fillId="0" borderId="3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5" fontId="12" fillId="0" borderId="2" xfId="0" applyNumberFormat="1" applyFont="1" applyBorder="1" applyAlignment="1">
      <alignment vertical="center" wrapText="1"/>
    </xf>
    <xf numFmtId="165" fontId="12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64" fontId="0" fillId="0" borderId="0" xfId="2" applyFont="1"/>
    <xf numFmtId="0" fontId="12" fillId="10" borderId="3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168" fontId="1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Separador de milhares 2" xfId="3" xr:uid="{00000000-0005-0000-0000-000003000000}"/>
    <cellStyle name="Separador de milhares 3" xfId="4" xr:uid="{00000000-0005-0000-0000-000004000000}"/>
    <cellStyle name="Vírgula" xfId="2" builtinId="3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32"/>
  <sheetViews>
    <sheetView showGridLines="0" tabSelected="1" zoomScaleNormal="100" workbookViewId="0">
      <selection activeCell="G12" sqref="G12"/>
    </sheetView>
  </sheetViews>
  <sheetFormatPr defaultColWidth="9.140625" defaultRowHeight="39.950000000000003" customHeight="1" x14ac:dyDescent="0.2"/>
  <cols>
    <col min="1" max="1" width="3.85546875" style="1" customWidth="1"/>
    <col min="2" max="2" width="5" style="1" customWidth="1"/>
    <col min="3" max="3" width="24.28515625" style="1" customWidth="1"/>
    <col min="4" max="4" width="55.28515625" style="1" customWidth="1"/>
    <col min="5" max="5" width="14.42578125" style="1" customWidth="1"/>
    <col min="6" max="6" width="9.140625" style="1"/>
    <col min="7" max="7" width="14.85546875" style="1" customWidth="1"/>
    <col min="8" max="8" width="6.7109375" style="1" customWidth="1"/>
    <col min="9" max="9" width="3" style="1" customWidth="1"/>
    <col min="10" max="10" width="13.5703125" style="1" customWidth="1"/>
    <col min="11" max="11" width="14.140625" style="1" customWidth="1"/>
    <col min="12" max="12" width="11.7109375" style="1" customWidth="1"/>
    <col min="13" max="13" width="14" style="4" customWidth="1"/>
    <col min="14" max="14" width="11.85546875" style="4" customWidth="1"/>
    <col min="15" max="15" width="19" style="3" customWidth="1"/>
    <col min="16" max="16" width="14.7109375" style="3" customWidth="1"/>
    <col min="17" max="17" width="13.28515625" style="4" customWidth="1"/>
    <col min="18" max="18" width="13.28515625" style="27" customWidth="1"/>
    <col min="19" max="19" width="13.42578125" style="27" customWidth="1"/>
    <col min="20" max="20" width="15.140625" style="1" bestFit="1" customWidth="1"/>
    <col min="21" max="21" width="10.5703125" style="1" customWidth="1"/>
    <col min="22" max="22" width="12.5703125" style="1" customWidth="1"/>
    <col min="23" max="23" width="9.85546875" style="1" customWidth="1"/>
    <col min="24" max="24" width="9.140625" style="1"/>
    <col min="25" max="25" width="13.140625" style="1" customWidth="1"/>
    <col min="26" max="26" width="16.28515625" style="1" customWidth="1"/>
    <col min="27" max="27" width="9.140625" style="1"/>
    <col min="28" max="28" width="13" style="1" customWidth="1"/>
    <col min="29" max="29" width="12" style="1" customWidth="1"/>
    <col min="30" max="30" width="14.42578125" style="1" customWidth="1"/>
    <col min="31" max="31" width="23.5703125" style="1" customWidth="1"/>
    <col min="32" max="16384" width="9.140625" style="1"/>
  </cols>
  <sheetData>
    <row r="1" spans="1:31" ht="39.950000000000003" customHeight="1" x14ac:dyDescent="0.2">
      <c r="A1" s="110" t="s">
        <v>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2"/>
    </row>
    <row r="2" spans="1:31" ht="12.75" customHeight="1" x14ac:dyDescent="0.2">
      <c r="A2" s="123" t="s">
        <v>40</v>
      </c>
      <c r="B2" s="124"/>
      <c r="C2" s="124"/>
      <c r="D2" s="124"/>
      <c r="E2" s="124"/>
      <c r="F2" s="124"/>
      <c r="G2" s="125"/>
      <c r="H2" s="113" t="s">
        <v>0</v>
      </c>
      <c r="I2" s="114"/>
      <c r="J2" s="114"/>
      <c r="K2" s="114"/>
      <c r="L2" s="115"/>
      <c r="M2" s="113" t="s">
        <v>26</v>
      </c>
      <c r="N2" s="114"/>
      <c r="O2" s="114"/>
      <c r="P2" s="114"/>
      <c r="Q2" s="114"/>
      <c r="R2" s="114"/>
      <c r="S2" s="115"/>
      <c r="T2" s="123" t="s">
        <v>1</v>
      </c>
      <c r="U2" s="124"/>
      <c r="V2" s="124"/>
      <c r="W2" s="124"/>
      <c r="X2" s="125"/>
      <c r="Y2" s="123" t="s">
        <v>2</v>
      </c>
      <c r="Z2" s="124"/>
      <c r="AA2" s="124"/>
      <c r="AB2" s="124"/>
      <c r="AC2" s="125"/>
      <c r="AD2" s="30"/>
      <c r="AE2" s="7" t="s">
        <v>27</v>
      </c>
    </row>
    <row r="3" spans="1:31" ht="36.75" customHeight="1" x14ac:dyDescent="0.2">
      <c r="A3" s="2" t="s">
        <v>3</v>
      </c>
      <c r="B3" s="2" t="s">
        <v>4</v>
      </c>
      <c r="C3" s="2" t="s">
        <v>5</v>
      </c>
      <c r="D3" s="17" t="s">
        <v>6</v>
      </c>
      <c r="E3" s="17" t="s">
        <v>41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8</v>
      </c>
      <c r="L3" s="17" t="s">
        <v>12</v>
      </c>
      <c r="M3" s="17" t="s">
        <v>28</v>
      </c>
      <c r="N3" s="17" t="s">
        <v>29</v>
      </c>
      <c r="O3" s="17" t="s">
        <v>30</v>
      </c>
      <c r="P3" s="17" t="s">
        <v>24</v>
      </c>
      <c r="Q3" s="17" t="s">
        <v>31</v>
      </c>
      <c r="R3" s="17" t="s">
        <v>32</v>
      </c>
      <c r="S3" s="17" t="s">
        <v>33</v>
      </c>
      <c r="T3" s="17" t="s">
        <v>14</v>
      </c>
      <c r="U3" s="17" t="s">
        <v>13</v>
      </c>
      <c r="V3" s="17" t="s">
        <v>15</v>
      </c>
      <c r="W3" s="17" t="s">
        <v>34</v>
      </c>
      <c r="X3" s="17" t="s">
        <v>13</v>
      </c>
      <c r="Y3" s="17" t="s">
        <v>16</v>
      </c>
      <c r="Z3" s="17" t="s">
        <v>17</v>
      </c>
      <c r="AA3" s="17" t="s">
        <v>18</v>
      </c>
      <c r="AB3" s="17" t="s">
        <v>19</v>
      </c>
      <c r="AC3" s="17" t="s">
        <v>20</v>
      </c>
      <c r="AD3" s="17" t="s">
        <v>25</v>
      </c>
      <c r="AE3" s="17" t="s">
        <v>42</v>
      </c>
    </row>
    <row r="4" spans="1:31" ht="41.25" customHeight="1" x14ac:dyDescent="0.2">
      <c r="A4" s="102">
        <v>8</v>
      </c>
      <c r="B4" s="95" t="s">
        <v>35</v>
      </c>
      <c r="C4" s="75" t="s">
        <v>44</v>
      </c>
      <c r="D4" s="98" t="s">
        <v>57</v>
      </c>
      <c r="E4" s="98" t="s">
        <v>53</v>
      </c>
      <c r="F4" s="83">
        <v>45273</v>
      </c>
      <c r="G4" s="91">
        <v>5901712.21</v>
      </c>
      <c r="H4" s="8"/>
      <c r="I4" s="105" t="s">
        <v>46</v>
      </c>
      <c r="J4" s="9" t="s">
        <v>45</v>
      </c>
      <c r="K4" s="42">
        <f>331712+668288</f>
        <v>1000000</v>
      </c>
      <c r="L4" s="23" t="s">
        <v>50</v>
      </c>
      <c r="M4" s="86" t="s">
        <v>47</v>
      </c>
      <c r="N4" s="121" t="s">
        <v>36</v>
      </c>
      <c r="O4" s="128" t="s">
        <v>58</v>
      </c>
      <c r="P4" s="89" t="s">
        <v>21</v>
      </c>
      <c r="Q4" s="94">
        <v>45566</v>
      </c>
      <c r="R4" s="94">
        <v>45566</v>
      </c>
      <c r="S4" s="31"/>
      <c r="T4" s="31" t="s">
        <v>54</v>
      </c>
      <c r="U4" s="11">
        <v>45625</v>
      </c>
      <c r="V4" s="76" t="s">
        <v>64</v>
      </c>
      <c r="W4" s="43" t="s">
        <v>61</v>
      </c>
      <c r="X4" s="43">
        <v>45922</v>
      </c>
      <c r="Y4" s="82">
        <f>F4+455</f>
        <v>45728</v>
      </c>
      <c r="Z4" s="68" t="s">
        <v>48</v>
      </c>
      <c r="AA4" s="39">
        <v>45318</v>
      </c>
      <c r="AB4" s="73" t="s">
        <v>49</v>
      </c>
      <c r="AC4" s="122" t="s">
        <v>56</v>
      </c>
      <c r="AD4" s="118">
        <f>Y4+90</f>
        <v>45818</v>
      </c>
      <c r="AE4" s="108" t="s">
        <v>43</v>
      </c>
    </row>
    <row r="5" spans="1:31" ht="33" customHeight="1" x14ac:dyDescent="0.2">
      <c r="A5" s="103"/>
      <c r="B5" s="96"/>
      <c r="C5" s="18" t="s">
        <v>37</v>
      </c>
      <c r="D5" s="126"/>
      <c r="E5" s="99"/>
      <c r="F5" s="84"/>
      <c r="G5" s="92"/>
      <c r="H5" s="8"/>
      <c r="I5" s="106"/>
      <c r="J5" s="9" t="s">
        <v>52</v>
      </c>
      <c r="K5" s="42">
        <v>2251200</v>
      </c>
      <c r="L5" s="23">
        <v>45448</v>
      </c>
      <c r="M5" s="87"/>
      <c r="N5" s="121"/>
      <c r="O5" s="128"/>
      <c r="P5" s="109"/>
      <c r="Q5" s="101"/>
      <c r="R5" s="101"/>
      <c r="S5" s="31"/>
      <c r="T5" s="31" t="s">
        <v>62</v>
      </c>
      <c r="U5" s="11">
        <v>45897</v>
      </c>
      <c r="V5" s="80" t="s">
        <v>63</v>
      </c>
      <c r="W5" s="43"/>
      <c r="X5" s="43"/>
      <c r="Y5" s="82"/>
      <c r="Z5" s="68" t="s">
        <v>51</v>
      </c>
      <c r="AA5" s="39">
        <v>45444</v>
      </c>
      <c r="AB5" s="39" t="s">
        <v>22</v>
      </c>
      <c r="AC5" s="122"/>
      <c r="AD5" s="119"/>
      <c r="AE5" s="108"/>
    </row>
    <row r="6" spans="1:31" ht="33" customHeight="1" x14ac:dyDescent="0.2">
      <c r="A6" s="103"/>
      <c r="B6" s="96"/>
      <c r="C6" s="98" t="s">
        <v>38</v>
      </c>
      <c r="D6" s="126"/>
      <c r="E6" s="99"/>
      <c r="F6" s="84"/>
      <c r="G6" s="92"/>
      <c r="H6" s="8"/>
      <c r="I6" s="106"/>
      <c r="J6" s="80" t="s">
        <v>65</v>
      </c>
      <c r="K6" s="32"/>
      <c r="L6" s="24"/>
      <c r="M6" s="87"/>
      <c r="N6" s="121"/>
      <c r="O6" s="128"/>
      <c r="P6" s="109"/>
      <c r="Q6" s="81"/>
      <c r="R6" s="31"/>
      <c r="S6" s="31"/>
      <c r="T6" s="31"/>
      <c r="U6" s="11"/>
      <c r="V6" s="38"/>
      <c r="W6" s="43"/>
      <c r="X6" s="43"/>
      <c r="Y6" s="82"/>
      <c r="Z6" s="68" t="s">
        <v>55</v>
      </c>
      <c r="AA6" s="39">
        <v>45645</v>
      </c>
      <c r="AB6" s="39">
        <f>Y4+90</f>
        <v>45818</v>
      </c>
      <c r="AC6" s="122"/>
      <c r="AD6" s="119"/>
      <c r="AE6" s="108"/>
    </row>
    <row r="7" spans="1:31" ht="33" customHeight="1" x14ac:dyDescent="0.2">
      <c r="A7" s="103"/>
      <c r="B7" s="96"/>
      <c r="C7" s="99"/>
      <c r="D7" s="126"/>
      <c r="E7" s="99"/>
      <c r="F7" s="84"/>
      <c r="G7" s="92"/>
      <c r="H7" s="8"/>
      <c r="I7" s="106"/>
      <c r="J7" s="22"/>
      <c r="K7" s="32"/>
      <c r="L7" s="24"/>
      <c r="M7" s="87"/>
      <c r="N7" s="121"/>
      <c r="O7" s="128"/>
      <c r="P7" s="109"/>
      <c r="Q7" s="81"/>
      <c r="R7" s="31"/>
      <c r="S7" s="31"/>
      <c r="T7" s="31"/>
      <c r="U7" s="11"/>
      <c r="V7" s="38"/>
      <c r="W7" s="43"/>
      <c r="X7" s="43"/>
      <c r="Y7" s="82"/>
      <c r="Z7" s="68" t="s">
        <v>59</v>
      </c>
      <c r="AA7" s="39">
        <v>45804</v>
      </c>
      <c r="AB7" s="39">
        <f>AB6+90</f>
        <v>45908</v>
      </c>
      <c r="AC7" s="122"/>
      <c r="AD7" s="119"/>
      <c r="AE7" s="108"/>
    </row>
    <row r="8" spans="1:31" ht="36" customHeight="1" x14ac:dyDescent="0.2">
      <c r="A8" s="104"/>
      <c r="B8" s="97"/>
      <c r="C8" s="100"/>
      <c r="D8" s="127"/>
      <c r="E8" s="100"/>
      <c r="F8" s="85"/>
      <c r="G8" s="93"/>
      <c r="H8" s="8"/>
      <c r="I8" s="107"/>
      <c r="J8" s="25"/>
      <c r="K8" s="53"/>
      <c r="L8" s="54"/>
      <c r="M8" s="88"/>
      <c r="N8" s="121"/>
      <c r="O8" s="128"/>
      <c r="P8" s="90"/>
      <c r="Q8" s="81"/>
      <c r="R8" s="31"/>
      <c r="S8" s="31"/>
      <c r="T8" s="31"/>
      <c r="U8" s="11"/>
      <c r="V8" s="38"/>
      <c r="W8" s="43"/>
      <c r="X8" s="43"/>
      <c r="Y8" s="82"/>
      <c r="Z8" s="68" t="s">
        <v>60</v>
      </c>
      <c r="AA8" s="39">
        <v>45909</v>
      </c>
      <c r="AB8" s="39">
        <f>AB7+180</f>
        <v>46088</v>
      </c>
      <c r="AC8" s="122"/>
      <c r="AD8" s="120"/>
      <c r="AE8" s="108"/>
    </row>
    <row r="9" spans="1:31" ht="33" hidden="1" customHeight="1" x14ac:dyDescent="0.2">
      <c r="A9" s="60"/>
      <c r="B9" s="47"/>
      <c r="C9" s="18"/>
      <c r="D9" s="62"/>
      <c r="E9" s="56"/>
      <c r="F9" s="48"/>
      <c r="G9" s="49"/>
      <c r="H9" s="8"/>
      <c r="I9" s="66"/>
      <c r="J9" s="22"/>
      <c r="K9" s="32"/>
      <c r="L9" s="24"/>
      <c r="M9" s="40"/>
      <c r="N9" s="57"/>
      <c r="O9" s="31"/>
      <c r="P9" s="44"/>
      <c r="Q9" s="31"/>
      <c r="R9" s="31"/>
      <c r="S9" s="31"/>
      <c r="T9" s="31"/>
      <c r="U9" s="11"/>
      <c r="V9" s="38"/>
      <c r="W9" s="43"/>
      <c r="X9" s="43"/>
      <c r="Y9" s="50"/>
      <c r="Z9" s="10"/>
      <c r="AA9" s="72"/>
      <c r="AB9" s="5"/>
      <c r="AC9" s="64"/>
      <c r="AD9" s="64"/>
      <c r="AE9" s="51"/>
    </row>
    <row r="10" spans="1:31" ht="33" hidden="1" customHeight="1" x14ac:dyDescent="0.2">
      <c r="A10" s="60"/>
      <c r="B10" s="47"/>
      <c r="C10" s="18"/>
      <c r="D10" s="62"/>
      <c r="E10" s="56"/>
      <c r="F10" s="48"/>
      <c r="G10" s="49"/>
      <c r="H10" s="8"/>
      <c r="I10" s="66"/>
      <c r="J10" s="22"/>
      <c r="K10" s="32"/>
      <c r="L10" s="24"/>
      <c r="M10" s="40"/>
      <c r="N10" s="57"/>
      <c r="O10" s="31"/>
      <c r="P10" s="44"/>
      <c r="Q10" s="31"/>
      <c r="R10" s="31"/>
      <c r="S10" s="31"/>
      <c r="T10" s="31"/>
      <c r="U10" s="11"/>
      <c r="V10" s="38"/>
      <c r="W10" s="43"/>
      <c r="X10" s="43"/>
      <c r="Y10" s="50"/>
      <c r="Z10" s="10"/>
      <c r="AA10" s="72"/>
      <c r="AB10" s="5"/>
      <c r="AC10" s="64"/>
      <c r="AD10" s="64"/>
      <c r="AE10" s="51"/>
    </row>
    <row r="11" spans="1:31" ht="99.75" hidden="1" customHeight="1" x14ac:dyDescent="0.2">
      <c r="A11" s="61"/>
      <c r="B11" s="52"/>
      <c r="C11" s="45"/>
      <c r="D11" s="63"/>
      <c r="E11" s="58"/>
      <c r="F11" s="26"/>
      <c r="G11" s="53"/>
      <c r="H11" s="8"/>
      <c r="I11" s="67"/>
      <c r="J11" s="12"/>
      <c r="K11" s="34"/>
      <c r="L11" s="33"/>
      <c r="M11" s="29"/>
      <c r="N11" s="59"/>
      <c r="O11" s="31"/>
      <c r="P11" s="44"/>
      <c r="Q11" s="31"/>
      <c r="R11" s="31"/>
      <c r="S11" s="31"/>
      <c r="T11" s="31"/>
      <c r="U11" s="11"/>
      <c r="V11" s="38"/>
      <c r="W11" s="43"/>
      <c r="X11" s="43"/>
      <c r="Y11" s="41"/>
      <c r="Z11" s="10"/>
      <c r="AA11" s="72"/>
      <c r="AB11" s="5"/>
      <c r="AC11" s="65"/>
      <c r="AD11" s="65"/>
      <c r="AE11" s="55"/>
    </row>
    <row r="12" spans="1:31" ht="39.950000000000003" customHeight="1" x14ac:dyDescent="0.2">
      <c r="A12" s="13"/>
      <c r="B12" s="14"/>
      <c r="C12" s="116" t="s">
        <v>23</v>
      </c>
      <c r="D12" s="117"/>
      <c r="E12" s="28"/>
      <c r="F12" s="21"/>
      <c r="G12" s="15">
        <f>SUM(G4:G11)</f>
        <v>5901712.21</v>
      </c>
      <c r="H12" s="16"/>
      <c r="I12" s="69"/>
      <c r="J12" s="20"/>
      <c r="K12" s="15">
        <f>K8+K5+K4</f>
        <v>3251200</v>
      </c>
      <c r="L12" s="70"/>
      <c r="M12" s="35"/>
      <c r="N12" s="36"/>
      <c r="O12" s="35"/>
      <c r="P12" s="37"/>
      <c r="Q12" s="35"/>
      <c r="R12" s="35"/>
      <c r="S12" s="35"/>
      <c r="T12" s="70"/>
      <c r="U12" s="70"/>
      <c r="V12" s="20"/>
      <c r="W12" s="20"/>
      <c r="X12" s="19"/>
      <c r="Y12" s="19"/>
      <c r="Z12" s="71"/>
      <c r="AA12" s="70"/>
      <c r="AB12" s="70"/>
      <c r="AC12" s="20"/>
      <c r="AD12" s="20"/>
      <c r="AE12" s="71"/>
    </row>
    <row r="13" spans="1:31" ht="39.950000000000003" customHeight="1" x14ac:dyDescent="0.2">
      <c r="G13" s="74"/>
      <c r="K13" s="46"/>
      <c r="R13" s="3"/>
      <c r="S13" s="6"/>
      <c r="U13" s="77"/>
    </row>
    <row r="14" spans="1:31" ht="39.950000000000003" customHeight="1" x14ac:dyDescent="0.2">
      <c r="R14" s="3"/>
      <c r="S14" s="6"/>
      <c r="U14" s="77"/>
    </row>
    <row r="15" spans="1:31" ht="39.950000000000003" customHeight="1" x14ac:dyDescent="0.2">
      <c r="R15" s="3"/>
      <c r="S15" s="6"/>
      <c r="AC15" s="77"/>
    </row>
    <row r="16" spans="1:31" ht="39.950000000000003" customHeight="1" x14ac:dyDescent="0.2">
      <c r="R16" s="3"/>
      <c r="S16" s="6"/>
      <c r="AC16" s="77"/>
    </row>
    <row r="17" spans="4:19" ht="39.950000000000003" customHeight="1" x14ac:dyDescent="0.2">
      <c r="R17" s="3"/>
      <c r="S17" s="6"/>
    </row>
    <row r="18" spans="4:19" ht="39.950000000000003" customHeight="1" x14ac:dyDescent="0.2">
      <c r="R18" s="3"/>
      <c r="S18" s="6"/>
    </row>
    <row r="19" spans="4:19" ht="39.950000000000003" customHeight="1" x14ac:dyDescent="0.2">
      <c r="R19" s="3"/>
      <c r="S19" s="6"/>
    </row>
    <row r="20" spans="4:19" ht="39.950000000000003" customHeight="1" x14ac:dyDescent="0.2">
      <c r="R20" s="3"/>
      <c r="S20" s="6"/>
    </row>
    <row r="21" spans="4:19" ht="39.950000000000003" customHeight="1" x14ac:dyDescent="0.2">
      <c r="R21" s="3"/>
      <c r="S21" s="6"/>
    </row>
    <row r="22" spans="4:19" ht="39.950000000000003" customHeight="1" x14ac:dyDescent="0.2">
      <c r="R22" s="3"/>
      <c r="S22" s="6"/>
    </row>
    <row r="23" spans="4:19" ht="39.950000000000003" customHeight="1" x14ac:dyDescent="0.2">
      <c r="R23" s="3"/>
      <c r="S23" s="6"/>
    </row>
    <row r="24" spans="4:19" ht="39.950000000000003" customHeight="1" x14ac:dyDescent="0.2">
      <c r="D24" s="46"/>
      <c r="R24" s="3"/>
      <c r="S24" s="6"/>
    </row>
    <row r="25" spans="4:19" ht="39.950000000000003" customHeight="1" x14ac:dyDescent="0.2">
      <c r="D25" s="46"/>
      <c r="R25" s="3"/>
      <c r="S25" s="6"/>
    </row>
    <row r="26" spans="4:19" ht="39.950000000000003" customHeight="1" x14ac:dyDescent="0.2">
      <c r="D26" s="46"/>
      <c r="R26" s="3"/>
      <c r="S26" s="6"/>
    </row>
    <row r="27" spans="4:19" ht="39.950000000000003" customHeight="1" x14ac:dyDescent="0.2">
      <c r="R27" s="3"/>
      <c r="S27" s="6"/>
    </row>
    <row r="28" spans="4:19" ht="39.950000000000003" customHeight="1" x14ac:dyDescent="0.2">
      <c r="R28" s="3"/>
      <c r="S28" s="6"/>
    </row>
    <row r="29" spans="4:19" ht="39.950000000000003" customHeight="1" x14ac:dyDescent="0.2">
      <c r="R29" s="3"/>
      <c r="S29" s="6"/>
    </row>
    <row r="30" spans="4:19" ht="39.950000000000003" customHeight="1" x14ac:dyDescent="0.2">
      <c r="R30" s="3"/>
      <c r="S30" s="6"/>
    </row>
    <row r="31" spans="4:19" ht="39.950000000000003" customHeight="1" x14ac:dyDescent="0.2">
      <c r="R31" s="3"/>
      <c r="S31" s="6"/>
    </row>
    <row r="32" spans="4:19" ht="39.950000000000003" customHeight="1" x14ac:dyDescent="0.2">
      <c r="R32" s="3"/>
      <c r="S32" s="6"/>
    </row>
    <row r="33" spans="18:19" ht="39.950000000000003" customHeight="1" x14ac:dyDescent="0.2">
      <c r="R33" s="3"/>
      <c r="S33" s="6"/>
    </row>
    <row r="34" spans="18:19" ht="39.950000000000003" customHeight="1" x14ac:dyDescent="0.2">
      <c r="S34" s="6"/>
    </row>
    <row r="35" spans="18:19" ht="39.950000000000003" customHeight="1" x14ac:dyDescent="0.2">
      <c r="S35" s="6"/>
    </row>
    <row r="36" spans="18:19" ht="39.950000000000003" customHeight="1" x14ac:dyDescent="0.2">
      <c r="S36" s="6"/>
    </row>
    <row r="37" spans="18:19" ht="39.950000000000003" customHeight="1" x14ac:dyDescent="0.2">
      <c r="S37" s="6"/>
    </row>
    <row r="38" spans="18:19" ht="39.950000000000003" customHeight="1" x14ac:dyDescent="0.2">
      <c r="S38" s="6"/>
    </row>
    <row r="39" spans="18:19" ht="39.950000000000003" customHeight="1" x14ac:dyDescent="0.2">
      <c r="S39" s="6"/>
    </row>
    <row r="40" spans="18:19" ht="39.950000000000003" customHeight="1" x14ac:dyDescent="0.2">
      <c r="S40" s="6"/>
    </row>
    <row r="41" spans="18:19" ht="39.950000000000003" customHeight="1" x14ac:dyDescent="0.2">
      <c r="S41" s="6"/>
    </row>
    <row r="42" spans="18:19" ht="39.950000000000003" customHeight="1" x14ac:dyDescent="0.2">
      <c r="S42" s="6"/>
    </row>
    <row r="43" spans="18:19" ht="39.950000000000003" customHeight="1" x14ac:dyDescent="0.2">
      <c r="S43" s="6"/>
    </row>
    <row r="44" spans="18:19" ht="39.950000000000003" customHeight="1" x14ac:dyDescent="0.2">
      <c r="S44" s="6"/>
    </row>
    <row r="45" spans="18:19" ht="39.950000000000003" customHeight="1" x14ac:dyDescent="0.2">
      <c r="S45" s="6"/>
    </row>
    <row r="46" spans="18:19" ht="39.950000000000003" customHeight="1" x14ac:dyDescent="0.2">
      <c r="S46" s="6"/>
    </row>
    <row r="47" spans="18:19" ht="39.950000000000003" customHeight="1" x14ac:dyDescent="0.2">
      <c r="S47" s="6"/>
    </row>
    <row r="48" spans="18:19" ht="39.950000000000003" customHeight="1" x14ac:dyDescent="0.2">
      <c r="S48" s="6"/>
    </row>
    <row r="49" spans="19:19" ht="39.950000000000003" customHeight="1" x14ac:dyDescent="0.2">
      <c r="S49" s="6"/>
    </row>
    <row r="50" spans="19:19" ht="39.950000000000003" customHeight="1" x14ac:dyDescent="0.2">
      <c r="S50" s="6"/>
    </row>
    <row r="51" spans="19:19" ht="39.950000000000003" customHeight="1" x14ac:dyDescent="0.2">
      <c r="S51" s="6"/>
    </row>
    <row r="52" spans="19:19" ht="39.950000000000003" customHeight="1" x14ac:dyDescent="0.2">
      <c r="S52" s="6"/>
    </row>
    <row r="53" spans="19:19" ht="39.950000000000003" customHeight="1" x14ac:dyDescent="0.2">
      <c r="S53" s="6"/>
    </row>
    <row r="54" spans="19:19" ht="39.950000000000003" customHeight="1" x14ac:dyDescent="0.2">
      <c r="S54" s="6"/>
    </row>
    <row r="55" spans="19:19" ht="39.950000000000003" customHeight="1" x14ac:dyDescent="0.2">
      <c r="S55" s="6"/>
    </row>
    <row r="56" spans="19:19" ht="39.950000000000003" customHeight="1" x14ac:dyDescent="0.2">
      <c r="S56" s="6"/>
    </row>
    <row r="57" spans="19:19" ht="39.950000000000003" customHeight="1" x14ac:dyDescent="0.2">
      <c r="S57" s="6"/>
    </row>
    <row r="58" spans="19:19" ht="39.950000000000003" customHeight="1" x14ac:dyDescent="0.2">
      <c r="S58" s="6"/>
    </row>
    <row r="59" spans="19:19" ht="39.950000000000003" customHeight="1" x14ac:dyDescent="0.2">
      <c r="S59" s="6"/>
    </row>
    <row r="60" spans="19:19" ht="39.950000000000003" customHeight="1" x14ac:dyDescent="0.2">
      <c r="S60" s="6"/>
    </row>
    <row r="61" spans="19:19" ht="39.950000000000003" customHeight="1" x14ac:dyDescent="0.2">
      <c r="S61" s="6"/>
    </row>
    <row r="62" spans="19:19" ht="39.950000000000003" customHeight="1" x14ac:dyDescent="0.2">
      <c r="S62" s="6"/>
    </row>
    <row r="63" spans="19:19" ht="39.950000000000003" customHeight="1" x14ac:dyDescent="0.2">
      <c r="S63" s="6"/>
    </row>
    <row r="64" spans="19:19" ht="39.950000000000003" customHeight="1" x14ac:dyDescent="0.2">
      <c r="S64" s="6"/>
    </row>
    <row r="65" spans="19:19" ht="39.950000000000003" customHeight="1" x14ac:dyDescent="0.2">
      <c r="S65" s="6"/>
    </row>
    <row r="66" spans="19:19" ht="39.950000000000003" customHeight="1" x14ac:dyDescent="0.2">
      <c r="S66" s="6"/>
    </row>
    <row r="67" spans="19:19" ht="39.950000000000003" customHeight="1" x14ac:dyDescent="0.2">
      <c r="S67" s="6"/>
    </row>
    <row r="68" spans="19:19" ht="39.950000000000003" customHeight="1" x14ac:dyDescent="0.2">
      <c r="S68" s="6"/>
    </row>
    <row r="69" spans="19:19" ht="39.950000000000003" customHeight="1" x14ac:dyDescent="0.2">
      <c r="S69" s="6"/>
    </row>
    <row r="70" spans="19:19" ht="39.950000000000003" customHeight="1" x14ac:dyDescent="0.2">
      <c r="S70" s="6"/>
    </row>
    <row r="71" spans="19:19" ht="39.950000000000003" customHeight="1" x14ac:dyDescent="0.2">
      <c r="S71" s="6"/>
    </row>
    <row r="72" spans="19:19" ht="39.950000000000003" customHeight="1" x14ac:dyDescent="0.2">
      <c r="S72" s="6"/>
    </row>
    <row r="73" spans="19:19" ht="39.950000000000003" customHeight="1" x14ac:dyDescent="0.2">
      <c r="S73" s="6"/>
    </row>
    <row r="74" spans="19:19" ht="39.950000000000003" customHeight="1" x14ac:dyDescent="0.2">
      <c r="S74" s="6"/>
    </row>
    <row r="75" spans="19:19" ht="39.950000000000003" customHeight="1" x14ac:dyDescent="0.2">
      <c r="S75" s="6"/>
    </row>
    <row r="76" spans="19:19" ht="39.950000000000003" customHeight="1" x14ac:dyDescent="0.2">
      <c r="S76" s="6"/>
    </row>
    <row r="77" spans="19:19" ht="39.950000000000003" customHeight="1" x14ac:dyDescent="0.2">
      <c r="S77" s="6"/>
    </row>
    <row r="78" spans="19:19" ht="39.950000000000003" customHeight="1" x14ac:dyDescent="0.2">
      <c r="S78" s="6"/>
    </row>
    <row r="79" spans="19:19" ht="39.950000000000003" customHeight="1" x14ac:dyDescent="0.2">
      <c r="S79" s="6"/>
    </row>
    <row r="80" spans="19:19" ht="39.950000000000003" customHeight="1" x14ac:dyDescent="0.2">
      <c r="S80" s="6"/>
    </row>
    <row r="81" spans="18:18" ht="39.950000000000003" customHeight="1" x14ac:dyDescent="0.2">
      <c r="R81" s="3"/>
    </row>
    <row r="82" spans="18:18" ht="39.950000000000003" customHeight="1" x14ac:dyDescent="0.2">
      <c r="R82" s="3"/>
    </row>
    <row r="83" spans="18:18" ht="39.950000000000003" customHeight="1" x14ac:dyDescent="0.2">
      <c r="R83" s="3"/>
    </row>
    <row r="84" spans="18:18" ht="39.950000000000003" customHeight="1" x14ac:dyDescent="0.2">
      <c r="R84" s="3"/>
    </row>
    <row r="85" spans="18:18" ht="39.950000000000003" customHeight="1" x14ac:dyDescent="0.2">
      <c r="R85" s="3"/>
    </row>
    <row r="86" spans="18:18" ht="39.950000000000003" customHeight="1" x14ac:dyDescent="0.2">
      <c r="R86" s="3"/>
    </row>
    <row r="87" spans="18:18" ht="39.950000000000003" customHeight="1" x14ac:dyDescent="0.2">
      <c r="R87" s="3"/>
    </row>
    <row r="88" spans="18:18" ht="39.950000000000003" customHeight="1" x14ac:dyDescent="0.2">
      <c r="R88" s="3"/>
    </row>
    <row r="89" spans="18:18" ht="39.950000000000003" customHeight="1" x14ac:dyDescent="0.2">
      <c r="R89" s="3"/>
    </row>
    <row r="90" spans="18:18" ht="39.950000000000003" customHeight="1" x14ac:dyDescent="0.2">
      <c r="R90" s="3"/>
    </row>
    <row r="91" spans="18:18" ht="39.950000000000003" customHeight="1" x14ac:dyDescent="0.2">
      <c r="R91" s="3"/>
    </row>
    <row r="92" spans="18:18" ht="39.950000000000003" customHeight="1" x14ac:dyDescent="0.2">
      <c r="R92" s="3"/>
    </row>
    <row r="93" spans="18:18" ht="39.950000000000003" customHeight="1" x14ac:dyDescent="0.2">
      <c r="R93" s="3"/>
    </row>
    <row r="94" spans="18:18" ht="39.950000000000003" customHeight="1" x14ac:dyDescent="0.2">
      <c r="R94" s="3"/>
    </row>
    <row r="95" spans="18:18" ht="39.950000000000003" customHeight="1" x14ac:dyDescent="0.2">
      <c r="R95" s="3"/>
    </row>
    <row r="96" spans="18:18" ht="39.950000000000003" customHeight="1" x14ac:dyDescent="0.2">
      <c r="R96" s="3"/>
    </row>
    <row r="97" spans="18:18" ht="39.950000000000003" customHeight="1" x14ac:dyDescent="0.2">
      <c r="R97" s="3"/>
    </row>
    <row r="98" spans="18:18" ht="39.950000000000003" customHeight="1" x14ac:dyDescent="0.2">
      <c r="R98" s="3"/>
    </row>
    <row r="99" spans="18:18" ht="39.950000000000003" customHeight="1" x14ac:dyDescent="0.2">
      <c r="R99" s="3"/>
    </row>
    <row r="100" spans="18:18" ht="39.950000000000003" customHeight="1" x14ac:dyDescent="0.2">
      <c r="R100" s="3"/>
    </row>
    <row r="101" spans="18:18" ht="39.950000000000003" customHeight="1" x14ac:dyDescent="0.2">
      <c r="R101" s="3"/>
    </row>
    <row r="102" spans="18:18" ht="39.950000000000003" customHeight="1" x14ac:dyDescent="0.2">
      <c r="R102" s="3"/>
    </row>
    <row r="103" spans="18:18" ht="39.950000000000003" customHeight="1" x14ac:dyDescent="0.2">
      <c r="R103" s="3"/>
    </row>
    <row r="104" spans="18:18" ht="39.950000000000003" customHeight="1" x14ac:dyDescent="0.2">
      <c r="R104" s="3"/>
    </row>
    <row r="105" spans="18:18" ht="39.950000000000003" customHeight="1" x14ac:dyDescent="0.2">
      <c r="R105" s="3"/>
    </row>
    <row r="106" spans="18:18" ht="39.950000000000003" customHeight="1" x14ac:dyDescent="0.2">
      <c r="R106" s="3"/>
    </row>
    <row r="107" spans="18:18" ht="39.950000000000003" customHeight="1" x14ac:dyDescent="0.2">
      <c r="R107" s="3"/>
    </row>
    <row r="108" spans="18:18" ht="39.950000000000003" customHeight="1" x14ac:dyDescent="0.2">
      <c r="R108" s="3"/>
    </row>
    <row r="109" spans="18:18" ht="39.950000000000003" customHeight="1" x14ac:dyDescent="0.2">
      <c r="R109" s="3"/>
    </row>
    <row r="110" spans="18:18" ht="39.950000000000003" customHeight="1" x14ac:dyDescent="0.2">
      <c r="R110" s="3"/>
    </row>
    <row r="111" spans="18:18" ht="39.950000000000003" customHeight="1" x14ac:dyDescent="0.2">
      <c r="R111" s="3"/>
    </row>
    <row r="112" spans="18:18" ht="39.950000000000003" customHeight="1" x14ac:dyDescent="0.2">
      <c r="R112" s="3"/>
    </row>
    <row r="113" spans="18:18" ht="39.950000000000003" customHeight="1" x14ac:dyDescent="0.2">
      <c r="R113" s="3"/>
    </row>
    <row r="114" spans="18:18" ht="39.950000000000003" customHeight="1" x14ac:dyDescent="0.2">
      <c r="R114" s="3"/>
    </row>
    <row r="115" spans="18:18" ht="39.950000000000003" customHeight="1" x14ac:dyDescent="0.2">
      <c r="R115" s="3"/>
    </row>
    <row r="116" spans="18:18" ht="39.950000000000003" customHeight="1" x14ac:dyDescent="0.2">
      <c r="R116" s="3"/>
    </row>
    <row r="117" spans="18:18" ht="39.950000000000003" customHeight="1" x14ac:dyDescent="0.2">
      <c r="R117" s="3"/>
    </row>
    <row r="118" spans="18:18" ht="39.950000000000003" customHeight="1" x14ac:dyDescent="0.2">
      <c r="R118" s="3"/>
    </row>
    <row r="119" spans="18:18" ht="39.950000000000003" customHeight="1" x14ac:dyDescent="0.2">
      <c r="R119" s="3"/>
    </row>
    <row r="120" spans="18:18" ht="39.950000000000003" customHeight="1" x14ac:dyDescent="0.2">
      <c r="R120" s="3"/>
    </row>
    <row r="121" spans="18:18" ht="39.950000000000003" customHeight="1" x14ac:dyDescent="0.2">
      <c r="R121" s="3"/>
    </row>
    <row r="122" spans="18:18" ht="39.950000000000003" customHeight="1" x14ac:dyDescent="0.2">
      <c r="R122" s="3"/>
    </row>
    <row r="123" spans="18:18" ht="39.950000000000003" customHeight="1" x14ac:dyDescent="0.2">
      <c r="R123" s="3"/>
    </row>
    <row r="124" spans="18:18" ht="39.950000000000003" customHeight="1" x14ac:dyDescent="0.2">
      <c r="R124" s="3"/>
    </row>
    <row r="125" spans="18:18" ht="39.950000000000003" customHeight="1" x14ac:dyDescent="0.2">
      <c r="R125" s="3"/>
    </row>
    <row r="126" spans="18:18" ht="39.950000000000003" customHeight="1" x14ac:dyDescent="0.2">
      <c r="R126" s="3"/>
    </row>
    <row r="127" spans="18:18" ht="39.950000000000003" customHeight="1" x14ac:dyDescent="0.2">
      <c r="R127" s="3"/>
    </row>
    <row r="128" spans="18:18" ht="39.950000000000003" customHeight="1" x14ac:dyDescent="0.2">
      <c r="R128" s="3"/>
    </row>
    <row r="129" spans="18:18" ht="39.950000000000003" customHeight="1" x14ac:dyDescent="0.2">
      <c r="R129" s="3"/>
    </row>
    <row r="130" spans="18:18" ht="39.950000000000003" customHeight="1" x14ac:dyDescent="0.2">
      <c r="R130" s="3"/>
    </row>
    <row r="131" spans="18:18" ht="39.950000000000003" customHeight="1" x14ac:dyDescent="0.2">
      <c r="R131" s="3"/>
    </row>
    <row r="132" spans="18:18" ht="39.950000000000003" customHeight="1" x14ac:dyDescent="0.2">
      <c r="R132" s="3"/>
    </row>
    <row r="133" spans="18:18" ht="39.950000000000003" customHeight="1" x14ac:dyDescent="0.2">
      <c r="R133" s="3"/>
    </row>
    <row r="134" spans="18:18" ht="39.950000000000003" customHeight="1" x14ac:dyDescent="0.2">
      <c r="R134" s="3"/>
    </row>
    <row r="135" spans="18:18" ht="39.950000000000003" customHeight="1" x14ac:dyDescent="0.2">
      <c r="R135" s="3"/>
    </row>
    <row r="136" spans="18:18" ht="39.950000000000003" customHeight="1" x14ac:dyDescent="0.2">
      <c r="R136" s="3"/>
    </row>
    <row r="137" spans="18:18" ht="39.950000000000003" customHeight="1" x14ac:dyDescent="0.2">
      <c r="R137" s="3"/>
    </row>
    <row r="138" spans="18:18" ht="39.950000000000003" customHeight="1" x14ac:dyDescent="0.2">
      <c r="R138" s="3"/>
    </row>
    <row r="139" spans="18:18" ht="39.950000000000003" customHeight="1" x14ac:dyDescent="0.2">
      <c r="R139" s="3"/>
    </row>
    <row r="140" spans="18:18" ht="39.950000000000003" customHeight="1" x14ac:dyDescent="0.2">
      <c r="R140" s="3"/>
    </row>
    <row r="141" spans="18:18" ht="39.950000000000003" customHeight="1" x14ac:dyDescent="0.2">
      <c r="R141" s="3"/>
    </row>
    <row r="142" spans="18:18" ht="39.950000000000003" customHeight="1" x14ac:dyDescent="0.2">
      <c r="R142" s="3"/>
    </row>
    <row r="143" spans="18:18" ht="39.950000000000003" customHeight="1" x14ac:dyDescent="0.2">
      <c r="R143" s="3"/>
    </row>
    <row r="144" spans="18:18" ht="39.950000000000003" customHeight="1" x14ac:dyDescent="0.2">
      <c r="R144" s="3"/>
    </row>
    <row r="145" spans="18:18" ht="39.950000000000003" customHeight="1" x14ac:dyDescent="0.2">
      <c r="R145" s="3"/>
    </row>
    <row r="146" spans="18:18" ht="39.950000000000003" customHeight="1" x14ac:dyDescent="0.2">
      <c r="R146" s="3"/>
    </row>
    <row r="147" spans="18:18" ht="39.950000000000003" customHeight="1" x14ac:dyDescent="0.2">
      <c r="R147" s="3"/>
    </row>
    <row r="148" spans="18:18" ht="39.950000000000003" customHeight="1" x14ac:dyDescent="0.2">
      <c r="R148" s="3"/>
    </row>
    <row r="149" spans="18:18" ht="39.950000000000003" customHeight="1" x14ac:dyDescent="0.2">
      <c r="R149" s="3"/>
    </row>
    <row r="150" spans="18:18" ht="39.950000000000003" customHeight="1" x14ac:dyDescent="0.2">
      <c r="R150" s="3"/>
    </row>
    <row r="151" spans="18:18" ht="39.950000000000003" customHeight="1" x14ac:dyDescent="0.2">
      <c r="R151" s="3"/>
    </row>
    <row r="152" spans="18:18" ht="39.950000000000003" customHeight="1" x14ac:dyDescent="0.2">
      <c r="R152" s="3"/>
    </row>
    <row r="153" spans="18:18" ht="39.950000000000003" customHeight="1" x14ac:dyDescent="0.2">
      <c r="R153" s="3"/>
    </row>
    <row r="154" spans="18:18" ht="39.950000000000003" customHeight="1" x14ac:dyDescent="0.2">
      <c r="R154" s="3"/>
    </row>
    <row r="155" spans="18:18" ht="39.950000000000003" customHeight="1" x14ac:dyDescent="0.2">
      <c r="R155" s="3"/>
    </row>
    <row r="156" spans="18:18" ht="39.950000000000003" customHeight="1" x14ac:dyDescent="0.2">
      <c r="R156" s="3"/>
    </row>
    <row r="157" spans="18:18" ht="39.950000000000003" customHeight="1" x14ac:dyDescent="0.2">
      <c r="R157" s="3"/>
    </row>
    <row r="158" spans="18:18" ht="39.950000000000003" customHeight="1" x14ac:dyDescent="0.2">
      <c r="R158" s="3"/>
    </row>
    <row r="159" spans="18:18" ht="39.950000000000003" customHeight="1" x14ac:dyDescent="0.2">
      <c r="R159" s="3"/>
    </row>
    <row r="160" spans="18:18" ht="39.950000000000003" customHeight="1" x14ac:dyDescent="0.2">
      <c r="R160" s="3"/>
    </row>
    <row r="161" spans="18:18" ht="39.950000000000003" customHeight="1" x14ac:dyDescent="0.2">
      <c r="R161" s="3"/>
    </row>
    <row r="162" spans="18:18" ht="39.950000000000003" customHeight="1" x14ac:dyDescent="0.2">
      <c r="R162" s="3"/>
    </row>
    <row r="163" spans="18:18" ht="39.950000000000003" customHeight="1" x14ac:dyDescent="0.2">
      <c r="R163" s="3"/>
    </row>
    <row r="164" spans="18:18" ht="39.950000000000003" customHeight="1" x14ac:dyDescent="0.2">
      <c r="R164" s="3"/>
    </row>
    <row r="165" spans="18:18" ht="39.950000000000003" customHeight="1" x14ac:dyDescent="0.2">
      <c r="R165" s="3"/>
    </row>
    <row r="166" spans="18:18" ht="39.950000000000003" customHeight="1" x14ac:dyDescent="0.2">
      <c r="R166" s="3"/>
    </row>
    <row r="167" spans="18:18" ht="39.950000000000003" customHeight="1" x14ac:dyDescent="0.2">
      <c r="R167" s="3"/>
    </row>
    <row r="168" spans="18:18" ht="39.950000000000003" customHeight="1" x14ac:dyDescent="0.2">
      <c r="R168" s="3"/>
    </row>
    <row r="169" spans="18:18" ht="39.950000000000003" customHeight="1" x14ac:dyDescent="0.2">
      <c r="R169" s="3"/>
    </row>
    <row r="170" spans="18:18" ht="39.950000000000003" customHeight="1" x14ac:dyDescent="0.2">
      <c r="R170" s="3"/>
    </row>
    <row r="171" spans="18:18" ht="39.950000000000003" customHeight="1" x14ac:dyDescent="0.2">
      <c r="R171" s="3"/>
    </row>
    <row r="172" spans="18:18" ht="39.950000000000003" customHeight="1" x14ac:dyDescent="0.2">
      <c r="R172" s="3"/>
    </row>
    <row r="173" spans="18:18" ht="39.950000000000003" customHeight="1" x14ac:dyDescent="0.2">
      <c r="R173" s="3"/>
    </row>
    <row r="174" spans="18:18" ht="39.950000000000003" customHeight="1" x14ac:dyDescent="0.2">
      <c r="R174" s="3"/>
    </row>
    <row r="175" spans="18:18" ht="39.950000000000003" customHeight="1" x14ac:dyDescent="0.2">
      <c r="R175" s="3"/>
    </row>
    <row r="176" spans="18:18" ht="39.950000000000003" customHeight="1" x14ac:dyDescent="0.2">
      <c r="R176" s="3"/>
    </row>
    <row r="177" spans="18:18" ht="39.950000000000003" customHeight="1" x14ac:dyDescent="0.2">
      <c r="R177" s="3"/>
    </row>
    <row r="178" spans="18:18" ht="39.950000000000003" customHeight="1" x14ac:dyDescent="0.2">
      <c r="R178" s="3"/>
    </row>
    <row r="179" spans="18:18" ht="39.950000000000003" customHeight="1" x14ac:dyDescent="0.2">
      <c r="R179" s="3"/>
    </row>
    <row r="180" spans="18:18" ht="39.950000000000003" customHeight="1" x14ac:dyDescent="0.2">
      <c r="R180" s="3"/>
    </row>
    <row r="181" spans="18:18" ht="39.950000000000003" customHeight="1" x14ac:dyDescent="0.2">
      <c r="R181" s="3"/>
    </row>
    <row r="182" spans="18:18" ht="39.950000000000003" customHeight="1" x14ac:dyDescent="0.2">
      <c r="R182" s="3"/>
    </row>
    <row r="183" spans="18:18" ht="39.950000000000003" customHeight="1" x14ac:dyDescent="0.2">
      <c r="R183" s="3"/>
    </row>
    <row r="184" spans="18:18" ht="39.950000000000003" customHeight="1" x14ac:dyDescent="0.2">
      <c r="R184" s="3"/>
    </row>
    <row r="185" spans="18:18" ht="39.950000000000003" customHeight="1" x14ac:dyDescent="0.2">
      <c r="R185" s="3"/>
    </row>
    <row r="186" spans="18:18" ht="39.950000000000003" customHeight="1" x14ac:dyDescent="0.2">
      <c r="R186" s="3"/>
    </row>
    <row r="187" spans="18:18" ht="39.950000000000003" customHeight="1" x14ac:dyDescent="0.2">
      <c r="R187" s="3"/>
    </row>
    <row r="188" spans="18:18" ht="39.950000000000003" customHeight="1" x14ac:dyDescent="0.2">
      <c r="R188" s="3"/>
    </row>
    <row r="189" spans="18:18" ht="39.950000000000003" customHeight="1" x14ac:dyDescent="0.2">
      <c r="R189" s="3"/>
    </row>
    <row r="190" spans="18:18" ht="39.950000000000003" customHeight="1" x14ac:dyDescent="0.2">
      <c r="R190" s="3"/>
    </row>
    <row r="191" spans="18:18" ht="39.950000000000003" customHeight="1" x14ac:dyDescent="0.2">
      <c r="R191" s="3"/>
    </row>
    <row r="192" spans="18:18" ht="39.950000000000003" customHeight="1" x14ac:dyDescent="0.2">
      <c r="R192" s="3"/>
    </row>
    <row r="193" spans="18:18" ht="39.950000000000003" customHeight="1" x14ac:dyDescent="0.2">
      <c r="R193" s="3"/>
    </row>
    <row r="194" spans="18:18" ht="39.950000000000003" customHeight="1" x14ac:dyDescent="0.2">
      <c r="R194" s="3"/>
    </row>
    <row r="195" spans="18:18" ht="39.950000000000003" customHeight="1" x14ac:dyDescent="0.2">
      <c r="R195" s="3"/>
    </row>
    <row r="196" spans="18:18" ht="39.950000000000003" customHeight="1" x14ac:dyDescent="0.2">
      <c r="R196" s="3"/>
    </row>
    <row r="197" spans="18:18" ht="39.950000000000003" customHeight="1" x14ac:dyDescent="0.2">
      <c r="R197" s="3"/>
    </row>
    <row r="198" spans="18:18" ht="39.950000000000003" customHeight="1" x14ac:dyDescent="0.2">
      <c r="R198" s="3"/>
    </row>
    <row r="199" spans="18:18" ht="39.950000000000003" customHeight="1" x14ac:dyDescent="0.2">
      <c r="R199" s="3"/>
    </row>
    <row r="200" spans="18:18" ht="39.950000000000003" customHeight="1" x14ac:dyDescent="0.2">
      <c r="R200" s="3"/>
    </row>
    <row r="201" spans="18:18" ht="39.950000000000003" customHeight="1" x14ac:dyDescent="0.2">
      <c r="R201" s="3"/>
    </row>
    <row r="202" spans="18:18" ht="39.950000000000003" customHeight="1" x14ac:dyDescent="0.2">
      <c r="R202" s="3"/>
    </row>
    <row r="203" spans="18:18" ht="39.950000000000003" customHeight="1" x14ac:dyDescent="0.2">
      <c r="R203" s="3"/>
    </row>
    <row r="204" spans="18:18" ht="39.950000000000003" customHeight="1" x14ac:dyDescent="0.2">
      <c r="R204" s="3"/>
    </row>
    <row r="205" spans="18:18" ht="39.950000000000003" customHeight="1" x14ac:dyDescent="0.2">
      <c r="R205" s="3"/>
    </row>
    <row r="206" spans="18:18" ht="39.950000000000003" customHeight="1" x14ac:dyDescent="0.2">
      <c r="R206" s="3"/>
    </row>
    <row r="207" spans="18:18" ht="39.950000000000003" customHeight="1" x14ac:dyDescent="0.2">
      <c r="R207" s="3"/>
    </row>
    <row r="208" spans="18:18" ht="39.950000000000003" customHeight="1" x14ac:dyDescent="0.2">
      <c r="R208" s="3"/>
    </row>
    <row r="209" spans="18:18" ht="39.950000000000003" customHeight="1" x14ac:dyDescent="0.2">
      <c r="R209" s="3"/>
    </row>
    <row r="210" spans="18:18" ht="39.950000000000003" customHeight="1" x14ac:dyDescent="0.2">
      <c r="R210" s="3"/>
    </row>
    <row r="211" spans="18:18" ht="39.950000000000003" customHeight="1" x14ac:dyDescent="0.2">
      <c r="R211" s="3"/>
    </row>
    <row r="212" spans="18:18" ht="39.950000000000003" customHeight="1" x14ac:dyDescent="0.2">
      <c r="R212" s="3"/>
    </row>
    <row r="213" spans="18:18" ht="39.950000000000003" customHeight="1" x14ac:dyDescent="0.2">
      <c r="R213" s="3"/>
    </row>
    <row r="214" spans="18:18" ht="39.950000000000003" customHeight="1" x14ac:dyDescent="0.2">
      <c r="R214" s="3"/>
    </row>
    <row r="215" spans="18:18" ht="39.950000000000003" customHeight="1" x14ac:dyDescent="0.2">
      <c r="R215" s="3"/>
    </row>
    <row r="216" spans="18:18" ht="39.950000000000003" customHeight="1" x14ac:dyDescent="0.2">
      <c r="R216" s="3"/>
    </row>
    <row r="217" spans="18:18" ht="39.950000000000003" customHeight="1" x14ac:dyDescent="0.2">
      <c r="R217" s="3"/>
    </row>
    <row r="218" spans="18:18" ht="39.950000000000003" customHeight="1" x14ac:dyDescent="0.2">
      <c r="R218" s="3"/>
    </row>
    <row r="219" spans="18:18" ht="39.950000000000003" customHeight="1" x14ac:dyDescent="0.2">
      <c r="R219" s="3"/>
    </row>
    <row r="220" spans="18:18" ht="39.950000000000003" customHeight="1" x14ac:dyDescent="0.2">
      <c r="R220" s="3"/>
    </row>
    <row r="221" spans="18:18" ht="39.950000000000003" customHeight="1" x14ac:dyDescent="0.2">
      <c r="R221" s="3"/>
    </row>
    <row r="222" spans="18:18" ht="39.950000000000003" customHeight="1" x14ac:dyDescent="0.2">
      <c r="R222" s="3"/>
    </row>
    <row r="223" spans="18:18" ht="39.950000000000003" customHeight="1" x14ac:dyDescent="0.2">
      <c r="R223" s="3"/>
    </row>
    <row r="224" spans="18:18" ht="39.950000000000003" customHeight="1" x14ac:dyDescent="0.2">
      <c r="R224" s="3"/>
    </row>
    <row r="225" spans="18:18" ht="39.950000000000003" customHeight="1" x14ac:dyDescent="0.2">
      <c r="R225" s="3"/>
    </row>
    <row r="226" spans="18:18" ht="39.950000000000003" customHeight="1" x14ac:dyDescent="0.2">
      <c r="R226" s="3"/>
    </row>
    <row r="227" spans="18:18" ht="39.950000000000003" customHeight="1" x14ac:dyDescent="0.2">
      <c r="R227" s="3"/>
    </row>
    <row r="228" spans="18:18" ht="39.950000000000003" customHeight="1" x14ac:dyDescent="0.2">
      <c r="R228" s="3"/>
    </row>
    <row r="229" spans="18:18" ht="39.950000000000003" customHeight="1" x14ac:dyDescent="0.2">
      <c r="R229" s="3"/>
    </row>
    <row r="230" spans="18:18" ht="39.950000000000003" customHeight="1" x14ac:dyDescent="0.2">
      <c r="R230" s="3"/>
    </row>
    <row r="231" spans="18:18" ht="39.950000000000003" customHeight="1" x14ac:dyDescent="0.2">
      <c r="R231" s="3"/>
    </row>
    <row r="232" spans="18:18" ht="39.950000000000003" customHeight="1" x14ac:dyDescent="0.2">
      <c r="R232" s="3"/>
    </row>
  </sheetData>
  <autoFilter ref="A3:AE8" xr:uid="{00000000-0009-0000-0000-000003000000}"/>
  <mergeCells count="25">
    <mergeCell ref="D4:D8"/>
    <mergeCell ref="E4:E8"/>
    <mergeCell ref="F4:F8"/>
    <mergeCell ref="G4:G8"/>
    <mergeCell ref="I4:I8"/>
    <mergeCell ref="M4:M8"/>
    <mergeCell ref="O4:O8"/>
    <mergeCell ref="A1:AE1"/>
    <mergeCell ref="A2:G2"/>
    <mergeCell ref="H2:L2"/>
    <mergeCell ref="T2:X2"/>
    <mergeCell ref="Y2:AC2"/>
    <mergeCell ref="M2:S2"/>
    <mergeCell ref="C12:D12"/>
    <mergeCell ref="AE4:AE8"/>
    <mergeCell ref="N4:N8"/>
    <mergeCell ref="P4:P8"/>
    <mergeCell ref="Y4:Y8"/>
    <mergeCell ref="AC4:AC8"/>
    <mergeCell ref="AD4:AD8"/>
    <mergeCell ref="Q4:Q5"/>
    <mergeCell ref="R4:R5"/>
    <mergeCell ref="A4:A8"/>
    <mergeCell ref="B4:B8"/>
    <mergeCell ref="C6:C8"/>
  </mergeCells>
  <phoneticPr fontId="2" type="noConversion"/>
  <pageMargins left="0.78740157499999996" right="0.78740157499999996" top="0.32" bottom="0.18" header="0.34" footer="0.49212598499999999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7:K20"/>
  <sheetViews>
    <sheetView workbookViewId="0">
      <selection activeCell="K17" sqref="K17:K20"/>
    </sheetView>
  </sheetViews>
  <sheetFormatPr defaultRowHeight="12.75" x14ac:dyDescent="0.2"/>
  <cols>
    <col min="2" max="2" width="10.140625" bestFit="1" customWidth="1"/>
    <col min="11" max="11" width="9.42578125" bestFit="1" customWidth="1"/>
  </cols>
  <sheetData>
    <row r="17" spans="2:11" x14ac:dyDescent="0.2">
      <c r="K17" s="79"/>
    </row>
    <row r="18" spans="2:11" x14ac:dyDescent="0.2">
      <c r="K18" s="79"/>
    </row>
    <row r="19" spans="2:11" x14ac:dyDescent="0.2">
      <c r="B19" s="78"/>
      <c r="K19" s="79"/>
    </row>
    <row r="20" spans="2:11" x14ac:dyDescent="0.2">
      <c r="B20" s="78"/>
      <c r="K20" s="7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 de Colaboração</vt:lpstr>
      <vt:lpstr>Plan1</vt:lpstr>
    </vt:vector>
  </TitlesOfParts>
  <Company>SUDESB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cnunes</dc:creator>
  <cp:lastModifiedBy>Ivanildes Machado Vilas Boas Souza</cp:lastModifiedBy>
  <cp:revision/>
  <dcterms:created xsi:type="dcterms:W3CDTF">2007-01-12T20:35:04Z</dcterms:created>
  <dcterms:modified xsi:type="dcterms:W3CDTF">2025-10-17T14:17:21Z</dcterms:modified>
</cp:coreProperties>
</file>