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/>
  <mc:AlternateContent xmlns:mc="http://schemas.openxmlformats.org/markup-compatibility/2006">
    <mc:Choice Requires="x15">
      <x15ac:absPath xmlns:x15ac="http://schemas.microsoft.com/office/spreadsheetml/2010/11/ac" url="C:\Users\monica.alvim\Desktop\"/>
    </mc:Choice>
  </mc:AlternateContent>
  <bookViews>
    <workbookView xWindow="0" yWindow="0" windowWidth="17970" windowHeight="5595" tabRatio="729" activeTab="1"/>
  </bookViews>
  <sheets>
    <sheet name="% Ób_GC " sheetId="22" r:id="rId1"/>
    <sheet name=" Tabela % ób_GC " sheetId="21" r:id="rId2"/>
  </sheets>
  <calcPr calcId="171027"/>
</workbook>
</file>

<file path=xl/calcChain.xml><?xml version="1.0" encoding="utf-8"?>
<calcChain xmlns="http://schemas.openxmlformats.org/spreadsheetml/2006/main">
  <c r="Q3" i="21" l="1"/>
  <c r="Q4" i="21" l="1"/>
  <c r="L10" i="21" l="1"/>
  <c r="L11" i="21" s="1"/>
  <c r="Q5" i="21"/>
  <c r="Q6" i="21"/>
  <c r="Q7" i="21"/>
  <c r="Q8" i="21"/>
  <c r="Q9" i="21"/>
  <c r="N10" i="21"/>
  <c r="N11" i="21" s="1"/>
  <c r="O10" i="21"/>
  <c r="O11" i="21" s="1"/>
  <c r="P10" i="21"/>
  <c r="P11" i="21" s="1"/>
  <c r="Q11" i="21" s="1"/>
  <c r="M10" i="21"/>
  <c r="M11" i="21" s="1"/>
  <c r="Q10" i="21" l="1"/>
</calcChain>
</file>

<file path=xl/sharedStrings.xml><?xml version="1.0" encoding="utf-8"?>
<sst xmlns="http://schemas.openxmlformats.org/spreadsheetml/2006/main" count="13" uniqueCount="13">
  <si>
    <t>D. Ap. Circulatório</t>
  </si>
  <si>
    <t xml:space="preserve">Neoplasias </t>
  </si>
  <si>
    <t>D. Ap. Respiratório</t>
  </si>
  <si>
    <t>D. Ap. Digestivo</t>
  </si>
  <si>
    <t>Causas Externas</t>
  </si>
  <si>
    <t>D. Endóc e Metabólicas</t>
  </si>
  <si>
    <t>D. Infec e parasitárias</t>
  </si>
  <si>
    <t>Demais causas definidas</t>
  </si>
  <si>
    <t>Subtotal</t>
  </si>
  <si>
    <t>Proporção de óbitos por grupos de causas. Estado da Bahia, 2003 - 2017</t>
  </si>
  <si>
    <t>variação % 2003/2017</t>
  </si>
  <si>
    <t>Grupo de Causas</t>
  </si>
  <si>
    <t xml:space="preserve"> Fonte: IBGE; Sesab/Suvisa/Divep/ Sistema de Informação sobre Mortalidade (SIM)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</si>
</sst>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6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0" xfId="0" applyNumberFormat="1" applyFont="1"/>
    <xf numFmtId="1" fontId="3" fillId="0" borderId="0" xfId="0" applyNumberFormat="1" applyFont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8670A"/>
      <color rgb="FFBCB800"/>
      <color rgb="FF000066"/>
      <color rgb="FF006600"/>
      <color rgb="FF0000CC"/>
      <color rgb="FF660033"/>
      <color rgb="FF000099"/>
      <color rgb="FF00823B"/>
      <color rgb="FF009ED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45416176997426"/>
          <c:y val="0.13304683497193706"/>
          <c:w val="0.75518568548228082"/>
          <c:h val="0.46445779211567634"/>
        </c:manualLayout>
      </c:layout>
      <c:lineChart>
        <c:grouping val="standard"/>
        <c:varyColors val="0"/>
        <c:ser>
          <c:idx val="0"/>
          <c:order val="0"/>
          <c:tx>
            <c:strRef>
              <c:f>' Tabela % ób_GC '!$A$3</c:f>
              <c:strCache>
                <c:ptCount val="1"/>
                <c:pt idx="0">
                  <c:v>D. Ap. Circulatório</c:v>
                </c:pt>
              </c:strCache>
            </c:strRef>
          </c:tx>
          <c:spPr>
            <a:ln w="254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 Tabela % ób_GC '!$B$2:$P$2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 Tabela % ób_GC '!$B$3:$P$3</c:f>
              <c:numCache>
                <c:formatCode>0.0</c:formatCode>
                <c:ptCount val="15"/>
                <c:pt idx="0">
                  <c:v>28.960635214048647</c:v>
                </c:pt>
                <c:pt idx="1">
                  <c:v>29.04013961605585</c:v>
                </c:pt>
                <c:pt idx="2">
                  <c:v>28.477972838688309</c:v>
                </c:pt>
                <c:pt idx="3">
                  <c:v>31.184102423661507</c:v>
                </c:pt>
                <c:pt idx="4">
                  <c:v>30.372289095433995</c:v>
                </c:pt>
                <c:pt idx="5">
                  <c:v>29.41109092991671</c:v>
                </c:pt>
                <c:pt idx="6">
                  <c:v>28.777135376895384</c:v>
                </c:pt>
                <c:pt idx="7">
                  <c:v>28.635868022882406</c:v>
                </c:pt>
                <c:pt idx="8">
                  <c:v>28.435699309414542</c:v>
                </c:pt>
                <c:pt idx="9">
                  <c:v>28.127837040399456</c:v>
                </c:pt>
                <c:pt idx="10">
                  <c:v>24.338727576492968</c:v>
                </c:pt>
                <c:pt idx="11">
                  <c:v>24.476304639377144</c:v>
                </c:pt>
                <c:pt idx="12">
                  <c:v>24.192181739070694</c:v>
                </c:pt>
                <c:pt idx="13">
                  <c:v>23.24275896482116</c:v>
                </c:pt>
                <c:pt idx="14">
                  <c:v>23.124438579175585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5C5-4FEE-B3EE-6B2F2B5D2C38}"/>
            </c:ext>
          </c:extLst>
        </c:ser>
        <c:ser>
          <c:idx val="1"/>
          <c:order val="1"/>
          <c:tx>
            <c:strRef>
              <c:f>' Tabela % ób_GC '!$A$4</c:f>
              <c:strCache>
                <c:ptCount val="1"/>
                <c:pt idx="0">
                  <c:v>Causas Externas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 Tabela % ób_GC '!$B$2:$P$2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 Tabela % ób_GC '!$B$4:$P$4</c:f>
              <c:numCache>
                <c:formatCode>0.0</c:formatCode>
                <c:ptCount val="15"/>
                <c:pt idx="0">
                  <c:v>15.428727471327145</c:v>
                </c:pt>
                <c:pt idx="1">
                  <c:v>15.435786880197105</c:v>
                </c:pt>
                <c:pt idx="2">
                  <c:v>15.802003974826102</c:v>
                </c:pt>
                <c:pt idx="3">
                  <c:v>14.569355059564563</c:v>
                </c:pt>
                <c:pt idx="4">
                  <c:v>16.130834476103409</c:v>
                </c:pt>
                <c:pt idx="5">
                  <c:v>17.500368170438367</c:v>
                </c:pt>
                <c:pt idx="6">
                  <c:v>18.125574654428149</c:v>
                </c:pt>
                <c:pt idx="7">
                  <c:v>18.304431599229286</c:v>
                </c:pt>
                <c:pt idx="8">
                  <c:v>17.645851355512221</c:v>
                </c:pt>
                <c:pt idx="9">
                  <c:v>18.857807535179301</c:v>
                </c:pt>
                <c:pt idx="10">
                  <c:v>15.369324764332143</c:v>
                </c:pt>
                <c:pt idx="11">
                  <c:v>15.565472304971696</c:v>
                </c:pt>
                <c:pt idx="12">
                  <c:v>14.658666727734904</c:v>
                </c:pt>
                <c:pt idx="13">
                  <c:v>15.560570663884416</c:v>
                </c:pt>
                <c:pt idx="14">
                  <c:v>15.001164428376565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5C5-4FEE-B3EE-6B2F2B5D2C38}"/>
            </c:ext>
          </c:extLst>
        </c:ser>
        <c:ser>
          <c:idx val="2"/>
          <c:order val="2"/>
          <c:tx>
            <c:strRef>
              <c:f>' Tabela % ób_GC '!$A$5</c:f>
              <c:strCache>
                <c:ptCount val="1"/>
                <c:pt idx="0">
                  <c:v>Neoplasias 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 Tabela % ób_GC '!$B$2:$P$2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 Tabela % ób_GC '!$B$5:$P$5</c:f>
              <c:numCache>
                <c:formatCode>0.0</c:formatCode>
                <c:ptCount val="15"/>
                <c:pt idx="0">
                  <c:v>11.761122547578037</c:v>
                </c:pt>
                <c:pt idx="1">
                  <c:v>12.041884816753926</c:v>
                </c:pt>
                <c:pt idx="2">
                  <c:v>12.671828420006626</c:v>
                </c:pt>
                <c:pt idx="3">
                  <c:v>12.953580720251951</c:v>
                </c:pt>
                <c:pt idx="4">
                  <c:v>13.300150676350587</c:v>
                </c:pt>
                <c:pt idx="5">
                  <c:v>13.440675470030927</c:v>
                </c:pt>
                <c:pt idx="6">
                  <c:v>13.743396344029049</c:v>
                </c:pt>
                <c:pt idx="7">
                  <c:v>13.84146614688354</c:v>
                </c:pt>
                <c:pt idx="8">
                  <c:v>14.154802574666803</c:v>
                </c:pt>
                <c:pt idx="9">
                  <c:v>14.267476168860643</c:v>
                </c:pt>
                <c:pt idx="10">
                  <c:v>12.808380385605053</c:v>
                </c:pt>
                <c:pt idx="11">
                  <c:v>12.914060552832405</c:v>
                </c:pt>
                <c:pt idx="12">
                  <c:v>12.887306203769436</c:v>
                </c:pt>
                <c:pt idx="13">
                  <c:v>13.315112613123455</c:v>
                </c:pt>
                <c:pt idx="14">
                  <c:v>13.596087520654743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5C5-4FEE-B3EE-6B2F2B5D2C38}"/>
            </c:ext>
          </c:extLst>
        </c:ser>
        <c:ser>
          <c:idx val="3"/>
          <c:order val="3"/>
          <c:tx>
            <c:strRef>
              <c:f>' Tabela % ób_GC '!$A$6</c:f>
              <c:strCache>
                <c:ptCount val="1"/>
                <c:pt idx="0">
                  <c:v>D. Ap. Respiratório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 Tabela % ób_GC '!$B$2:$P$2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 Tabela % ób_GC '!$B$6:$P$6</c:f>
              <c:numCache>
                <c:formatCode>0.0</c:formatCode>
                <c:ptCount val="15"/>
                <c:pt idx="0">
                  <c:v>9.5765239675671125</c:v>
                </c:pt>
                <c:pt idx="1">
                  <c:v>10.113951339698183</c:v>
                </c:pt>
                <c:pt idx="2">
                  <c:v>9.6203212984431943</c:v>
                </c:pt>
                <c:pt idx="3">
                  <c:v>9.6159112693413658</c:v>
                </c:pt>
                <c:pt idx="4">
                  <c:v>8.8628168012595854</c:v>
                </c:pt>
                <c:pt idx="5">
                  <c:v>8.4057401862124266</c:v>
                </c:pt>
                <c:pt idx="6">
                  <c:v>8.524365347753589</c:v>
                </c:pt>
                <c:pt idx="7">
                  <c:v>8.5107018565816794</c:v>
                </c:pt>
                <c:pt idx="8">
                  <c:v>8.8720437517411259</c:v>
                </c:pt>
                <c:pt idx="9">
                  <c:v>8.545165683159329</c:v>
                </c:pt>
                <c:pt idx="10">
                  <c:v>7.9377080767307717</c:v>
                </c:pt>
                <c:pt idx="11">
                  <c:v>7.6005554434646374</c:v>
                </c:pt>
                <c:pt idx="12">
                  <c:v>8.3461194952710294</c:v>
                </c:pt>
                <c:pt idx="13">
                  <c:v>8.0575653791195077</c:v>
                </c:pt>
                <c:pt idx="14">
                  <c:v>7.8804076608297384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5C5-4FEE-B3EE-6B2F2B5D2C38}"/>
            </c:ext>
          </c:extLst>
        </c:ser>
        <c:ser>
          <c:idx val="4"/>
          <c:order val="4"/>
          <c:tx>
            <c:strRef>
              <c:f>' Tabela % ób_GC '!$A$7</c:f>
              <c:strCache>
                <c:ptCount val="1"/>
                <c:pt idx="0">
                  <c:v>D. Endóc e Metabólicas</c:v>
                </c:pt>
              </c:strCache>
            </c:strRef>
          </c:tx>
          <c:spPr>
            <a:ln w="25400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 Tabela % ób_GC '!$B$2:$P$2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 Tabela % ób_GC '!$B$7:$P$7</c:f>
              <c:numCache>
                <c:formatCode>0.0</c:formatCode>
                <c:ptCount val="15"/>
                <c:pt idx="0">
                  <c:v>7.5641725832878208</c:v>
                </c:pt>
                <c:pt idx="1">
                  <c:v>7.7096807309311162</c:v>
                </c:pt>
                <c:pt idx="2">
                  <c:v>7.436237164624047</c:v>
                </c:pt>
                <c:pt idx="3">
                  <c:v>7.5585375872928937</c:v>
                </c:pt>
                <c:pt idx="4">
                  <c:v>7.9401357780147963</c:v>
                </c:pt>
                <c:pt idx="5">
                  <c:v>8.1341122183496157</c:v>
                </c:pt>
                <c:pt idx="6">
                  <c:v>8.1674952079664624</c:v>
                </c:pt>
                <c:pt idx="7">
                  <c:v>8.108915475497005</c:v>
                </c:pt>
                <c:pt idx="8">
                  <c:v>8.4527073589138304</c:v>
                </c:pt>
                <c:pt idx="9">
                  <c:v>8.2288356786200634</c:v>
                </c:pt>
                <c:pt idx="10">
                  <c:v>7.5169815002256071</c:v>
                </c:pt>
                <c:pt idx="11">
                  <c:v>7.4818709424736234</c:v>
                </c:pt>
                <c:pt idx="12">
                  <c:v>7.5755146907275517</c:v>
                </c:pt>
                <c:pt idx="13">
                  <c:v>7.1446392524212392</c:v>
                </c:pt>
                <c:pt idx="14">
                  <c:v>7.1673339026094283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C5-4FEE-B3EE-6B2F2B5D2C38}"/>
            </c:ext>
          </c:extLst>
        </c:ser>
        <c:ser>
          <c:idx val="5"/>
          <c:order val="5"/>
          <c:tx>
            <c:strRef>
              <c:f>' Tabela % ób_GC '!$A$8</c:f>
              <c:strCache>
                <c:ptCount val="1"/>
                <c:pt idx="0">
                  <c:v>D. Ap. Digestivo</c:v>
                </c:pt>
              </c:strCache>
            </c:strRef>
          </c:tx>
          <c:spPr>
            <a:ln w="25400" cap="rnd">
              <a:solidFill>
                <a:srgbClr val="D8670A"/>
              </a:solidFill>
              <a:round/>
            </a:ln>
            <a:effectLst/>
          </c:spPr>
          <c:marker>
            <c:symbol val="none"/>
          </c:marker>
          <c:cat>
            <c:numRef>
              <c:f>' Tabela % ób_GC '!$B$2:$P$2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 Tabela % ób_GC '!$B$8:$P$8</c:f>
              <c:numCache>
                <c:formatCode>0.0</c:formatCode>
                <c:ptCount val="15"/>
                <c:pt idx="0">
                  <c:v>5.5770281057009621</c:v>
                </c:pt>
                <c:pt idx="1">
                  <c:v>5.5887485884406116</c:v>
                </c:pt>
                <c:pt idx="2">
                  <c:v>5.7303742961245439</c:v>
                </c:pt>
                <c:pt idx="3">
                  <c:v>5.1810899630288922</c:v>
                </c:pt>
                <c:pt idx="4">
                  <c:v>5.3566289129293851</c:v>
                </c:pt>
                <c:pt idx="5">
                  <c:v>5.5814638456629524</c:v>
                </c:pt>
                <c:pt idx="6">
                  <c:v>5.4668141937695776</c:v>
                </c:pt>
                <c:pt idx="7">
                  <c:v>5.6952099296500425</c:v>
                </c:pt>
                <c:pt idx="8">
                  <c:v>5.7226221720452175</c:v>
                </c:pt>
                <c:pt idx="9">
                  <c:v>5.7180549251021331</c:v>
                </c:pt>
                <c:pt idx="10">
                  <c:v>4.8584773356422479</c:v>
                </c:pt>
                <c:pt idx="11">
                  <c:v>4.931341016176698</c:v>
                </c:pt>
                <c:pt idx="12">
                  <c:v>4.8400393890122979</c:v>
                </c:pt>
                <c:pt idx="13">
                  <c:v>4.7993830660709023</c:v>
                </c:pt>
                <c:pt idx="14">
                  <c:v>4.7131624765728102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25C5-4FEE-B3EE-6B2F2B5D2C38}"/>
            </c:ext>
          </c:extLst>
        </c:ser>
        <c:ser>
          <c:idx val="6"/>
          <c:order val="6"/>
          <c:tx>
            <c:strRef>
              <c:f>' Tabela % ób_GC '!$A$9</c:f>
              <c:strCache>
                <c:ptCount val="1"/>
                <c:pt idx="0">
                  <c:v>D. Infec e parasitárias</c:v>
                </c:pt>
              </c:strCache>
            </c:strRef>
          </c:tx>
          <c:spPr>
            <a:ln w="25400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' Tabela % ób_GC '!$B$2:$P$2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' Tabela % ób_GC '!$B$9:$P$9</c:f>
              <c:numCache>
                <c:formatCode>0.0</c:formatCode>
                <c:ptCount val="15"/>
                <c:pt idx="0">
                  <c:v>7.1482586228626648</c:v>
                </c:pt>
                <c:pt idx="1">
                  <c:v>6.5824863977004417</c:v>
                </c:pt>
                <c:pt idx="2">
                  <c:v>6.6971679364027832</c:v>
                </c:pt>
                <c:pt idx="3">
                  <c:v>6.1515815418321242</c:v>
                </c:pt>
                <c:pt idx="4">
                  <c:v>5.7798770887297479</c:v>
                </c:pt>
                <c:pt idx="5">
                  <c:v>5.766367221376794</c:v>
                </c:pt>
                <c:pt idx="6">
                  <c:v>5.5587589022736834</c:v>
                </c:pt>
                <c:pt idx="7">
                  <c:v>5.3994712550970112</c:v>
                </c:pt>
                <c:pt idx="8">
                  <c:v>5.1273404395701068</c:v>
                </c:pt>
                <c:pt idx="9">
                  <c:v>5.2712210621879256</c:v>
                </c:pt>
                <c:pt idx="10">
                  <c:v>4.758478555139571</c:v>
                </c:pt>
                <c:pt idx="11">
                  <c:v>4.511197882668502</c:v>
                </c:pt>
                <c:pt idx="12">
                  <c:v>4.7793528293677143</c:v>
                </c:pt>
                <c:pt idx="13">
                  <c:v>4.5045249381932004</c:v>
                </c:pt>
                <c:pt idx="14">
                  <c:v>4.2163397025717231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25C5-4FEE-B3EE-6B2F2B5D2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720623"/>
        <c:axId val="439084047"/>
      </c:lineChart>
      <c:catAx>
        <c:axId val="56872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39084047"/>
        <c:crosses val="autoZero"/>
        <c:auto val="1"/>
        <c:lblAlgn val="ctr"/>
        <c:lblOffset val="100"/>
        <c:noMultiLvlLbl val="0"/>
      </c:catAx>
      <c:valAx>
        <c:axId val="439084047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68720623"/>
        <c:crosses val="autoZero"/>
        <c:crossBetween val="between"/>
      </c:valAx>
      <c:dTable>
        <c:showHorzBorder val="0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6" workbookViewId="0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5756" cy="599189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D8E980-31D9-477C-8066-333EF61827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0.20204</cdr:x>
      <cdr:y>0</cdr:y>
    </cdr:from>
    <cdr:to>
      <cdr:x>0.93506</cdr:x>
      <cdr:y>0.09194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8BA760E1-3D7E-439F-9D3D-E19E7A36C2BF}"/>
            </a:ext>
          </a:extLst>
        </cdr:cNvPr>
        <cdr:cNvSpPr txBox="1"/>
      </cdr:nvSpPr>
      <cdr:spPr>
        <a:xfrm xmlns:a="http://schemas.openxmlformats.org/drawingml/2006/main">
          <a:off x="1944724" y="0"/>
          <a:ext cx="7055491" cy="550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Mortalidade proporcional, segundo principais grupos de causas. </a:t>
          </a:r>
        </a:p>
        <a:p xmlns:a="http://schemas.openxmlformats.org/drawingml/2006/main">
          <a:pPr algn="ctr"/>
          <a:r>
            <a:rPr lang="pt-BR" sz="16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Estado da Bahia, 2003 - 2017*</a:t>
          </a:r>
          <a:endParaRPr lang="pt-BR" sz="16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0.10423</cdr:x>
      <cdr:y>0.11579</cdr:y>
    </cdr:from>
    <cdr:to>
      <cdr:x>0.15369</cdr:x>
      <cdr:y>0.17912</cdr:y>
    </cdr:to>
    <cdr:sp macro="" textlink="">
      <cdr:nvSpPr>
        <cdr:cNvPr id="3" name="CaixaDeTexto 1">
          <a:extLst xmlns:a="http://schemas.openxmlformats.org/drawingml/2006/main">
            <a:ext uri="{FF2B5EF4-FFF2-40B4-BE49-F238E27FC236}">
              <a16:creationId xmlns:a16="http://schemas.microsoft.com/office/drawing/2014/main" id="{1DBB1A73-6350-48B7-B9B7-E5530FA43296}"/>
            </a:ext>
          </a:extLst>
        </cdr:cNvPr>
        <cdr:cNvSpPr txBox="1"/>
      </cdr:nvSpPr>
      <cdr:spPr>
        <a:xfrm xmlns:a="http://schemas.openxmlformats.org/drawingml/2006/main">
          <a:off x="1004302" y="693795"/>
          <a:ext cx="476585" cy="3794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0.02599</cdr:x>
      <cdr:y>0.94334</cdr:y>
    </cdr:from>
    <cdr:to>
      <cdr:x>0.58346</cdr:x>
      <cdr:y>0.99815</cdr:y>
    </cdr:to>
    <cdr:sp macro="" textlink="">
      <cdr:nvSpPr>
        <cdr:cNvPr id="5" name="CaixaDeTexto 1">
          <a:extLst xmlns:a="http://schemas.openxmlformats.org/drawingml/2006/main">
            <a:ext uri="{FF2B5EF4-FFF2-40B4-BE49-F238E27FC236}">
              <a16:creationId xmlns:a16="http://schemas.microsoft.com/office/drawing/2014/main" id="{B1F1C3BB-3E5C-47F9-A199-B35186FCC2A4}"/>
            </a:ext>
          </a:extLst>
        </cdr:cNvPr>
        <cdr:cNvSpPr txBox="1"/>
      </cdr:nvSpPr>
      <cdr:spPr>
        <a:xfrm xmlns:a="http://schemas.openxmlformats.org/drawingml/2006/main">
          <a:off x="250160" y="5646553"/>
          <a:ext cx="5365757" cy="3280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050">
              <a:latin typeface="Arial" pitchFamily="34" charset="0"/>
              <a:cs typeface="Arial" pitchFamily="34" charset="0"/>
            </a:rPr>
            <a:t> Fonte: IBGE; Sesab/Suvisa/Divep- Sistema de Informação sobre Mortalidade</a:t>
          </a:r>
          <a:r>
            <a:rPr lang="pt-BR" sz="1050" baseline="0">
              <a:latin typeface="Arial" pitchFamily="34" charset="0"/>
              <a:cs typeface="Arial" pitchFamily="34" charset="0"/>
            </a:rPr>
            <a:t> (S</a:t>
          </a:r>
          <a:r>
            <a:rPr lang="pt-BR" sz="1050">
              <a:latin typeface="Arial" pitchFamily="34" charset="0"/>
              <a:cs typeface="Arial" pitchFamily="34" charset="0"/>
            </a:rPr>
            <a:t>IM)     </a:t>
          </a:r>
          <a:r>
            <a:rPr lang="pt-BR" sz="1100" baseline="30000">
              <a:effectLst/>
              <a:latin typeface="+mn-lt"/>
              <a:ea typeface="+mn-ea"/>
              <a:cs typeface="+mn-cs"/>
            </a:rPr>
            <a:t>*</a:t>
          </a:r>
          <a:r>
            <a:rPr lang="pt-BR" sz="1100">
              <a:effectLst/>
              <a:latin typeface="+mn-lt"/>
              <a:ea typeface="+mn-ea"/>
              <a:cs typeface="+mn-cs"/>
            </a:rPr>
            <a:t>Dados preliminares</a:t>
          </a:r>
          <a:r>
            <a:rPr lang="pt-BR" sz="1050">
              <a:latin typeface="Arial" pitchFamily="34" charset="0"/>
              <a:cs typeface="Arial" pitchFamily="34" charset="0"/>
            </a:rPr>
            <a:t>                                                                                                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ala de Cinza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A12" sqref="A12"/>
    </sheetView>
  </sheetViews>
  <sheetFormatPr defaultRowHeight="18.75" customHeight="1" x14ac:dyDescent="0.2"/>
  <cols>
    <col min="1" max="1" width="31.42578125" style="4" customWidth="1"/>
    <col min="2" max="14" width="6.42578125" style="3" customWidth="1"/>
    <col min="15" max="16" width="6.42578125" style="4" customWidth="1"/>
    <col min="17" max="17" width="11.5703125" style="4" customWidth="1"/>
    <col min="18" max="21" width="8.85546875" style="4" customWidth="1"/>
    <col min="22" max="16384" width="9.140625" style="4"/>
  </cols>
  <sheetData>
    <row r="1" spans="1:18" ht="36.75" customHeight="1" x14ac:dyDescent="0.2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8" ht="36.75" customHeight="1" x14ac:dyDescent="0.25">
      <c r="A2" s="14" t="s">
        <v>11</v>
      </c>
      <c r="B2" s="15">
        <v>2003</v>
      </c>
      <c r="C2" s="15">
        <v>2004</v>
      </c>
      <c r="D2" s="15">
        <v>2005</v>
      </c>
      <c r="E2" s="15">
        <v>2006</v>
      </c>
      <c r="F2" s="15">
        <v>2007</v>
      </c>
      <c r="G2" s="15">
        <v>2008</v>
      </c>
      <c r="H2" s="15">
        <v>2009</v>
      </c>
      <c r="I2" s="15">
        <v>2010</v>
      </c>
      <c r="J2" s="15">
        <v>2011</v>
      </c>
      <c r="K2" s="15">
        <v>2012</v>
      </c>
      <c r="L2" s="15">
        <v>2013</v>
      </c>
      <c r="M2" s="15">
        <v>2014</v>
      </c>
      <c r="N2" s="15">
        <v>2015</v>
      </c>
      <c r="O2" s="15">
        <v>2016</v>
      </c>
      <c r="P2" s="15">
        <v>2017</v>
      </c>
      <c r="Q2" s="16" t="s">
        <v>10</v>
      </c>
    </row>
    <row r="3" spans="1:18" ht="19.5" customHeight="1" x14ac:dyDescent="0.25">
      <c r="A3" s="1" t="s">
        <v>0</v>
      </c>
      <c r="B3" s="5">
        <v>28.960635214048647</v>
      </c>
      <c r="C3" s="5">
        <v>29.04013961605585</v>
      </c>
      <c r="D3" s="5">
        <v>28.477972838688309</v>
      </c>
      <c r="E3" s="5">
        <v>31.184102423661507</v>
      </c>
      <c r="F3" s="5">
        <v>30.372289095433995</v>
      </c>
      <c r="G3" s="5">
        <v>29.41109092991671</v>
      </c>
      <c r="H3" s="5">
        <v>28.777135376895384</v>
      </c>
      <c r="I3" s="5">
        <v>28.635868022882406</v>
      </c>
      <c r="J3" s="5">
        <v>28.435699309414542</v>
      </c>
      <c r="K3" s="5">
        <v>28.127837040399456</v>
      </c>
      <c r="L3" s="5">
        <v>24.338727576492968</v>
      </c>
      <c r="M3" s="5">
        <v>24.476304639377144</v>
      </c>
      <c r="N3" s="5">
        <v>24.192181739070694</v>
      </c>
      <c r="O3" s="5">
        <v>23.24275896482116</v>
      </c>
      <c r="P3" s="5">
        <v>23.124438579175585</v>
      </c>
      <c r="Q3" s="8">
        <f>(P3-B3)/B3*100</f>
        <v>-20.152170668003698</v>
      </c>
    </row>
    <row r="4" spans="1:18" ht="19.5" customHeight="1" x14ac:dyDescent="0.25">
      <c r="A4" s="1" t="s">
        <v>4</v>
      </c>
      <c r="B4" s="5">
        <v>15.428727471327145</v>
      </c>
      <c r="C4" s="5">
        <v>15.435786880197105</v>
      </c>
      <c r="D4" s="5">
        <v>15.802003974826102</v>
      </c>
      <c r="E4" s="5">
        <v>14.569355059564563</v>
      </c>
      <c r="F4" s="5">
        <v>16.130834476103409</v>
      </c>
      <c r="G4" s="5">
        <v>17.500368170438367</v>
      </c>
      <c r="H4" s="5">
        <v>18.125574654428149</v>
      </c>
      <c r="I4" s="5">
        <v>18.304431599229286</v>
      </c>
      <c r="J4" s="5">
        <v>17.645851355512221</v>
      </c>
      <c r="K4" s="5">
        <v>18.857807535179301</v>
      </c>
      <c r="L4" s="5">
        <v>15.369324764332143</v>
      </c>
      <c r="M4" s="5">
        <v>15.565472304971696</v>
      </c>
      <c r="N4" s="5">
        <v>14.658666727734904</v>
      </c>
      <c r="O4" s="5">
        <v>15.560570663884416</v>
      </c>
      <c r="P4" s="5">
        <v>15.001164428376565</v>
      </c>
      <c r="Q4" s="8">
        <f>(P4-B4)/B4*100</f>
        <v>-2.7712139173186214</v>
      </c>
      <c r="R4" s="13"/>
    </row>
    <row r="5" spans="1:18" ht="19.5" customHeight="1" x14ac:dyDescent="0.25">
      <c r="A5" s="2" t="s">
        <v>1</v>
      </c>
      <c r="B5" s="5">
        <v>11.761122547578037</v>
      </c>
      <c r="C5" s="5">
        <v>12.041884816753926</v>
      </c>
      <c r="D5" s="5">
        <v>12.671828420006626</v>
      </c>
      <c r="E5" s="5">
        <v>12.953580720251951</v>
      </c>
      <c r="F5" s="5">
        <v>13.300150676350587</v>
      </c>
      <c r="G5" s="5">
        <v>13.440675470030927</v>
      </c>
      <c r="H5" s="5">
        <v>13.743396344029049</v>
      </c>
      <c r="I5" s="5">
        <v>13.84146614688354</v>
      </c>
      <c r="J5" s="5">
        <v>14.154802574666803</v>
      </c>
      <c r="K5" s="5">
        <v>14.267476168860643</v>
      </c>
      <c r="L5" s="5">
        <v>12.808380385605053</v>
      </c>
      <c r="M5" s="5">
        <v>12.914060552832405</v>
      </c>
      <c r="N5" s="5">
        <v>12.887306203769436</v>
      </c>
      <c r="O5" s="5">
        <v>13.315112613123455</v>
      </c>
      <c r="P5" s="5">
        <v>13.596087520654743</v>
      </c>
      <c r="Q5" s="8">
        <f t="shared" ref="Q5:Q11" si="0">(P5-B5)/B5*100</f>
        <v>15.601954368331791</v>
      </c>
      <c r="R5" s="13"/>
    </row>
    <row r="6" spans="1:18" ht="19.5" customHeight="1" x14ac:dyDescent="0.25">
      <c r="A6" s="1" t="s">
        <v>2</v>
      </c>
      <c r="B6" s="5">
        <v>9.5765239675671125</v>
      </c>
      <c r="C6" s="5">
        <v>10.113951339698183</v>
      </c>
      <c r="D6" s="5">
        <v>9.6203212984431943</v>
      </c>
      <c r="E6" s="5">
        <v>9.6159112693413658</v>
      </c>
      <c r="F6" s="5">
        <v>8.8628168012595854</v>
      </c>
      <c r="G6" s="5">
        <v>8.4057401862124266</v>
      </c>
      <c r="H6" s="5">
        <v>8.524365347753589</v>
      </c>
      <c r="I6" s="5">
        <v>8.5107018565816794</v>
      </c>
      <c r="J6" s="5">
        <v>8.8720437517411259</v>
      </c>
      <c r="K6" s="5">
        <v>8.545165683159329</v>
      </c>
      <c r="L6" s="5">
        <v>7.9377080767307717</v>
      </c>
      <c r="M6" s="5">
        <v>7.6005554434646374</v>
      </c>
      <c r="N6" s="5">
        <v>8.3461194952710294</v>
      </c>
      <c r="O6" s="5">
        <v>8.0575653791195077</v>
      </c>
      <c r="P6" s="5">
        <v>7.8804076608297384</v>
      </c>
      <c r="Q6" s="8">
        <f t="shared" si="0"/>
        <v>-17.711189492989568</v>
      </c>
      <c r="R6" s="13"/>
    </row>
    <row r="7" spans="1:18" ht="19.5" customHeight="1" x14ac:dyDescent="0.25">
      <c r="A7" s="1" t="s">
        <v>5</v>
      </c>
      <c r="B7" s="5">
        <v>7.5641725832878208</v>
      </c>
      <c r="C7" s="5">
        <v>7.7096807309311162</v>
      </c>
      <c r="D7" s="5">
        <v>7.436237164624047</v>
      </c>
      <c r="E7" s="5">
        <v>7.5585375872928937</v>
      </c>
      <c r="F7" s="5">
        <v>7.9401357780147963</v>
      </c>
      <c r="G7" s="5">
        <v>8.1341122183496157</v>
      </c>
      <c r="H7" s="5">
        <v>8.1674952079664624</v>
      </c>
      <c r="I7" s="5">
        <v>8.108915475497005</v>
      </c>
      <c r="J7" s="5">
        <v>8.4527073589138304</v>
      </c>
      <c r="K7" s="5">
        <v>8.2288356786200634</v>
      </c>
      <c r="L7" s="5">
        <v>7.5169815002256071</v>
      </c>
      <c r="M7" s="5">
        <v>7.4818709424736234</v>
      </c>
      <c r="N7" s="5">
        <v>7.5755146907275517</v>
      </c>
      <c r="O7" s="5">
        <v>7.1446392524212392</v>
      </c>
      <c r="P7" s="5">
        <v>7.1673339026094283</v>
      </c>
      <c r="Q7" s="8">
        <f t="shared" si="0"/>
        <v>-5.2462933164053194</v>
      </c>
      <c r="R7" s="13"/>
    </row>
    <row r="8" spans="1:18" ht="19.5" customHeight="1" x14ac:dyDescent="0.25">
      <c r="A8" s="1" t="s">
        <v>3</v>
      </c>
      <c r="B8" s="5">
        <v>5.5770281057009621</v>
      </c>
      <c r="C8" s="5">
        <v>5.5887485884406116</v>
      </c>
      <c r="D8" s="5">
        <v>5.7303742961245439</v>
      </c>
      <c r="E8" s="5">
        <v>5.1810899630288922</v>
      </c>
      <c r="F8" s="5">
        <v>5.3566289129293851</v>
      </c>
      <c r="G8" s="5">
        <v>5.5814638456629524</v>
      </c>
      <c r="H8" s="5">
        <v>5.4668141937695776</v>
      </c>
      <c r="I8" s="5">
        <v>5.6952099296500425</v>
      </c>
      <c r="J8" s="5">
        <v>5.7226221720452175</v>
      </c>
      <c r="K8" s="5">
        <v>5.7180549251021331</v>
      </c>
      <c r="L8" s="5">
        <v>4.8584773356422479</v>
      </c>
      <c r="M8" s="5">
        <v>4.931341016176698</v>
      </c>
      <c r="N8" s="5">
        <v>4.8400393890122979</v>
      </c>
      <c r="O8" s="5">
        <v>4.7993830660709023</v>
      </c>
      <c r="P8" s="5">
        <v>4.7131624765728102</v>
      </c>
      <c r="Q8" s="8">
        <f t="shared" si="0"/>
        <v>-15.489712670536647</v>
      </c>
      <c r="R8" s="13"/>
    </row>
    <row r="9" spans="1:18" ht="19.5" customHeight="1" x14ac:dyDescent="0.25">
      <c r="A9" s="4" t="s">
        <v>6</v>
      </c>
      <c r="B9" s="5">
        <v>7.1482586228626648</v>
      </c>
      <c r="C9" s="5">
        <v>6.5824863977004417</v>
      </c>
      <c r="D9" s="5">
        <v>6.6971679364027832</v>
      </c>
      <c r="E9" s="5">
        <v>6.1515815418321242</v>
      </c>
      <c r="F9" s="5">
        <v>5.7798770887297479</v>
      </c>
      <c r="G9" s="5">
        <v>5.766367221376794</v>
      </c>
      <c r="H9" s="5">
        <v>5.5587589022736834</v>
      </c>
      <c r="I9" s="5">
        <v>5.3994712550970112</v>
      </c>
      <c r="J9" s="5">
        <v>5.1273404395701068</v>
      </c>
      <c r="K9" s="5">
        <v>5.2712210621879256</v>
      </c>
      <c r="L9" s="5">
        <v>4.758478555139571</v>
      </c>
      <c r="M9" s="5">
        <v>4.511197882668502</v>
      </c>
      <c r="N9" s="5">
        <v>4.7793528293677143</v>
      </c>
      <c r="O9" s="5">
        <v>4.5045249381932004</v>
      </c>
      <c r="P9" s="5">
        <v>4.2163397025717231</v>
      </c>
      <c r="Q9" s="8">
        <f t="shared" si="0"/>
        <v>-41.015848404164139</v>
      </c>
      <c r="R9" s="13"/>
    </row>
    <row r="10" spans="1:18" ht="19.5" customHeight="1" x14ac:dyDescent="0.25">
      <c r="A10" s="4" t="s">
        <v>8</v>
      </c>
      <c r="B10" s="5">
        <v>86.016468512372384</v>
      </c>
      <c r="C10" s="5">
        <v>86.51267836977722</v>
      </c>
      <c r="D10" s="5">
        <v>86.435905929115592</v>
      </c>
      <c r="E10" s="5">
        <v>87.214158564973303</v>
      </c>
      <c r="F10" s="5">
        <v>87.742732828821488</v>
      </c>
      <c r="G10" s="5">
        <v>88.239818041987789</v>
      </c>
      <c r="H10" s="5">
        <v>88.363540027115903</v>
      </c>
      <c r="I10" s="5">
        <v>88.496064285820978</v>
      </c>
      <c r="J10" s="5">
        <v>88.411066961863852</v>
      </c>
      <c r="K10" s="5">
        <v>89.01639809350884</v>
      </c>
      <c r="L10" s="5">
        <f>SUM(L3:L9)</f>
        <v>77.588078194168375</v>
      </c>
      <c r="M10" s="5">
        <f>SUM(M3:M9)</f>
        <v>77.480802781964698</v>
      </c>
      <c r="N10" s="5">
        <f>SUM(N3:N9)</f>
        <v>77.279181074953627</v>
      </c>
      <c r="O10" s="5">
        <f>SUM(O3:O9)</f>
        <v>76.624554877633884</v>
      </c>
      <c r="P10" s="5">
        <f>SUM(P3:P9)</f>
        <v>75.698934270790573</v>
      </c>
      <c r="Q10" s="8">
        <f t="shared" si="0"/>
        <v>-11.994835895986318</v>
      </c>
      <c r="R10" s="12"/>
    </row>
    <row r="11" spans="1:18" ht="18.75" customHeight="1" x14ac:dyDescent="0.25">
      <c r="A11" s="6" t="s">
        <v>7</v>
      </c>
      <c r="B11" s="7">
        <v>13.98353148762761</v>
      </c>
      <c r="C11" s="7">
        <v>13.487321630222771</v>
      </c>
      <c r="D11" s="7">
        <v>13.5640940708844</v>
      </c>
      <c r="E11" s="7">
        <v>12.785841435026702</v>
      </c>
      <c r="F11" s="7">
        <v>12.257267171178496</v>
      </c>
      <c r="G11" s="7">
        <v>11.760181958012208</v>
      </c>
      <c r="H11" s="7">
        <v>11.636459972884106</v>
      </c>
      <c r="I11" s="7">
        <v>11.503935714179027</v>
      </c>
      <c r="J11" s="7">
        <v>11.588933038136151</v>
      </c>
      <c r="K11" s="7">
        <v>10.983601906491149</v>
      </c>
      <c r="L11" s="7">
        <f>100-L10</f>
        <v>22.411921805831625</v>
      </c>
      <c r="M11" s="7">
        <f t="shared" ref="M11:P11" si="1">100-M10</f>
        <v>22.519197218035302</v>
      </c>
      <c r="N11" s="7">
        <f t="shared" si="1"/>
        <v>22.720818925046373</v>
      </c>
      <c r="O11" s="7">
        <f t="shared" si="1"/>
        <v>23.375445122366116</v>
      </c>
      <c r="P11" s="7">
        <f t="shared" si="1"/>
        <v>24.301065729209427</v>
      </c>
      <c r="Q11" s="9">
        <f t="shared" si="0"/>
        <v>73.783466291834756</v>
      </c>
      <c r="R11" s="12"/>
    </row>
    <row r="12" spans="1:18" ht="18.75" customHeight="1" x14ac:dyDescent="0.2">
      <c r="A12" s="17" t="s">
        <v>12</v>
      </c>
      <c r="B12" s="18"/>
      <c r="C12" s="18"/>
      <c r="D12" s="18"/>
      <c r="E12" s="18"/>
      <c r="F12" s="18"/>
      <c r="G12" s="18"/>
      <c r="H12" s="18"/>
      <c r="I12" s="18"/>
      <c r="J12" s="5"/>
      <c r="K12" s="5"/>
      <c r="L12" s="5"/>
      <c r="M12" s="5"/>
      <c r="N12" s="5"/>
      <c r="O12" s="5"/>
      <c r="P12" s="5"/>
    </row>
    <row r="13" spans="1:18" ht="18.75" customHeight="1" x14ac:dyDescent="0.25">
      <c r="A13"/>
      <c r="B13" s="10"/>
      <c r="C13" s="10"/>
      <c r="D13" s="10"/>
      <c r="E13" s="10"/>
      <c r="F13" s="10"/>
    </row>
    <row r="14" spans="1:18" ht="18.75" customHeight="1" x14ac:dyDescent="0.25">
      <c r="A14"/>
      <c r="B14" s="11"/>
      <c r="C14" s="11"/>
      <c r="D14" s="11"/>
      <c r="E14" s="11"/>
      <c r="F14" s="11"/>
    </row>
    <row r="15" spans="1:18" ht="18.75" customHeight="1" x14ac:dyDescent="0.25">
      <c r="A15"/>
      <c r="B15" s="11"/>
      <c r="C15" s="11"/>
      <c r="D15" s="11"/>
      <c r="E15" s="11"/>
      <c r="F15" s="11"/>
    </row>
    <row r="16" spans="1:18" ht="18.75" customHeight="1" x14ac:dyDescent="0.25">
      <c r="A16"/>
      <c r="B16" s="11"/>
      <c r="C16" s="11"/>
      <c r="D16" s="11"/>
      <c r="E16" s="11"/>
      <c r="F16" s="11"/>
    </row>
    <row r="17" spans="1:6" ht="18.75" customHeight="1" x14ac:dyDescent="0.25">
      <c r="A17"/>
      <c r="B17" s="11"/>
      <c r="C17" s="11"/>
      <c r="D17" s="11"/>
      <c r="E17" s="11"/>
      <c r="F17" s="11"/>
    </row>
    <row r="18" spans="1:6" ht="18.75" customHeight="1" x14ac:dyDescent="0.25">
      <c r="A18"/>
      <c r="B18" s="11"/>
      <c r="C18" s="11"/>
      <c r="D18" s="11"/>
      <c r="E18" s="11"/>
      <c r="F18" s="11"/>
    </row>
    <row r="19" spans="1:6" ht="18.75" customHeight="1" x14ac:dyDescent="0.25">
      <c r="A19"/>
      <c r="B19" s="11"/>
      <c r="C19" s="11"/>
      <c r="D19" s="11"/>
      <c r="E19" s="11"/>
      <c r="F19" s="11"/>
    </row>
    <row r="20" spans="1:6" ht="18.75" customHeight="1" x14ac:dyDescent="0.25">
      <c r="A20"/>
      <c r="B20" s="11"/>
      <c r="C20" s="11"/>
      <c r="D20" s="11"/>
      <c r="E20" s="11"/>
      <c r="F20" s="11"/>
    </row>
    <row r="21" spans="1:6" ht="18.75" customHeight="1" x14ac:dyDescent="0.25">
      <c r="A21"/>
      <c r="B21" s="11"/>
      <c r="C21" s="11"/>
      <c r="D21" s="11"/>
      <c r="E21" s="11"/>
      <c r="F21" s="11"/>
    </row>
    <row r="22" spans="1:6" ht="18.75" customHeight="1" x14ac:dyDescent="0.25">
      <c r="A22"/>
      <c r="B22" s="11"/>
      <c r="C22" s="11"/>
      <c r="D22" s="11"/>
      <c r="E22" s="11"/>
      <c r="F22" s="11"/>
    </row>
    <row r="23" spans="1:6" ht="18.75" customHeight="1" x14ac:dyDescent="0.25">
      <c r="A23"/>
      <c r="B23" s="11"/>
      <c r="C23" s="11"/>
      <c r="D23" s="11"/>
      <c r="E23" s="11"/>
      <c r="F23" s="11"/>
    </row>
    <row r="24" spans="1:6" ht="18.75" customHeight="1" x14ac:dyDescent="0.25">
      <c r="A24"/>
      <c r="B24" s="11"/>
      <c r="C24" s="11"/>
      <c r="D24" s="11"/>
      <c r="E24" s="11"/>
      <c r="F24" s="11"/>
    </row>
    <row r="25" spans="1:6" ht="18.75" customHeight="1" x14ac:dyDescent="0.25">
      <c r="A25"/>
      <c r="B25" s="11"/>
      <c r="C25" s="11"/>
      <c r="D25" s="11"/>
      <c r="E25" s="11"/>
      <c r="F25" s="11"/>
    </row>
    <row r="26" spans="1:6" ht="18.75" customHeight="1" x14ac:dyDescent="0.25">
      <c r="A26"/>
      <c r="B26" s="11"/>
      <c r="C26" s="11"/>
      <c r="D26" s="11"/>
      <c r="E26" s="11"/>
      <c r="F26" s="11"/>
    </row>
    <row r="27" spans="1:6" ht="18.75" customHeight="1" x14ac:dyDescent="0.25">
      <c r="A27"/>
      <c r="B27" s="11"/>
      <c r="C27" s="11"/>
      <c r="D27" s="11"/>
      <c r="E27" s="11"/>
      <c r="F27" s="11"/>
    </row>
    <row r="28" spans="1:6" ht="18.75" customHeight="1" x14ac:dyDescent="0.25">
      <c r="A28"/>
      <c r="B28" s="11"/>
      <c r="C28" s="11"/>
      <c r="D28" s="11"/>
      <c r="E28" s="11"/>
      <c r="F28" s="11"/>
    </row>
    <row r="29" spans="1:6" ht="18.75" customHeight="1" x14ac:dyDescent="0.25">
      <c r="A29"/>
      <c r="B29" s="11"/>
      <c r="C29" s="11"/>
      <c r="D29" s="11"/>
      <c r="E29" s="11"/>
      <c r="F29" s="11"/>
    </row>
    <row r="30" spans="1:6" ht="18.75" customHeight="1" x14ac:dyDescent="0.25">
      <c r="A30"/>
      <c r="B30" s="11"/>
      <c r="C30" s="11"/>
      <c r="D30" s="11"/>
      <c r="E30" s="11"/>
      <c r="F30" s="11"/>
    </row>
    <row r="31" spans="1:6" ht="18.75" customHeight="1" x14ac:dyDescent="0.25">
      <c r="A31"/>
      <c r="B31" s="11"/>
      <c r="C31" s="11"/>
      <c r="D31" s="11"/>
      <c r="E31" s="11"/>
      <c r="F31" s="11"/>
    </row>
    <row r="32" spans="1:6" ht="18.75" customHeight="1" x14ac:dyDescent="0.25">
      <c r="A32"/>
      <c r="B32" s="11"/>
      <c r="C32" s="11"/>
      <c r="D32" s="11"/>
      <c r="E32" s="11"/>
      <c r="F32" s="11"/>
    </row>
    <row r="33" spans="1:6" ht="18.75" customHeight="1" x14ac:dyDescent="0.25">
      <c r="A33"/>
      <c r="B33" s="11"/>
      <c r="C33" s="11"/>
      <c r="D33" s="11"/>
      <c r="E33" s="11"/>
      <c r="F33" s="11"/>
    </row>
    <row r="34" spans="1:6" ht="18.75" customHeight="1" x14ac:dyDescent="0.25">
      <c r="A34"/>
      <c r="B34" s="10"/>
      <c r="C34" s="11"/>
      <c r="D34" s="11"/>
      <c r="E34" s="11"/>
      <c r="F34" s="11"/>
    </row>
  </sheetData>
  <mergeCells count="1">
    <mergeCell ref="A1:Q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 Tabela % ób_GC </vt:lpstr>
      <vt:lpstr>% Ób_GC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marciaalfano</dc:creator>
  <cp:lastModifiedBy>Mônica de Carvalho Alvim</cp:lastModifiedBy>
  <cp:lastPrinted>2018-10-11T18:17:46Z</cp:lastPrinted>
  <dcterms:created xsi:type="dcterms:W3CDTF">2013-10-31T17:19:52Z</dcterms:created>
  <dcterms:modified xsi:type="dcterms:W3CDTF">2019-06-04T13:10:41Z</dcterms:modified>
</cp:coreProperties>
</file>