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6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nica.alvim\Desktop\"/>
    </mc:Choice>
  </mc:AlternateContent>
  <bookViews>
    <workbookView xWindow="0" yWindow="0" windowWidth="24000" windowHeight="9210" tabRatio="602" activeTab="1"/>
  </bookViews>
  <sheets>
    <sheet name="Gráf _ neoplasia" sheetId="13" r:id="rId1"/>
    <sheet name="tabela_2003_2017" sheetId="10" r:id="rId2"/>
    <sheet name="C. 10 neo_masc_fem ok (3)" sheetId="7" state="hidden" r:id="rId3"/>
    <sheet name="pop_sexo2003_2016" sheetId="4" state="hidden" r:id="rId4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3" i="10" l="1"/>
  <c r="Q4" i="10" l="1"/>
  <c r="Q5" i="10"/>
  <c r="Q6" i="10"/>
  <c r="Q7" i="10"/>
  <c r="Q8" i="10"/>
  <c r="AC20" i="7" l="1"/>
  <c r="AA20" i="7"/>
  <c r="Y20" i="7"/>
  <c r="W20" i="7"/>
  <c r="U20" i="7"/>
  <c r="S20" i="7"/>
  <c r="Q20" i="7"/>
  <c r="O20" i="7"/>
  <c r="M20" i="7"/>
  <c r="K20" i="7"/>
  <c r="I20" i="7"/>
  <c r="G20" i="7"/>
  <c r="E20" i="7"/>
  <c r="AC16" i="7"/>
  <c r="AC15" i="7"/>
  <c r="AA16" i="7"/>
  <c r="AA15" i="7"/>
  <c r="Y16" i="7"/>
  <c r="Y15" i="7"/>
  <c r="W16" i="7"/>
  <c r="W15" i="7"/>
  <c r="U16" i="7"/>
  <c r="U15" i="7"/>
  <c r="S16" i="7"/>
  <c r="S15" i="7"/>
  <c r="Q16" i="7"/>
  <c r="Q15" i="7"/>
  <c r="O16" i="7"/>
  <c r="O15" i="7"/>
  <c r="M16" i="7"/>
  <c r="M15" i="7"/>
  <c r="K16" i="7"/>
  <c r="K15" i="7"/>
  <c r="I16" i="7"/>
  <c r="I15" i="7"/>
  <c r="G16" i="7"/>
  <c r="G15" i="7"/>
  <c r="E16" i="7"/>
  <c r="E15" i="7"/>
  <c r="C20" i="7"/>
  <c r="C16" i="7"/>
  <c r="C15" i="7"/>
  <c r="AC26" i="7"/>
  <c r="AC24" i="7"/>
  <c r="AC23" i="7"/>
  <c r="AC22" i="7"/>
  <c r="AC21" i="7"/>
  <c r="AC19" i="7"/>
  <c r="AC18" i="7"/>
  <c r="AC17" i="7"/>
  <c r="AC14" i="7"/>
  <c r="AC13" i="7"/>
  <c r="AC12" i="7"/>
  <c r="AC11" i="7"/>
  <c r="AC10" i="7"/>
  <c r="AC9" i="7"/>
  <c r="AC8" i="7"/>
  <c r="AC7" i="7"/>
  <c r="AC6" i="7"/>
  <c r="AA26" i="7"/>
  <c r="AA24" i="7"/>
  <c r="AA23" i="7"/>
  <c r="AA22" i="7"/>
  <c r="AA21" i="7"/>
  <c r="AA19" i="7"/>
  <c r="AA18" i="7"/>
  <c r="AA17" i="7"/>
  <c r="AA14" i="7"/>
  <c r="AA13" i="7"/>
  <c r="AA12" i="7"/>
  <c r="AA11" i="7"/>
  <c r="AA10" i="7"/>
  <c r="AA9" i="7"/>
  <c r="AA8" i="7"/>
  <c r="AA7" i="7"/>
  <c r="AA6" i="7"/>
  <c r="Y26" i="7"/>
  <c r="Y24" i="7"/>
  <c r="Y23" i="7"/>
  <c r="Y22" i="7"/>
  <c r="Y21" i="7"/>
  <c r="Y19" i="7"/>
  <c r="Y18" i="7"/>
  <c r="Y17" i="7"/>
  <c r="Y14" i="7"/>
  <c r="Y13" i="7"/>
  <c r="Y12" i="7"/>
  <c r="Y11" i="7"/>
  <c r="Y10" i="7"/>
  <c r="Y9" i="7"/>
  <c r="Y8" i="7"/>
  <c r="Y7" i="7"/>
  <c r="Y6" i="7"/>
  <c r="W26" i="7"/>
  <c r="W24" i="7"/>
  <c r="W23" i="7"/>
  <c r="W22" i="7"/>
  <c r="W21" i="7"/>
  <c r="W19" i="7"/>
  <c r="W18" i="7"/>
  <c r="W17" i="7"/>
  <c r="W14" i="7"/>
  <c r="W13" i="7"/>
  <c r="W12" i="7"/>
  <c r="W11" i="7"/>
  <c r="W10" i="7"/>
  <c r="W9" i="7"/>
  <c r="W8" i="7"/>
  <c r="W7" i="7"/>
  <c r="W6" i="7"/>
  <c r="U26" i="7"/>
  <c r="U24" i="7"/>
  <c r="U23" i="7"/>
  <c r="U22" i="7"/>
  <c r="U21" i="7"/>
  <c r="U19" i="7"/>
  <c r="U18" i="7"/>
  <c r="U17" i="7"/>
  <c r="U14" i="7"/>
  <c r="U13" i="7"/>
  <c r="U12" i="7"/>
  <c r="U11" i="7"/>
  <c r="U10" i="7"/>
  <c r="U9" i="7"/>
  <c r="U8" i="7"/>
  <c r="U7" i="7"/>
  <c r="U6" i="7"/>
  <c r="S26" i="7"/>
  <c r="S24" i="7"/>
  <c r="S23" i="7"/>
  <c r="S22" i="7"/>
  <c r="S21" i="7"/>
  <c r="S19" i="7"/>
  <c r="S18" i="7"/>
  <c r="S17" i="7"/>
  <c r="S14" i="7"/>
  <c r="S13" i="7"/>
  <c r="S12" i="7"/>
  <c r="S11" i="7"/>
  <c r="S10" i="7"/>
  <c r="S9" i="7"/>
  <c r="S8" i="7"/>
  <c r="S7" i="7"/>
  <c r="S6" i="7"/>
  <c r="Q26" i="7"/>
  <c r="Q24" i="7"/>
  <c r="Q23" i="7"/>
  <c r="Q22" i="7"/>
  <c r="Q21" i="7"/>
  <c r="Q19" i="7"/>
  <c r="Q18" i="7"/>
  <c r="Q17" i="7"/>
  <c r="Q14" i="7"/>
  <c r="Q13" i="7"/>
  <c r="Q12" i="7"/>
  <c r="Q11" i="7"/>
  <c r="Q10" i="7"/>
  <c r="Q9" i="7"/>
  <c r="Q8" i="7"/>
  <c r="Q7" i="7"/>
  <c r="Q6" i="7"/>
  <c r="O26" i="7"/>
  <c r="O24" i="7"/>
  <c r="O23" i="7"/>
  <c r="O22" i="7"/>
  <c r="O21" i="7"/>
  <c r="O19" i="7"/>
  <c r="O18" i="7"/>
  <c r="O17" i="7"/>
  <c r="O14" i="7"/>
  <c r="O13" i="7"/>
  <c r="O12" i="7"/>
  <c r="O11" i="7"/>
  <c r="O10" i="7"/>
  <c r="O9" i="7"/>
  <c r="O8" i="7"/>
  <c r="O7" i="7"/>
  <c r="O6" i="7"/>
  <c r="M26" i="7"/>
  <c r="M24" i="7"/>
  <c r="M23" i="7"/>
  <c r="M22" i="7"/>
  <c r="M21" i="7"/>
  <c r="M19" i="7"/>
  <c r="M18" i="7"/>
  <c r="M17" i="7"/>
  <c r="M14" i="7"/>
  <c r="M13" i="7"/>
  <c r="M12" i="7"/>
  <c r="M11" i="7"/>
  <c r="M10" i="7"/>
  <c r="M9" i="7"/>
  <c r="M8" i="7"/>
  <c r="M7" i="7"/>
  <c r="M6" i="7"/>
  <c r="K26" i="7"/>
  <c r="K24" i="7"/>
  <c r="K23" i="7"/>
  <c r="K22" i="7"/>
  <c r="K21" i="7"/>
  <c r="K19" i="7"/>
  <c r="K18" i="7"/>
  <c r="K17" i="7"/>
  <c r="K14" i="7"/>
  <c r="K13" i="7"/>
  <c r="K12" i="7"/>
  <c r="K11" i="7"/>
  <c r="K10" i="7"/>
  <c r="K9" i="7"/>
  <c r="K8" i="7"/>
  <c r="K7" i="7"/>
  <c r="K6" i="7"/>
  <c r="I26" i="7"/>
  <c r="I24" i="7"/>
  <c r="I23" i="7"/>
  <c r="I22" i="7"/>
  <c r="I21" i="7"/>
  <c r="I19" i="7"/>
  <c r="I18" i="7"/>
  <c r="I17" i="7"/>
  <c r="I14" i="7"/>
  <c r="I13" i="7"/>
  <c r="I12" i="7"/>
  <c r="I11" i="7"/>
  <c r="I10" i="7"/>
  <c r="I9" i="7"/>
  <c r="I8" i="7"/>
  <c r="I7" i="7"/>
  <c r="I6" i="7"/>
  <c r="G26" i="7"/>
  <c r="G24" i="7"/>
  <c r="G23" i="7"/>
  <c r="G22" i="7"/>
  <c r="G21" i="7"/>
  <c r="G19" i="7"/>
  <c r="G18" i="7"/>
  <c r="G17" i="7"/>
  <c r="G14" i="7"/>
  <c r="G13" i="7"/>
  <c r="G12" i="7"/>
  <c r="G11" i="7"/>
  <c r="G10" i="7"/>
  <c r="G9" i="7"/>
  <c r="G8" i="7"/>
  <c r="G7" i="7"/>
  <c r="G6" i="7"/>
  <c r="E26" i="7"/>
  <c r="E24" i="7"/>
  <c r="E23" i="7"/>
  <c r="E22" i="7"/>
  <c r="E21" i="7"/>
  <c r="E19" i="7"/>
  <c r="E18" i="7"/>
  <c r="E17" i="7"/>
  <c r="E14" i="7"/>
  <c r="E13" i="7"/>
  <c r="E12" i="7"/>
  <c r="E11" i="7"/>
  <c r="E10" i="7"/>
  <c r="E9" i="7"/>
  <c r="E8" i="7"/>
  <c r="E7" i="7"/>
  <c r="E6" i="7"/>
  <c r="C6" i="7"/>
  <c r="AC5" i="7"/>
  <c r="AA5" i="7"/>
  <c r="Y5" i="7"/>
  <c r="W5" i="7"/>
  <c r="U5" i="7"/>
  <c r="S5" i="7"/>
  <c r="Q5" i="7"/>
  <c r="O5" i="7"/>
  <c r="M5" i="7"/>
  <c r="K5" i="7"/>
  <c r="I5" i="7"/>
  <c r="G5" i="7"/>
  <c r="E5" i="7"/>
  <c r="C26" i="7"/>
  <c r="C24" i="7"/>
  <c r="C23" i="7"/>
  <c r="C22" i="7"/>
  <c r="C21" i="7"/>
  <c r="C19" i="7"/>
  <c r="C18" i="7"/>
  <c r="C17" i="7"/>
  <c r="C14" i="7"/>
  <c r="C13" i="7"/>
  <c r="C12" i="7"/>
  <c r="C11" i="7"/>
  <c r="C10" i="7"/>
  <c r="C9" i="7"/>
  <c r="C8" i="7"/>
  <c r="C7" i="7"/>
  <c r="C5" i="7"/>
  <c r="AC4" i="7"/>
  <c r="AA4" i="7"/>
  <c r="Y4" i="7"/>
  <c r="W4" i="7"/>
  <c r="U4" i="7"/>
  <c r="S4" i="7"/>
  <c r="Q4" i="7"/>
  <c r="O4" i="7"/>
  <c r="M4" i="7"/>
  <c r="K4" i="7"/>
  <c r="I4" i="7"/>
  <c r="G4" i="7"/>
  <c r="E4" i="7"/>
  <c r="C4" i="7"/>
</calcChain>
</file>

<file path=xl/sharedStrings.xml><?xml version="1.0" encoding="utf-8"?>
<sst xmlns="http://schemas.openxmlformats.org/spreadsheetml/2006/main" count="43" uniqueCount="40">
  <si>
    <t>Causa (CID10 BR)</t>
  </si>
  <si>
    <t>Total</t>
  </si>
  <si>
    <t>032-052 NEOPLASIAS</t>
  </si>
  <si>
    <t>. 032 Neopl malig do lábio, cav oral e faringe</t>
  </si>
  <si>
    <t>. 033 Neoplasia maligna do esôfago</t>
  </si>
  <si>
    <t>. 034 Neoplasia maligna do estômago</t>
  </si>
  <si>
    <t>. 035 Neoplasia maligna do cólon,reto e ânus</t>
  </si>
  <si>
    <t>. 036 Neopl malig do fígado e vias bil intrahepát</t>
  </si>
  <si>
    <t>. 037 Neoplasia maligna do pâncreas</t>
  </si>
  <si>
    <t>. 038 Neoplasia maligna da laringe</t>
  </si>
  <si>
    <t>. 039 Neopl malig da traquéia,brônquios e pulmões</t>
  </si>
  <si>
    <t>. 040 Neoplasia maligna da pele</t>
  </si>
  <si>
    <t>. 046 Neoplasia maligna da bexiga</t>
  </si>
  <si>
    <t>. 047 Neopl malig mening,encéf e out partes SNC</t>
  </si>
  <si>
    <t>. 048 Linfoma não-Hodgkin</t>
  </si>
  <si>
    <t>. 049 Mieloma mult e neopl malig de plasmócitos</t>
  </si>
  <si>
    <t>. 050 Leucemia</t>
  </si>
  <si>
    <t>. 051 Neoplasias in situ, benig, comport incert</t>
  </si>
  <si>
    <t>. 052 Restante de neoplasias malignas</t>
  </si>
  <si>
    <t>Ano</t>
  </si>
  <si>
    <t>Masculino</t>
  </si>
  <si>
    <t>Feminino</t>
  </si>
  <si>
    <t>Pop por sexo</t>
  </si>
  <si>
    <t>Óbitos por neoplasias, segundo causa específica. Estado da Bahia, 2003 - 2016</t>
  </si>
  <si>
    <t>. 045 Neoplasia maligna da próstata*</t>
  </si>
  <si>
    <t>. 042 Neoplasia maligna do colo do útero**</t>
  </si>
  <si>
    <t>. 041 Neoplasia maligna da mama**</t>
  </si>
  <si>
    <t>. 043 Neopl malig de corpo e partes n/esp útero**</t>
  </si>
  <si>
    <t>. 044 Neoplasia maligna do ovário**</t>
  </si>
  <si>
    <t>Próstata*</t>
  </si>
  <si>
    <t>Mama**</t>
  </si>
  <si>
    <t>Estômago</t>
  </si>
  <si>
    <t>Cólon, reto e ânus</t>
  </si>
  <si>
    <t xml:space="preserve">Neoplasia </t>
  </si>
  <si>
    <t xml:space="preserve">Causa </t>
  </si>
  <si>
    <t>Traq, brônq, pulmões</t>
  </si>
  <si>
    <t>Fonte: Sesab/ Suvisa/Divep - SIM</t>
  </si>
  <si>
    <t>variação %2003/2017</t>
  </si>
  <si>
    <t>* Dados preliminares</t>
  </si>
  <si>
    <t xml:space="preserve">Taxa de mortalidade por neoplasias malígnas, segundo causa espcífica. 
Estado da Bahia, 2003 - 2017*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</si>
</sst>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0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sz val="11"/>
      <color rgb="FFFF0000"/>
      <name val="Arial"/>
      <family val="2"/>
    </font>
    <font>
      <sz val="12"/>
      <color rgb="FF00B0F0"/>
      <name val="Arial"/>
      <family val="2"/>
    </font>
    <font>
      <sz val="10"/>
      <color theme="1"/>
      <name val="Arial"/>
      <family val="2"/>
    </font>
    <font>
      <sz val="14"/>
      <color theme="1"/>
      <name val="Arial"/>
      <family val="2"/>
    </font>
    <font>
      <sz val="12"/>
      <color theme="1"/>
      <name val="Arial"/>
      <family val="2"/>
    </font>
    <font>
      <b/>
      <sz val="12"/>
      <color rgb="FFFF0000"/>
      <name val="Arial"/>
      <family val="2"/>
    </font>
    <font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2" fillId="0" borderId="0" xfId="0" applyFont="1"/>
    <xf numFmtId="0" fontId="2" fillId="0" borderId="0" xfId="0" applyFont="1" applyAlignment="1"/>
    <xf numFmtId="0" fontId="3" fillId="0" borderId="0" xfId="0" applyFont="1"/>
    <xf numFmtId="0" fontId="3" fillId="0" borderId="0" xfId="0" applyFont="1" applyAlignment="1"/>
    <xf numFmtId="0" fontId="4" fillId="0" borderId="0" xfId="0" applyFont="1" applyAlignment="1"/>
    <xf numFmtId="0" fontId="4" fillId="0" borderId="0" xfId="0" applyFont="1"/>
    <xf numFmtId="0" fontId="2" fillId="0" borderId="0" xfId="0" applyFont="1" applyAlignment="1">
      <alignment horizontal="center"/>
    </xf>
    <xf numFmtId="0" fontId="5" fillId="0" borderId="0" xfId="0" applyFont="1" applyAlignment="1"/>
    <xf numFmtId="164" fontId="4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  <xf numFmtId="164" fontId="7" fillId="0" borderId="1" xfId="0" applyNumberFormat="1" applyFont="1" applyBorder="1" applyAlignment="1">
      <alignment horizontal="center"/>
    </xf>
    <xf numFmtId="0" fontId="7" fillId="0" borderId="0" xfId="0" applyFont="1"/>
    <xf numFmtId="164" fontId="8" fillId="0" borderId="0" xfId="0" applyNumberFormat="1" applyFont="1" applyAlignment="1">
      <alignment horizontal="center"/>
    </xf>
    <xf numFmtId="0" fontId="7" fillId="0" borderId="1" xfId="0" applyFont="1" applyBorder="1"/>
    <xf numFmtId="164" fontId="8" fillId="0" borderId="1" xfId="0" applyNumberFormat="1" applyFont="1" applyBorder="1" applyAlignment="1">
      <alignment horizont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9" fillId="0" borderId="0" xfId="0" applyFont="1"/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CC"/>
      <color rgb="FF009E47"/>
      <color rgb="FFFF6165"/>
      <color rgb="FFFF7578"/>
      <color rgb="FF0062AC"/>
      <color rgb="FFFF8184"/>
      <color rgb="FF00009E"/>
      <color rgb="FFFF9B9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2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3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9102148169873387"/>
          <c:y val="0.10608597708776785"/>
          <c:w val="0.7680757398525111"/>
          <c:h val="0.53860418586864622"/>
        </c:manualLayout>
      </c:layout>
      <c:lineChart>
        <c:grouping val="standard"/>
        <c:varyColors val="0"/>
        <c:ser>
          <c:idx val="0"/>
          <c:order val="0"/>
          <c:tx>
            <c:strRef>
              <c:f>tabela_2003_2017!$A$3</c:f>
              <c:strCache>
                <c:ptCount val="1"/>
                <c:pt idx="0">
                  <c:v>Próstata*</c:v>
                </c:pt>
              </c:strCache>
            </c:strRef>
          </c:tx>
          <c:spPr>
            <a:ln w="25400" cap="rnd">
              <a:solidFill>
                <a:srgbClr val="0000CC"/>
              </a:solidFill>
              <a:round/>
            </a:ln>
            <a:effectLst/>
          </c:spPr>
          <c:marker>
            <c:symbol val="none"/>
          </c:marker>
          <c:cat>
            <c:numRef>
              <c:f>tabela_2003_2017!$B$2:$P$2</c:f>
              <c:numCache>
                <c:formatCode>General</c:formatCode>
                <c:ptCount val="15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</c:numCache>
            </c:numRef>
          </c:cat>
          <c:val>
            <c:numRef>
              <c:f>tabela_2003_2017!$B$3:$P$3</c:f>
              <c:numCache>
                <c:formatCode>0.0</c:formatCode>
                <c:ptCount val="15"/>
                <c:pt idx="0">
                  <c:v>7.1202801988319422</c:v>
                </c:pt>
                <c:pt idx="1">
                  <c:v>7.5848076303164769</c:v>
                </c:pt>
                <c:pt idx="2">
                  <c:v>7.7500345748234336</c:v>
                </c:pt>
                <c:pt idx="3">
                  <c:v>12.072538544336252</c:v>
                </c:pt>
                <c:pt idx="4">
                  <c:v>12.163192172412103</c:v>
                </c:pt>
                <c:pt idx="5">
                  <c:v>11.859813933316349</c:v>
                </c:pt>
                <c:pt idx="6">
                  <c:v>12.606501116013639</c:v>
                </c:pt>
                <c:pt idx="7">
                  <c:v>14.567625038054651</c:v>
                </c:pt>
                <c:pt idx="8">
                  <c:v>14.788643824982254</c:v>
                </c:pt>
                <c:pt idx="9">
                  <c:v>14.838092258426656</c:v>
                </c:pt>
                <c:pt idx="10">
                  <c:v>14.916554679605005</c:v>
                </c:pt>
                <c:pt idx="11">
                  <c:v>14.660984277576633</c:v>
                </c:pt>
                <c:pt idx="12">
                  <c:v>16.316457218503906</c:v>
                </c:pt>
                <c:pt idx="13">
                  <c:v>16.27713829230138</c:v>
                </c:pt>
                <c:pt idx="14">
                  <c:v>16.594306279609675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4E93-41EC-B2D0-8510BFBBDCD4}"/>
            </c:ext>
          </c:extLst>
        </c:ser>
        <c:ser>
          <c:idx val="1"/>
          <c:order val="1"/>
          <c:tx>
            <c:strRef>
              <c:f>tabela_2003_2017!$A$4</c:f>
              <c:strCache>
                <c:ptCount val="1"/>
                <c:pt idx="0">
                  <c:v>Traq, brônq, pulmões</c:v>
                </c:pt>
              </c:strCache>
            </c:strRef>
          </c:tx>
          <c:spPr>
            <a:ln w="25400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cat>
            <c:numRef>
              <c:f>tabela_2003_2017!$B$2:$P$2</c:f>
              <c:numCache>
                <c:formatCode>General</c:formatCode>
                <c:ptCount val="15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</c:numCache>
            </c:numRef>
          </c:cat>
          <c:val>
            <c:numRef>
              <c:f>tabela_2003_2017!$B$4:$P$4</c:f>
              <c:numCache>
                <c:formatCode>0.0</c:formatCode>
                <c:ptCount val="15"/>
                <c:pt idx="0">
                  <c:v>3.7275276953075713</c:v>
                </c:pt>
                <c:pt idx="1">
                  <c:v>3.7999951153460851</c:v>
                </c:pt>
                <c:pt idx="2">
                  <c:v>4.1331107775025586</c:v>
                </c:pt>
                <c:pt idx="3">
                  <c:v>4.7741507692583394</c:v>
                </c:pt>
                <c:pt idx="4">
                  <c:v>4.7572486090550612</c:v>
                </c:pt>
                <c:pt idx="5">
                  <c:v>5.0542748442948922</c:v>
                </c:pt>
                <c:pt idx="6">
                  <c:v>5.7045260461144318</c:v>
                </c:pt>
                <c:pt idx="7">
                  <c:v>5.664588176591896</c:v>
                </c:pt>
                <c:pt idx="8">
                  <c:v>6.0294233019760766</c:v>
                </c:pt>
                <c:pt idx="9">
                  <c:v>6.1726910132179542</c:v>
                </c:pt>
                <c:pt idx="10">
                  <c:v>6.0754508512976244</c:v>
                </c:pt>
                <c:pt idx="11">
                  <c:v>6.921708142705393</c:v>
                </c:pt>
                <c:pt idx="12">
                  <c:v>6.8074777545110399</c:v>
                </c:pt>
                <c:pt idx="13">
                  <c:v>6.9845539894240636</c:v>
                </c:pt>
                <c:pt idx="14">
                  <c:v>7.435914764474731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93-41EC-B2D0-8510BFBBDCD4}"/>
            </c:ext>
          </c:extLst>
        </c:ser>
        <c:ser>
          <c:idx val="2"/>
          <c:order val="2"/>
          <c:tx>
            <c:strRef>
              <c:f>tabela_2003_2017!$A$5</c:f>
              <c:strCache>
                <c:ptCount val="1"/>
                <c:pt idx="0">
                  <c:v>Mama**</c:v>
                </c:pt>
              </c:strCache>
            </c:strRef>
          </c:tx>
          <c:spPr>
            <a:ln w="25400" cap="rnd">
              <a:solidFill>
                <a:srgbClr val="FF6165"/>
              </a:solidFill>
              <a:round/>
            </a:ln>
            <a:effectLst/>
          </c:spPr>
          <c:marker>
            <c:symbol val="none"/>
          </c:marker>
          <c:cat>
            <c:numRef>
              <c:f>tabela_2003_2017!$B$2:$P$2</c:f>
              <c:numCache>
                <c:formatCode>General</c:formatCode>
                <c:ptCount val="15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</c:numCache>
            </c:numRef>
          </c:cat>
          <c:val>
            <c:numRef>
              <c:f>tabela_2003_2017!$B$5:$P$5</c:f>
              <c:numCache>
                <c:formatCode>0.0</c:formatCode>
                <c:ptCount val="15"/>
                <c:pt idx="0">
                  <c:v>5.3842952465058351</c:v>
                </c:pt>
                <c:pt idx="1">
                  <c:v>5.5141829745953714</c:v>
                </c:pt>
                <c:pt idx="2">
                  <c:v>5.6942687042419724</c:v>
                </c:pt>
                <c:pt idx="3">
                  <c:v>7.338720634314809</c:v>
                </c:pt>
                <c:pt idx="4">
                  <c:v>7.6210113250759255</c:v>
                </c:pt>
                <c:pt idx="5">
                  <c:v>7.9704297057915143</c:v>
                </c:pt>
                <c:pt idx="6">
                  <c:v>7.8834866646698778</c:v>
                </c:pt>
                <c:pt idx="7">
                  <c:v>9.1754171662949808</c:v>
                </c:pt>
                <c:pt idx="8">
                  <c:v>9.804926529902799</c:v>
                </c:pt>
                <c:pt idx="9">
                  <c:v>9.8334286437250462</c:v>
                </c:pt>
                <c:pt idx="10">
                  <c:v>10.596247727744291</c:v>
                </c:pt>
                <c:pt idx="11">
                  <c:v>10.200814585659394</c:v>
                </c:pt>
                <c:pt idx="12">
                  <c:v>11.387783464783473</c:v>
                </c:pt>
                <c:pt idx="13">
                  <c:v>11.129115604138129</c:v>
                </c:pt>
                <c:pt idx="14">
                  <c:v>12.407631896005114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4E93-41EC-B2D0-8510BFBBDCD4}"/>
            </c:ext>
          </c:extLst>
        </c:ser>
        <c:ser>
          <c:idx val="3"/>
          <c:order val="3"/>
          <c:tx>
            <c:strRef>
              <c:f>tabela_2003_2017!$A$6</c:f>
              <c:strCache>
                <c:ptCount val="1"/>
                <c:pt idx="0">
                  <c:v>Estômago</c:v>
                </c:pt>
              </c:strCache>
            </c:strRef>
          </c:tx>
          <c:spPr>
            <a:ln w="25400" cap="rnd">
              <a:solidFill>
                <a:srgbClr val="009E47"/>
              </a:solidFill>
              <a:round/>
            </a:ln>
            <a:effectLst/>
          </c:spPr>
          <c:marker>
            <c:symbol val="none"/>
          </c:marker>
          <c:cat>
            <c:numRef>
              <c:f>tabela_2003_2017!$B$2:$P$2</c:f>
              <c:numCache>
                <c:formatCode>General</c:formatCode>
                <c:ptCount val="15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</c:numCache>
            </c:numRef>
          </c:cat>
          <c:val>
            <c:numRef>
              <c:f>tabela_2003_2017!$B$6:$P$6</c:f>
              <c:numCache>
                <c:formatCode>0.0</c:formatCode>
                <c:ptCount val="15"/>
                <c:pt idx="0">
                  <c:v>3.4522412188078104</c:v>
                </c:pt>
                <c:pt idx="1">
                  <c:v>3.7409660650106114</c:v>
                </c:pt>
                <c:pt idx="2">
                  <c:v>3.8290991266179573</c:v>
                </c:pt>
                <c:pt idx="3">
                  <c:v>4.4013942527396708</c:v>
                </c:pt>
                <c:pt idx="4">
                  <c:v>4.6294419300058207</c:v>
                </c:pt>
                <c:pt idx="5">
                  <c:v>4.2475215608262671</c:v>
                </c:pt>
                <c:pt idx="6">
                  <c:v>4.1673783091374892</c:v>
                </c:pt>
                <c:pt idx="7">
                  <c:v>5.0367748774230199</c:v>
                </c:pt>
                <c:pt idx="8">
                  <c:v>5.0789024520174948</c:v>
                </c:pt>
                <c:pt idx="9">
                  <c:v>5.114515410952019</c:v>
                </c:pt>
                <c:pt idx="10">
                  <c:v>4.5466174860914386</c:v>
                </c:pt>
                <c:pt idx="11">
                  <c:v>5.057408528337751</c:v>
                </c:pt>
                <c:pt idx="12">
                  <c:v>4.7948321575251667</c:v>
                </c:pt>
                <c:pt idx="13">
                  <c:v>4.8832964162233843</c:v>
                </c:pt>
                <c:pt idx="14">
                  <c:v>5.1484422996801378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4E93-41EC-B2D0-8510BFBBDCD4}"/>
            </c:ext>
          </c:extLst>
        </c:ser>
        <c:ser>
          <c:idx val="4"/>
          <c:order val="4"/>
          <c:tx>
            <c:strRef>
              <c:f>tabela_2003_2017!$A$7</c:f>
              <c:strCache>
                <c:ptCount val="1"/>
                <c:pt idx="0">
                  <c:v>Cólon, reto e ânus</c:v>
                </c:pt>
              </c:strCache>
            </c:strRef>
          </c:tx>
          <c:spPr>
            <a:ln w="25400" cap="rnd">
              <a:solidFill>
                <a:schemeClr val="accent4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tabela_2003_2017!$B$2:$P$2</c:f>
              <c:numCache>
                <c:formatCode>General</c:formatCode>
                <c:ptCount val="15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</c:numCache>
            </c:numRef>
          </c:cat>
          <c:val>
            <c:numRef>
              <c:f>tabela_2003_2017!$B$7:$P$7</c:f>
              <c:numCache>
                <c:formatCode>0.0</c:formatCode>
                <c:ptCount val="15"/>
                <c:pt idx="0">
                  <c:v>1.9046848103767229</c:v>
                </c:pt>
                <c:pt idx="1">
                  <c:v>2.0660167617415608</c:v>
                </c:pt>
                <c:pt idx="2">
                  <c:v>2.3452327353954971</c:v>
                </c:pt>
                <c:pt idx="3">
                  <c:v>2.501769697404145</c:v>
                </c:pt>
                <c:pt idx="4">
                  <c:v>2.6129365494511378</c:v>
                </c:pt>
                <c:pt idx="5">
                  <c:v>2.9994673359730943</c:v>
                </c:pt>
                <c:pt idx="6">
                  <c:v>3.183603757472246</c:v>
                </c:pt>
                <c:pt idx="7">
                  <c:v>3.6670004065091111</c:v>
                </c:pt>
                <c:pt idx="8">
                  <c:v>4.0077931360193917</c:v>
                </c:pt>
                <c:pt idx="9">
                  <c:v>4.1692118729277832</c:v>
                </c:pt>
                <c:pt idx="10">
                  <c:v>4.1411442892324066</c:v>
                </c:pt>
                <c:pt idx="11">
                  <c:v>4.1649246703957949</c:v>
                </c:pt>
                <c:pt idx="12">
                  <c:v>4.3804639463810169</c:v>
                </c:pt>
                <c:pt idx="13">
                  <c:v>4.7065551250195883</c:v>
                </c:pt>
                <c:pt idx="14">
                  <c:v>5.0572040817111228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E93-41EC-B2D0-8510BFBBDCD4}"/>
            </c:ext>
          </c:extLst>
        </c:ser>
        <c:ser>
          <c:idx val="5"/>
          <c:order val="5"/>
          <c:tx>
            <c:strRef>
              <c:f>tabela_2003_2017!$A$8</c:f>
              <c:strCache>
                <c:ptCount val="1"/>
                <c:pt idx="0">
                  <c:v>Neoplasia </c:v>
                </c:pt>
              </c:strCache>
            </c:strRef>
          </c:tx>
          <c:spPr>
            <a:ln w="254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tabela_2003_2017!$B$2:$P$2</c:f>
              <c:numCache>
                <c:formatCode>General</c:formatCode>
                <c:ptCount val="15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</c:numCache>
            </c:numRef>
          </c:cat>
          <c:val>
            <c:numRef>
              <c:f>tabela_2003_2017!$B$8:$P$8</c:f>
              <c:numCache>
                <c:formatCode>0.0</c:formatCode>
                <c:ptCount val="15"/>
                <c:pt idx="0">
                  <c:v>41.657540051950278</c:v>
                </c:pt>
                <c:pt idx="1">
                  <c:v>43.275672527193763</c:v>
                </c:pt>
                <c:pt idx="2">
                  <c:v>44.306078930110623</c:v>
                </c:pt>
                <c:pt idx="3">
                  <c:v>54.250409942563238</c:v>
                </c:pt>
                <c:pt idx="4">
                  <c:v>55.78051503393516</c:v>
                </c:pt>
                <c:pt idx="5">
                  <c:v>56.638217695822981</c:v>
                </c:pt>
                <c:pt idx="6">
                  <c:v>60.249359521776263</c:v>
                </c:pt>
                <c:pt idx="7">
                  <c:v>66.113020947704157</c:v>
                </c:pt>
                <c:pt idx="8">
                  <c:v>68.480061832090641</c:v>
                </c:pt>
                <c:pt idx="9">
                  <c:v>70.954201383938496</c:v>
                </c:pt>
                <c:pt idx="10">
                  <c:v>69.814507977219861</c:v>
                </c:pt>
                <c:pt idx="11">
                  <c:v>71.934198950121655</c:v>
                </c:pt>
                <c:pt idx="12">
                  <c:v>74.027209784562075</c:v>
                </c:pt>
                <c:pt idx="13">
                  <c:v>76.856277778657855</c:v>
                </c:pt>
                <c:pt idx="14">
                  <c:v>79.898610878580371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4E93-41EC-B2D0-8510BFBBDC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6108751"/>
        <c:axId val="2093202607"/>
      </c:lineChart>
      <c:catAx>
        <c:axId val="1161087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2093202607"/>
        <c:crosses val="autoZero"/>
        <c:auto val="1"/>
        <c:lblAlgn val="ctr"/>
        <c:lblOffset val="100"/>
        <c:noMultiLvlLbl val="0"/>
      </c:catAx>
      <c:valAx>
        <c:axId val="2093202607"/>
        <c:scaling>
          <c:orientation val="minMax"/>
        </c:scaling>
        <c:delete val="0"/>
        <c:axPos val="l"/>
        <c:numFmt formatCode="0.0" sourceLinked="1"/>
        <c:majorTickMark val="none"/>
        <c:minorTickMark val="none"/>
        <c:tickLblPos val="nextTo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116108751"/>
        <c:crosses val="autoZero"/>
        <c:crossBetween val="between"/>
      </c:valAx>
      <c:dTable>
        <c:showHorzBorder val="0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2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</c:dTable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pt-BR"/>
    </a:p>
  </c:txPr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89" workbookViewId="0"/>
  </sheetViews>
  <pageMargins left="0.511811024" right="0.511811024" top="0.78740157499999996" bottom="0.78740157499999996" header="0.31496062000000002" footer="0.31496062000000002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642725" cy="5993258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04F4D04-368C-42F4-9DB8-EE8831713EC8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0.05111</cdr:x>
      <cdr:y>0.89464</cdr:y>
    </cdr:from>
    <cdr:to>
      <cdr:x>0.73585</cdr:x>
      <cdr:y>1</cdr:y>
    </cdr:to>
    <cdr:sp macro="" textlink="">
      <cdr:nvSpPr>
        <cdr:cNvPr id="2" name="CaixaDeTexto 1">
          <a:extLst xmlns:a="http://schemas.openxmlformats.org/drawingml/2006/main">
            <a:ext uri="{FF2B5EF4-FFF2-40B4-BE49-F238E27FC236}">
              <a16:creationId xmlns:a16="http://schemas.microsoft.com/office/drawing/2014/main" id="{D2530ED8-B42C-466D-A360-0D484055BA88}"/>
            </a:ext>
          </a:extLst>
        </cdr:cNvPr>
        <cdr:cNvSpPr txBox="1"/>
      </cdr:nvSpPr>
      <cdr:spPr>
        <a:xfrm xmlns:a="http://schemas.openxmlformats.org/drawingml/2006/main">
          <a:off x="492840" y="5361827"/>
          <a:ext cx="6602750" cy="63143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b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pt-BR" sz="105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Fonte: Sesab/Suvisa/Divep/ Sisrema de Informação sobre Mortalidade (SIM) * Dados preliminares</a:t>
          </a:r>
          <a:endParaRPr lang="pt-BR" sz="1050" baseline="0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  <a:p xmlns:a="http://schemas.openxmlformats.org/drawingml/2006/main">
          <a:pPr algn="l"/>
          <a:r>
            <a:rPr lang="pt-BR" sz="1050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* Taxa calculada sobre o total da população masculina  </a:t>
          </a:r>
        </a:p>
        <a:p xmlns:a="http://schemas.openxmlformats.org/drawingml/2006/main">
          <a:pPr algn="l"/>
          <a:r>
            <a:rPr lang="pt-BR" sz="1050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** Taxa calculada sobre o total da população feminina</a:t>
          </a:r>
          <a:endParaRPr lang="pt-BR" sz="1050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0.0334</cdr:x>
      <cdr:y>0.18102</cdr:y>
    </cdr:from>
    <cdr:to>
      <cdr:x>0.06879</cdr:x>
      <cdr:y>0.5836</cdr:y>
    </cdr:to>
    <cdr:sp macro="" textlink="">
      <cdr:nvSpPr>
        <cdr:cNvPr id="4" name="CaixaDeTexto 1">
          <a:extLst xmlns:a="http://schemas.openxmlformats.org/drawingml/2006/main">
            <a:ext uri="{FF2B5EF4-FFF2-40B4-BE49-F238E27FC236}">
              <a16:creationId xmlns:a16="http://schemas.microsoft.com/office/drawing/2014/main" id="{8EC4D5D3-79EB-4BC3-AA70-AC349FA83A0C}"/>
            </a:ext>
          </a:extLst>
        </cdr:cNvPr>
        <cdr:cNvSpPr txBox="1"/>
      </cdr:nvSpPr>
      <cdr:spPr>
        <a:xfrm xmlns:a="http://schemas.openxmlformats.org/drawingml/2006/main" rot="16200000">
          <a:off x="-713050" y="2118072"/>
          <a:ext cx="2409772" cy="34065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t-BR" sz="1200">
              <a:latin typeface="Arial" pitchFamily="34" charset="0"/>
              <a:cs typeface="Arial" pitchFamily="34" charset="0"/>
            </a:rPr>
            <a:t>Taxa  por 100.000 habitantes</a:t>
          </a:r>
        </a:p>
      </cdr:txBody>
    </cdr:sp>
  </cdr:relSizeAnchor>
  <cdr:relSizeAnchor xmlns:cdr="http://schemas.openxmlformats.org/drawingml/2006/chartDrawing">
    <cdr:from>
      <cdr:x>0.19424</cdr:x>
      <cdr:y>0</cdr:y>
    </cdr:from>
    <cdr:to>
      <cdr:x>1</cdr:x>
      <cdr:y>0.0831</cdr:y>
    </cdr:to>
    <cdr:sp macro="" textlink="">
      <cdr:nvSpPr>
        <cdr:cNvPr id="5" name="CaixaDeTexto 1">
          <a:extLst xmlns:a="http://schemas.openxmlformats.org/drawingml/2006/main">
            <a:ext uri="{FF2B5EF4-FFF2-40B4-BE49-F238E27FC236}">
              <a16:creationId xmlns:a16="http://schemas.microsoft.com/office/drawing/2014/main" id="{10EBF597-6B38-4627-9546-389A073406EC}"/>
            </a:ext>
          </a:extLst>
        </cdr:cNvPr>
        <cdr:cNvSpPr txBox="1"/>
      </cdr:nvSpPr>
      <cdr:spPr>
        <a:xfrm xmlns:a="http://schemas.openxmlformats.org/drawingml/2006/main">
          <a:off x="1869598" y="0"/>
          <a:ext cx="7755665" cy="49741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/>
          <a:r>
            <a:rPr lang="pt-BR" sz="1600" b="0" i="0" baseline="0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Taxa de mortalidade por neoplasias malígnas, segundo causa espcífica. </a:t>
          </a:r>
        </a:p>
        <a:p xmlns:a="http://schemas.openxmlformats.org/drawingml/2006/main">
          <a:pPr algn="ctr" rtl="0"/>
          <a:r>
            <a:rPr lang="pt-BR" sz="1600" b="0" i="0" baseline="0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Estado da Bahia, 2003 - 2017*</a:t>
          </a:r>
          <a:endParaRPr lang="pt-BR" sz="1600" b="0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"/>
  <sheetViews>
    <sheetView tabSelected="1" zoomScaleNormal="100" workbookViewId="0">
      <selection activeCell="L15" sqref="L15"/>
    </sheetView>
  </sheetViews>
  <sheetFormatPr defaultRowHeight="19.5" customHeight="1" x14ac:dyDescent="0.2"/>
  <cols>
    <col min="1" max="1" width="24.28515625" style="4" customWidth="1"/>
    <col min="2" max="16" width="6.5703125" style="10" customWidth="1"/>
    <col min="17" max="17" width="14.42578125" style="4" customWidth="1"/>
    <col min="18" max="16384" width="9.140625" style="4"/>
  </cols>
  <sheetData>
    <row r="1" spans="1:17" s="10" customFormat="1" ht="37.5" customHeight="1" x14ac:dyDescent="0.2">
      <c r="A1" s="24" t="s">
        <v>39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</row>
    <row r="2" spans="1:17" s="10" customFormat="1" ht="27.75" customHeight="1" x14ac:dyDescent="0.2">
      <c r="A2" s="22" t="s">
        <v>34</v>
      </c>
      <c r="B2" s="22">
        <v>2003</v>
      </c>
      <c r="C2" s="22">
        <v>2004</v>
      </c>
      <c r="D2" s="22">
        <v>2005</v>
      </c>
      <c r="E2" s="22">
        <v>2006</v>
      </c>
      <c r="F2" s="22">
        <v>2007</v>
      </c>
      <c r="G2" s="22">
        <v>2008</v>
      </c>
      <c r="H2" s="22">
        <v>2009</v>
      </c>
      <c r="I2" s="22">
        <v>2010</v>
      </c>
      <c r="J2" s="22">
        <v>2011</v>
      </c>
      <c r="K2" s="22">
        <v>2012</v>
      </c>
      <c r="L2" s="22">
        <v>2013</v>
      </c>
      <c r="M2" s="22">
        <v>2014</v>
      </c>
      <c r="N2" s="22">
        <v>2015</v>
      </c>
      <c r="O2" s="22">
        <v>2016</v>
      </c>
      <c r="P2" s="22">
        <v>2017</v>
      </c>
      <c r="Q2" s="21" t="s">
        <v>37</v>
      </c>
    </row>
    <row r="3" spans="1:17" s="10" customFormat="1" ht="19.5" customHeight="1" x14ac:dyDescent="0.25">
      <c r="A3" s="17" t="s">
        <v>29</v>
      </c>
      <c r="B3" s="15">
        <v>7.1202801988319422</v>
      </c>
      <c r="C3" s="15">
        <v>7.5848076303164769</v>
      </c>
      <c r="D3" s="15">
        <v>7.7500345748234336</v>
      </c>
      <c r="E3" s="15">
        <v>12.072538544336252</v>
      </c>
      <c r="F3" s="15">
        <v>12.163192172412103</v>
      </c>
      <c r="G3" s="15">
        <v>11.859813933316349</v>
      </c>
      <c r="H3" s="15">
        <v>12.606501116013639</v>
      </c>
      <c r="I3" s="15">
        <v>14.567625038054651</v>
      </c>
      <c r="J3" s="15">
        <v>14.788643824982254</v>
      </c>
      <c r="K3" s="15">
        <v>14.838092258426656</v>
      </c>
      <c r="L3" s="15">
        <v>14.916554679605005</v>
      </c>
      <c r="M3" s="15">
        <v>14.660984277576633</v>
      </c>
      <c r="N3" s="15">
        <v>16.316457218503906</v>
      </c>
      <c r="O3" s="15">
        <v>16.27713829230138</v>
      </c>
      <c r="P3" s="15">
        <v>16.594306279609675</v>
      </c>
      <c r="Q3" s="18">
        <f>(P3-B3)/B3*100</f>
        <v>133.05692776433034</v>
      </c>
    </row>
    <row r="4" spans="1:17" s="10" customFormat="1" ht="19.5" customHeight="1" x14ac:dyDescent="0.25">
      <c r="A4" s="17" t="s">
        <v>35</v>
      </c>
      <c r="B4" s="15">
        <v>3.7275276953075713</v>
      </c>
      <c r="C4" s="15">
        <v>3.7999951153460851</v>
      </c>
      <c r="D4" s="15">
        <v>4.1331107775025586</v>
      </c>
      <c r="E4" s="15">
        <v>4.7741507692583394</v>
      </c>
      <c r="F4" s="15">
        <v>4.7572486090550612</v>
      </c>
      <c r="G4" s="15">
        <v>5.0542748442948922</v>
      </c>
      <c r="H4" s="15">
        <v>5.7045260461144318</v>
      </c>
      <c r="I4" s="15">
        <v>5.664588176591896</v>
      </c>
      <c r="J4" s="15">
        <v>6.0294233019760766</v>
      </c>
      <c r="K4" s="15">
        <v>6.1726910132179542</v>
      </c>
      <c r="L4" s="15">
        <v>6.0754508512976244</v>
      </c>
      <c r="M4" s="15">
        <v>6.921708142705393</v>
      </c>
      <c r="N4" s="15">
        <v>6.8074777545110399</v>
      </c>
      <c r="O4" s="15">
        <v>6.9845539894240636</v>
      </c>
      <c r="P4" s="15">
        <v>7.435914764474731</v>
      </c>
      <c r="Q4" s="18">
        <f t="shared" ref="Q4:Q8" si="0">(P4-B4)/B4*100</f>
        <v>99.486506132080336</v>
      </c>
    </row>
    <row r="5" spans="1:17" s="10" customFormat="1" ht="19.5" customHeight="1" x14ac:dyDescent="0.25">
      <c r="A5" s="17" t="s">
        <v>30</v>
      </c>
      <c r="B5" s="15">
        <v>5.3842952465058351</v>
      </c>
      <c r="C5" s="15">
        <v>5.5141829745953714</v>
      </c>
      <c r="D5" s="15">
        <v>5.6942687042419724</v>
      </c>
      <c r="E5" s="15">
        <v>7.338720634314809</v>
      </c>
      <c r="F5" s="15">
        <v>7.6210113250759255</v>
      </c>
      <c r="G5" s="15">
        <v>7.9704297057915143</v>
      </c>
      <c r="H5" s="15">
        <v>7.8834866646698778</v>
      </c>
      <c r="I5" s="15">
        <v>9.1754171662949808</v>
      </c>
      <c r="J5" s="15">
        <v>9.804926529902799</v>
      </c>
      <c r="K5" s="15">
        <v>9.8334286437250462</v>
      </c>
      <c r="L5" s="15">
        <v>10.596247727744291</v>
      </c>
      <c r="M5" s="15">
        <v>10.200814585659394</v>
      </c>
      <c r="N5" s="15">
        <v>11.387783464783473</v>
      </c>
      <c r="O5" s="15">
        <v>11.129115604138129</v>
      </c>
      <c r="P5" s="15">
        <v>12.407631896005114</v>
      </c>
      <c r="Q5" s="18">
        <f t="shared" si="0"/>
        <v>130.44115019615811</v>
      </c>
    </row>
    <row r="6" spans="1:17" s="10" customFormat="1" ht="19.5" customHeight="1" x14ac:dyDescent="0.25">
      <c r="A6" s="17" t="s">
        <v>31</v>
      </c>
      <c r="B6" s="15">
        <v>3.4522412188078104</v>
      </c>
      <c r="C6" s="15">
        <v>3.7409660650106114</v>
      </c>
      <c r="D6" s="15">
        <v>3.8290991266179573</v>
      </c>
      <c r="E6" s="15">
        <v>4.4013942527396708</v>
      </c>
      <c r="F6" s="15">
        <v>4.6294419300058207</v>
      </c>
      <c r="G6" s="15">
        <v>4.2475215608262671</v>
      </c>
      <c r="H6" s="15">
        <v>4.1673783091374892</v>
      </c>
      <c r="I6" s="15">
        <v>5.0367748774230199</v>
      </c>
      <c r="J6" s="15">
        <v>5.0789024520174948</v>
      </c>
      <c r="K6" s="15">
        <v>5.114515410952019</v>
      </c>
      <c r="L6" s="15">
        <v>4.5466174860914386</v>
      </c>
      <c r="M6" s="15">
        <v>5.057408528337751</v>
      </c>
      <c r="N6" s="15">
        <v>4.7948321575251667</v>
      </c>
      <c r="O6" s="15">
        <v>4.8832964162233843</v>
      </c>
      <c r="P6" s="15">
        <v>5.1484422996801378</v>
      </c>
      <c r="Q6" s="18">
        <f t="shared" si="0"/>
        <v>49.133330302396708</v>
      </c>
    </row>
    <row r="7" spans="1:17" ht="19.5" customHeight="1" x14ac:dyDescent="0.25">
      <c r="A7" s="17" t="s">
        <v>32</v>
      </c>
      <c r="B7" s="15">
        <v>1.9046848103767229</v>
      </c>
      <c r="C7" s="15">
        <v>2.0660167617415608</v>
      </c>
      <c r="D7" s="15">
        <v>2.3452327353954971</v>
      </c>
      <c r="E7" s="15">
        <v>2.501769697404145</v>
      </c>
      <c r="F7" s="15">
        <v>2.6129365494511378</v>
      </c>
      <c r="G7" s="15">
        <v>2.9994673359730943</v>
      </c>
      <c r="H7" s="15">
        <v>3.183603757472246</v>
      </c>
      <c r="I7" s="15">
        <v>3.6670004065091111</v>
      </c>
      <c r="J7" s="15">
        <v>4.0077931360193917</v>
      </c>
      <c r="K7" s="15">
        <v>4.1692118729277832</v>
      </c>
      <c r="L7" s="15">
        <v>4.1411442892324066</v>
      </c>
      <c r="M7" s="15">
        <v>4.1649246703957949</v>
      </c>
      <c r="N7" s="15">
        <v>4.3804639463810169</v>
      </c>
      <c r="O7" s="15">
        <v>4.7065551250195883</v>
      </c>
      <c r="P7" s="15">
        <v>5.0572040817111228</v>
      </c>
      <c r="Q7" s="18">
        <f t="shared" si="0"/>
        <v>165.51396084850757</v>
      </c>
    </row>
    <row r="8" spans="1:17" s="10" customFormat="1" ht="19.5" customHeight="1" x14ac:dyDescent="0.25">
      <c r="A8" s="19" t="s">
        <v>33</v>
      </c>
      <c r="B8" s="16">
        <v>41.657540051950278</v>
      </c>
      <c r="C8" s="16">
        <v>43.275672527193763</v>
      </c>
      <c r="D8" s="16">
        <v>44.306078930110623</v>
      </c>
      <c r="E8" s="16">
        <v>54.250409942563238</v>
      </c>
      <c r="F8" s="16">
        <v>55.78051503393516</v>
      </c>
      <c r="G8" s="16">
        <v>56.638217695822981</v>
      </c>
      <c r="H8" s="16">
        <v>60.249359521776263</v>
      </c>
      <c r="I8" s="16">
        <v>66.113020947704157</v>
      </c>
      <c r="J8" s="16">
        <v>68.480061832090641</v>
      </c>
      <c r="K8" s="16">
        <v>70.954201383938496</v>
      </c>
      <c r="L8" s="16">
        <v>69.814507977219861</v>
      </c>
      <c r="M8" s="16">
        <v>71.934198950121655</v>
      </c>
      <c r="N8" s="16">
        <v>74.027209784562075</v>
      </c>
      <c r="O8" s="16">
        <v>76.856277778657855</v>
      </c>
      <c r="P8" s="16">
        <v>79.898610878580371</v>
      </c>
      <c r="Q8" s="20">
        <f t="shared" si="0"/>
        <v>91.798677451766054</v>
      </c>
    </row>
    <row r="9" spans="1:17" ht="19.5" customHeight="1" x14ac:dyDescent="0.2">
      <c r="A9" s="23" t="s">
        <v>36</v>
      </c>
    </row>
    <row r="10" spans="1:17" ht="19.5" customHeight="1" x14ac:dyDescent="0.2">
      <c r="A10" s="23" t="s">
        <v>38</v>
      </c>
    </row>
  </sheetData>
  <mergeCells count="1">
    <mergeCell ref="A1:Q1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48"/>
  <sheetViews>
    <sheetView zoomScale="90" zoomScaleNormal="90" workbookViewId="0">
      <selection activeCell="A3" sqref="A3"/>
    </sheetView>
  </sheetViews>
  <sheetFormatPr defaultRowHeight="19.5" customHeight="1" x14ac:dyDescent="0.2"/>
  <cols>
    <col min="1" max="1" width="50.28515625" style="4" customWidth="1"/>
    <col min="2" max="28" width="10.140625" style="5" customWidth="1"/>
    <col min="29" max="29" width="11.85546875" style="4" customWidth="1"/>
    <col min="30" max="16384" width="9.140625" style="4"/>
  </cols>
  <sheetData>
    <row r="1" spans="1:29" ht="19.5" customHeight="1" x14ac:dyDescent="0.2">
      <c r="A1" s="4" t="s">
        <v>23</v>
      </c>
    </row>
    <row r="3" spans="1:29" ht="19.5" customHeight="1" x14ac:dyDescent="0.2">
      <c r="A3" s="4" t="s">
        <v>0</v>
      </c>
      <c r="B3" s="5">
        <v>2003</v>
      </c>
      <c r="D3" s="5">
        <v>2004</v>
      </c>
      <c r="F3" s="5">
        <v>2005</v>
      </c>
      <c r="H3" s="5">
        <v>2006</v>
      </c>
      <c r="J3" s="5">
        <v>2007</v>
      </c>
      <c r="L3" s="5">
        <v>2008</v>
      </c>
      <c r="N3" s="5">
        <v>2009</v>
      </c>
      <c r="P3" s="5">
        <v>2010</v>
      </c>
      <c r="R3" s="5">
        <v>2011</v>
      </c>
      <c r="T3" s="5">
        <v>2012</v>
      </c>
      <c r="V3" s="5">
        <v>2013</v>
      </c>
      <c r="X3" s="5">
        <v>2014</v>
      </c>
      <c r="Z3" s="5">
        <v>2015</v>
      </c>
      <c r="AB3" s="5">
        <v>2016</v>
      </c>
    </row>
    <row r="4" spans="1:29" ht="19.5" customHeight="1" x14ac:dyDescent="0.2">
      <c r="A4" s="8" t="s">
        <v>24</v>
      </c>
      <c r="B4" s="8">
        <v>473</v>
      </c>
      <c r="C4" s="12">
        <f>B4/B29*100000</f>
        <v>7.1202801988319422</v>
      </c>
      <c r="D4" s="8">
        <v>506</v>
      </c>
      <c r="E4" s="12">
        <f>D4/D29*100000</f>
        <v>7.5549461829530253</v>
      </c>
      <c r="F4" s="8">
        <v>529</v>
      </c>
      <c r="G4" s="12">
        <f>F4/F29*100000</f>
        <v>7.7500345748234336</v>
      </c>
      <c r="H4" s="8">
        <v>832</v>
      </c>
      <c r="I4" s="12">
        <f>H4/H29*100000</f>
        <v>12.072538544336252</v>
      </c>
      <c r="J4" s="8">
        <v>848</v>
      </c>
      <c r="K4" s="12">
        <f>J4/J29*100000</f>
        <v>12.163192172412103</v>
      </c>
      <c r="L4" s="8">
        <v>851</v>
      </c>
      <c r="M4" s="12">
        <f>L4/L29*100000</f>
        <v>11.859813933316349</v>
      </c>
      <c r="N4" s="8">
        <v>913</v>
      </c>
      <c r="O4" s="12">
        <f>N4/N29*100000</f>
        <v>12.606501116013639</v>
      </c>
      <c r="P4" s="8">
        <v>1002</v>
      </c>
      <c r="Q4" s="12">
        <f>P4/P29*100000</f>
        <v>14.567625038054651</v>
      </c>
      <c r="R4" s="8">
        <v>1023</v>
      </c>
      <c r="S4" s="12">
        <f>R4/R29*100000</f>
        <v>14.788643824982254</v>
      </c>
      <c r="T4" s="8">
        <v>1032</v>
      </c>
      <c r="U4" s="12">
        <f>T4/T29*100000</f>
        <v>14.838092258426656</v>
      </c>
      <c r="V4" s="8">
        <v>1101</v>
      </c>
      <c r="W4" s="12">
        <f>V4/V29*100000</f>
        <v>14.916554679605005</v>
      </c>
      <c r="X4" s="8">
        <v>1087</v>
      </c>
      <c r="Y4" s="12">
        <f>X4/X29*100000</f>
        <v>14.647509108203858</v>
      </c>
      <c r="Z4" s="8">
        <v>1217</v>
      </c>
      <c r="AA4" s="12">
        <f>Z4/Z29*100000</f>
        <v>16.316457218503906</v>
      </c>
      <c r="AB4" s="8">
        <v>1220</v>
      </c>
      <c r="AC4" s="12">
        <f>AB4/AB29*100000</f>
        <v>16.27713829230138</v>
      </c>
    </row>
    <row r="5" spans="1:29" ht="19.5" customHeight="1" x14ac:dyDescent="0.2">
      <c r="A5" s="4" t="s">
        <v>10</v>
      </c>
      <c r="B5" s="5">
        <v>501</v>
      </c>
      <c r="C5" s="13">
        <f>B5/B$31*100000</f>
        <v>3.7275276953075713</v>
      </c>
      <c r="D5" s="5">
        <v>515</v>
      </c>
      <c r="E5" s="13">
        <f>D5/D$31*100000</f>
        <v>3.7999951153460851</v>
      </c>
      <c r="F5" s="5">
        <v>571</v>
      </c>
      <c r="G5" s="13">
        <f>F5/F$31*100000</f>
        <v>4.1331107775025586</v>
      </c>
      <c r="H5" s="5">
        <v>666</v>
      </c>
      <c r="I5" s="13">
        <f>H5/H$31*100000</f>
        <v>4.7741507692583394</v>
      </c>
      <c r="J5" s="5">
        <v>670</v>
      </c>
      <c r="K5" s="13">
        <f>J5/J$31*100000</f>
        <v>4.7572486090550612</v>
      </c>
      <c r="L5" s="5">
        <v>733</v>
      </c>
      <c r="M5" s="13">
        <f>L5/L$31*100000</f>
        <v>5.0542748442948922</v>
      </c>
      <c r="N5" s="5">
        <v>835</v>
      </c>
      <c r="O5" s="13">
        <f>N5/N$31*100000</f>
        <v>5.7045260461144318</v>
      </c>
      <c r="P5" s="5">
        <v>794</v>
      </c>
      <c r="Q5" s="13">
        <f>P5/P$31*100000</f>
        <v>5.664588176591896</v>
      </c>
      <c r="R5" s="5">
        <v>850</v>
      </c>
      <c r="S5" s="13">
        <f>R5/R$31*100000</f>
        <v>6.0294233019760766</v>
      </c>
      <c r="T5" s="5">
        <v>875</v>
      </c>
      <c r="U5" s="13">
        <f>T5/T$31*100000</f>
        <v>6.1726910132179542</v>
      </c>
      <c r="V5" s="5">
        <v>914</v>
      </c>
      <c r="W5" s="13">
        <f>V5/V$31*100000</f>
        <v>6.0754508512976244</v>
      </c>
      <c r="X5" s="5">
        <v>1047</v>
      </c>
      <c r="Y5" s="13">
        <f>X5/X$31*100000</f>
        <v>6.921708142705393</v>
      </c>
      <c r="Z5" s="5">
        <v>1035</v>
      </c>
      <c r="AA5" s="13">
        <f>Z5/Z$31*100000</f>
        <v>6.8074777545110399</v>
      </c>
      <c r="AB5" s="5">
        <v>1067</v>
      </c>
      <c r="AC5" s="13">
        <f>AB5/AB$31*100000</f>
        <v>6.9845539894240636</v>
      </c>
    </row>
    <row r="6" spans="1:29" s="6" customFormat="1" ht="19.5" customHeight="1" x14ac:dyDescent="0.25">
      <c r="A6" s="1" t="s">
        <v>26</v>
      </c>
      <c r="B6" s="1">
        <v>364</v>
      </c>
      <c r="C6" s="14">
        <f>B6/B30*100000</f>
        <v>5.3548728681096289</v>
      </c>
      <c r="D6" s="1">
        <v>366</v>
      </c>
      <c r="E6" s="14">
        <f>D6/D30*100000</f>
        <v>5.3391295468304385</v>
      </c>
      <c r="F6" s="1">
        <v>397</v>
      </c>
      <c r="G6" s="14">
        <f>F6/F30*100000</f>
        <v>5.6799614964423704</v>
      </c>
      <c r="H6" s="1">
        <v>511</v>
      </c>
      <c r="I6" s="14">
        <f>H6/H30*100000</f>
        <v>7.2395487338510947</v>
      </c>
      <c r="J6" s="1">
        <v>539</v>
      </c>
      <c r="K6" s="14">
        <f>J6/J30*100000</f>
        <v>7.5788286055644356</v>
      </c>
      <c r="L6" s="1">
        <v>574</v>
      </c>
      <c r="M6" s="14">
        <f>L6/L30*100000</f>
        <v>7.8339497450759046</v>
      </c>
      <c r="N6" s="1">
        <v>576</v>
      </c>
      <c r="O6" s="14">
        <f>N6/N30*100000</f>
        <v>7.7888307355915085</v>
      </c>
      <c r="P6" s="1">
        <v>647</v>
      </c>
      <c r="Q6" s="14">
        <f>P6/P30*100000</f>
        <v>9.0633510024318369</v>
      </c>
      <c r="R6" s="1">
        <v>698</v>
      </c>
      <c r="S6" s="14">
        <f>R6/R30*100000</f>
        <v>9.7213618151593089</v>
      </c>
      <c r="T6" s="1">
        <v>701</v>
      </c>
      <c r="U6" s="14">
        <f>T6/T30*100000</f>
        <v>9.7087795482412087</v>
      </c>
      <c r="V6" s="1">
        <v>802</v>
      </c>
      <c r="W6" s="14">
        <f>V6/V30*100000</f>
        <v>10.465752066072563</v>
      </c>
      <c r="X6" s="1">
        <v>774</v>
      </c>
      <c r="Y6" s="14">
        <f>X6/X30*100000</f>
        <v>10.045076958397418</v>
      </c>
      <c r="Z6" s="1">
        <v>872</v>
      </c>
      <c r="AA6" s="14">
        <f>Z6/Z30*100000</f>
        <v>11.258670273572775</v>
      </c>
      <c r="AB6" s="1">
        <v>853</v>
      </c>
      <c r="AC6" s="14">
        <f>AB6/AB30*100000</f>
        <v>10.962050358348527</v>
      </c>
    </row>
    <row r="7" spans="1:29" ht="19.5" customHeight="1" x14ac:dyDescent="0.2">
      <c r="A7" s="4" t="s">
        <v>5</v>
      </c>
      <c r="B7" s="5">
        <v>464</v>
      </c>
      <c r="C7" s="13">
        <f t="shared" ref="C7:C14" si="0">B7/B$31*100000</f>
        <v>3.4522412188078104</v>
      </c>
      <c r="D7" s="5">
        <v>507</v>
      </c>
      <c r="E7" s="13">
        <f t="shared" ref="E7:E14" si="1">D7/D$31*100000</f>
        <v>3.7409660650106114</v>
      </c>
      <c r="F7" s="5">
        <v>529</v>
      </c>
      <c r="G7" s="13">
        <f t="shared" ref="G7:G14" si="2">F7/F$31*100000</f>
        <v>3.8290991266179573</v>
      </c>
      <c r="H7" s="5">
        <v>614</v>
      </c>
      <c r="I7" s="13">
        <f t="shared" ref="I7:I14" si="3">H7/H$31*100000</f>
        <v>4.4013942527396708</v>
      </c>
      <c r="J7" s="5">
        <v>652</v>
      </c>
      <c r="K7" s="13">
        <f t="shared" ref="K7:K14" si="4">J7/J$31*100000</f>
        <v>4.6294419300058207</v>
      </c>
      <c r="L7" s="5">
        <v>616</v>
      </c>
      <c r="M7" s="13">
        <f t="shared" ref="M7:M14" si="5">L7/L$31*100000</f>
        <v>4.2475215608262671</v>
      </c>
      <c r="N7" s="5">
        <v>610</v>
      </c>
      <c r="O7" s="13">
        <f t="shared" ref="O7:O14" si="6">N7/N$31*100000</f>
        <v>4.1673783091374892</v>
      </c>
      <c r="P7" s="5">
        <v>706</v>
      </c>
      <c r="Q7" s="13">
        <f t="shared" ref="Q7:Q14" si="7">P7/P$31*100000</f>
        <v>5.0367748774230199</v>
      </c>
      <c r="R7" s="5">
        <v>716</v>
      </c>
      <c r="S7" s="13">
        <f t="shared" ref="S7:S14" si="8">R7/R$31*100000</f>
        <v>5.0789024520174948</v>
      </c>
      <c r="T7" s="5">
        <v>725</v>
      </c>
      <c r="U7" s="13">
        <f t="shared" ref="U7:U14" si="9">T7/T$31*100000</f>
        <v>5.114515410952019</v>
      </c>
      <c r="V7" s="5">
        <v>684</v>
      </c>
      <c r="W7" s="13">
        <f t="shared" ref="W7:W14" si="10">V7/V$31*100000</f>
        <v>4.5466174860914386</v>
      </c>
      <c r="X7" s="5">
        <v>765</v>
      </c>
      <c r="Y7" s="13">
        <f t="shared" ref="Y7:Y14" si="11">X7/X$31*100000</f>
        <v>5.057408528337751</v>
      </c>
      <c r="Z7" s="5">
        <v>729</v>
      </c>
      <c r="AA7" s="13">
        <f t="shared" ref="AA7:AA14" si="12">Z7/Z$31*100000</f>
        <v>4.7948321575251667</v>
      </c>
      <c r="AB7" s="5">
        <v>746</v>
      </c>
      <c r="AC7" s="13">
        <f t="shared" ref="AC7:AC14" si="13">AB7/AB$31*100000</f>
        <v>4.8832964162233843</v>
      </c>
    </row>
    <row r="8" spans="1:29" ht="19.5" customHeight="1" x14ac:dyDescent="0.2">
      <c r="A8" s="4" t="s">
        <v>6</v>
      </c>
      <c r="B8" s="5">
        <v>256</v>
      </c>
      <c r="C8" s="13">
        <f t="shared" si="0"/>
        <v>1.9046848103767229</v>
      </c>
      <c r="D8" s="5">
        <v>280</v>
      </c>
      <c r="E8" s="13">
        <f t="shared" si="1"/>
        <v>2.0660167617415608</v>
      </c>
      <c r="F8" s="5">
        <v>324</v>
      </c>
      <c r="G8" s="13">
        <f t="shared" si="2"/>
        <v>2.3452327353954971</v>
      </c>
      <c r="H8" s="5">
        <v>349</v>
      </c>
      <c r="I8" s="13">
        <f t="shared" si="3"/>
        <v>2.501769697404145</v>
      </c>
      <c r="J8" s="5">
        <v>368</v>
      </c>
      <c r="K8" s="13">
        <f t="shared" si="4"/>
        <v>2.6129365494511378</v>
      </c>
      <c r="L8" s="5">
        <v>435</v>
      </c>
      <c r="M8" s="13">
        <f t="shared" si="5"/>
        <v>2.9994673359730943</v>
      </c>
      <c r="N8" s="5">
        <v>466</v>
      </c>
      <c r="O8" s="13">
        <f t="shared" si="6"/>
        <v>3.183603757472246</v>
      </c>
      <c r="P8" s="5">
        <v>514</v>
      </c>
      <c r="Q8" s="13">
        <f t="shared" si="7"/>
        <v>3.6670004065091111</v>
      </c>
      <c r="R8" s="5">
        <v>565</v>
      </c>
      <c r="S8" s="13">
        <f t="shared" si="8"/>
        <v>4.0077931360193917</v>
      </c>
      <c r="T8" s="5">
        <v>591</v>
      </c>
      <c r="U8" s="13">
        <f t="shared" si="9"/>
        <v>4.1692118729277832</v>
      </c>
      <c r="V8" s="5">
        <v>623</v>
      </c>
      <c r="W8" s="13">
        <f t="shared" si="10"/>
        <v>4.1411442892324066</v>
      </c>
      <c r="X8" s="5">
        <v>630</v>
      </c>
      <c r="Y8" s="13">
        <f t="shared" si="11"/>
        <v>4.1649246703957949</v>
      </c>
      <c r="Z8" s="5">
        <v>666</v>
      </c>
      <c r="AA8" s="13">
        <f t="shared" si="12"/>
        <v>4.3804639463810169</v>
      </c>
      <c r="AB8" s="5">
        <v>719</v>
      </c>
      <c r="AC8" s="13">
        <f t="shared" si="13"/>
        <v>4.7065551250195883</v>
      </c>
    </row>
    <row r="9" spans="1:29" ht="19.5" customHeight="1" x14ac:dyDescent="0.2">
      <c r="A9" s="4" t="s">
        <v>7</v>
      </c>
      <c r="B9" s="5">
        <v>283</v>
      </c>
      <c r="C9" s="13">
        <f t="shared" si="0"/>
        <v>2.1055695364711426</v>
      </c>
      <c r="D9" s="5">
        <v>308</v>
      </c>
      <c r="E9" s="13">
        <f t="shared" si="1"/>
        <v>2.2726184379157166</v>
      </c>
      <c r="F9" s="5">
        <v>315</v>
      </c>
      <c r="G9" s="13">
        <f t="shared" si="2"/>
        <v>2.2800873816345111</v>
      </c>
      <c r="H9" s="5">
        <v>372</v>
      </c>
      <c r="I9" s="13">
        <f t="shared" si="3"/>
        <v>2.666642772018172</v>
      </c>
      <c r="J9" s="5">
        <v>403</v>
      </c>
      <c r="K9" s="13">
        <f t="shared" si="4"/>
        <v>2.8614495364913273</v>
      </c>
      <c r="L9" s="5">
        <v>395</v>
      </c>
      <c r="M9" s="13">
        <f t="shared" si="5"/>
        <v>2.7236542476077523</v>
      </c>
      <c r="N9" s="5">
        <v>469</v>
      </c>
      <c r="O9" s="13">
        <f t="shared" si="6"/>
        <v>3.2040990606319384</v>
      </c>
      <c r="P9" s="5">
        <v>454</v>
      </c>
      <c r="Q9" s="13">
        <f t="shared" si="7"/>
        <v>3.2389458843485142</v>
      </c>
      <c r="R9" s="5">
        <v>472</v>
      </c>
      <c r="S9" s="13">
        <f t="shared" si="8"/>
        <v>3.3481032923914213</v>
      </c>
      <c r="T9" s="5">
        <v>545</v>
      </c>
      <c r="U9" s="13">
        <f t="shared" si="9"/>
        <v>3.844704688232897</v>
      </c>
      <c r="V9" s="5">
        <v>526</v>
      </c>
      <c r="W9" s="13">
        <f t="shared" si="10"/>
        <v>3.4963754352106675</v>
      </c>
      <c r="X9" s="5">
        <v>534</v>
      </c>
      <c r="Y9" s="13">
        <f t="shared" si="11"/>
        <v>3.5302694825259593</v>
      </c>
      <c r="Z9" s="5">
        <v>600</v>
      </c>
      <c r="AA9" s="13">
        <f t="shared" si="12"/>
        <v>3.9463639156585737</v>
      </c>
      <c r="AB9" s="5">
        <v>548</v>
      </c>
      <c r="AC9" s="13">
        <f t="shared" si="13"/>
        <v>3.5871936140622176</v>
      </c>
    </row>
    <row r="10" spans="1:29" ht="19.5" customHeight="1" x14ac:dyDescent="0.2">
      <c r="A10" s="4" t="s">
        <v>4</v>
      </c>
      <c r="B10" s="5">
        <v>228</v>
      </c>
      <c r="C10" s="13">
        <f t="shared" si="0"/>
        <v>1.6963599092417687</v>
      </c>
      <c r="D10" s="5">
        <v>252</v>
      </c>
      <c r="E10" s="13">
        <f t="shared" si="1"/>
        <v>1.8594150855674043</v>
      </c>
      <c r="F10" s="5">
        <v>245</v>
      </c>
      <c r="G10" s="13">
        <f t="shared" si="2"/>
        <v>1.7734012968268424</v>
      </c>
      <c r="H10" s="5">
        <v>331</v>
      </c>
      <c r="I10" s="13">
        <f t="shared" si="3"/>
        <v>2.3727385955322982</v>
      </c>
      <c r="J10" s="5">
        <v>306</v>
      </c>
      <c r="K10" s="13">
        <f t="shared" si="4"/>
        <v>2.1727135438370873</v>
      </c>
      <c r="L10" s="5">
        <v>329</v>
      </c>
      <c r="M10" s="13">
        <f t="shared" si="5"/>
        <v>2.2685626518049382</v>
      </c>
      <c r="N10" s="5">
        <v>401</v>
      </c>
      <c r="O10" s="13">
        <f t="shared" si="6"/>
        <v>2.7395388556789069</v>
      </c>
      <c r="P10" s="5">
        <v>425</v>
      </c>
      <c r="Q10" s="13">
        <f t="shared" si="7"/>
        <v>3.0320528653042262</v>
      </c>
      <c r="R10" s="5">
        <v>404</v>
      </c>
      <c r="S10" s="13">
        <f t="shared" si="8"/>
        <v>2.8657494282333347</v>
      </c>
      <c r="T10" s="5">
        <v>426</v>
      </c>
      <c r="U10" s="13">
        <f t="shared" si="9"/>
        <v>3.0052187104352552</v>
      </c>
      <c r="V10" s="5">
        <v>484</v>
      </c>
      <c r="W10" s="13">
        <f t="shared" si="10"/>
        <v>3.2171971685208423</v>
      </c>
      <c r="X10" s="5">
        <v>493</v>
      </c>
      <c r="Y10" s="13">
        <f t="shared" si="11"/>
        <v>3.2592188293732169</v>
      </c>
      <c r="Z10" s="5">
        <v>478</v>
      </c>
      <c r="AA10" s="13">
        <f t="shared" si="12"/>
        <v>3.1439365861413302</v>
      </c>
      <c r="AB10" s="5">
        <v>537</v>
      </c>
      <c r="AC10" s="13">
        <f t="shared" si="13"/>
        <v>3.5151879028310415</v>
      </c>
    </row>
    <row r="11" spans="1:29" ht="19.5" customHeight="1" x14ac:dyDescent="0.2">
      <c r="A11" s="4" t="s">
        <v>3</v>
      </c>
      <c r="B11" s="5">
        <v>264</v>
      </c>
      <c r="C11" s="13">
        <f t="shared" si="0"/>
        <v>1.9642062107009954</v>
      </c>
      <c r="D11" s="5">
        <v>246</v>
      </c>
      <c r="E11" s="13">
        <f t="shared" si="1"/>
        <v>1.8151432978157995</v>
      </c>
      <c r="F11" s="5">
        <v>307</v>
      </c>
      <c r="G11" s="13">
        <f t="shared" si="2"/>
        <v>2.222180400513635</v>
      </c>
      <c r="H11" s="5">
        <v>385</v>
      </c>
      <c r="I11" s="13">
        <f t="shared" si="3"/>
        <v>2.7598319011478392</v>
      </c>
      <c r="J11" s="5">
        <v>357</v>
      </c>
      <c r="K11" s="13">
        <f t="shared" si="4"/>
        <v>2.5348324678099354</v>
      </c>
      <c r="L11" s="5">
        <v>412</v>
      </c>
      <c r="M11" s="13">
        <f t="shared" si="5"/>
        <v>2.8408748101630228</v>
      </c>
      <c r="N11" s="5">
        <v>392</v>
      </c>
      <c r="O11" s="13">
        <f t="shared" si="6"/>
        <v>2.6780529461998293</v>
      </c>
      <c r="P11" s="5">
        <v>433</v>
      </c>
      <c r="Q11" s="13">
        <f t="shared" si="7"/>
        <v>3.0891268015923061</v>
      </c>
      <c r="R11" s="5">
        <v>438</v>
      </c>
      <c r="S11" s="13">
        <f t="shared" si="8"/>
        <v>3.1069263603123782</v>
      </c>
      <c r="T11" s="5">
        <v>420</v>
      </c>
      <c r="U11" s="13">
        <f t="shared" si="9"/>
        <v>2.9628916863446175</v>
      </c>
      <c r="V11" s="5">
        <v>443</v>
      </c>
      <c r="W11" s="13">
        <f t="shared" si="10"/>
        <v>2.9446660034188703</v>
      </c>
      <c r="X11" s="5">
        <v>503</v>
      </c>
      <c r="Y11" s="13">
        <f t="shared" si="11"/>
        <v>3.3253287447763253</v>
      </c>
      <c r="Z11" s="5">
        <v>499</v>
      </c>
      <c r="AA11" s="13">
        <f t="shared" si="12"/>
        <v>3.2820593231893804</v>
      </c>
      <c r="AB11" s="5">
        <v>524</v>
      </c>
      <c r="AC11" s="13">
        <f t="shared" si="13"/>
        <v>3.4300902441032886</v>
      </c>
    </row>
    <row r="12" spans="1:29" ht="19.5" customHeight="1" x14ac:dyDescent="0.2">
      <c r="A12" s="4" t="s">
        <v>8</v>
      </c>
      <c r="B12" s="5">
        <v>182</v>
      </c>
      <c r="C12" s="13">
        <f t="shared" si="0"/>
        <v>1.3541118573772015</v>
      </c>
      <c r="D12" s="5">
        <v>207</v>
      </c>
      <c r="E12" s="13">
        <f t="shared" si="1"/>
        <v>1.5273766774303679</v>
      </c>
      <c r="F12" s="5">
        <v>215</v>
      </c>
      <c r="G12" s="13">
        <f t="shared" si="2"/>
        <v>1.5562501176235553</v>
      </c>
      <c r="H12" s="5">
        <v>260</v>
      </c>
      <c r="I12" s="13">
        <f t="shared" si="3"/>
        <v>1.8637825825933461</v>
      </c>
      <c r="J12" s="5">
        <v>280</v>
      </c>
      <c r="K12" s="13">
        <f t="shared" si="4"/>
        <v>1.9881038963215181</v>
      </c>
      <c r="L12" s="5">
        <v>270</v>
      </c>
      <c r="M12" s="13">
        <f t="shared" si="5"/>
        <v>1.8617383464660586</v>
      </c>
      <c r="N12" s="5">
        <v>298</v>
      </c>
      <c r="O12" s="13">
        <f t="shared" si="6"/>
        <v>2.0358667805294623</v>
      </c>
      <c r="P12" s="5">
        <v>320</v>
      </c>
      <c r="Q12" s="13">
        <f t="shared" si="7"/>
        <v>2.2829574515231821</v>
      </c>
      <c r="R12" s="5">
        <v>367</v>
      </c>
      <c r="S12" s="13">
        <f t="shared" si="8"/>
        <v>2.603292178617906</v>
      </c>
      <c r="T12" s="5">
        <v>384</v>
      </c>
      <c r="U12" s="13">
        <f t="shared" si="9"/>
        <v>2.7089295418007935</v>
      </c>
      <c r="V12" s="5">
        <v>391</v>
      </c>
      <c r="W12" s="13">
        <f t="shared" si="10"/>
        <v>2.5990167208505155</v>
      </c>
      <c r="X12" s="5">
        <v>415</v>
      </c>
      <c r="Y12" s="13">
        <f t="shared" si="11"/>
        <v>2.7435614892289757</v>
      </c>
      <c r="Z12" s="5">
        <v>393</v>
      </c>
      <c r="AA12" s="13">
        <f t="shared" si="12"/>
        <v>2.5848683647563657</v>
      </c>
      <c r="AB12" s="5">
        <v>507</v>
      </c>
      <c r="AC12" s="13">
        <f t="shared" si="13"/>
        <v>3.3188086903823808</v>
      </c>
    </row>
    <row r="13" spans="1:29" s="6" customFormat="1" ht="19.5" customHeight="1" x14ac:dyDescent="0.2">
      <c r="A13" s="4" t="s">
        <v>13</v>
      </c>
      <c r="B13" s="5">
        <v>265</v>
      </c>
      <c r="C13" s="13">
        <f t="shared" si="0"/>
        <v>1.9716463857415296</v>
      </c>
      <c r="D13" s="5">
        <v>288</v>
      </c>
      <c r="E13" s="13">
        <f t="shared" si="1"/>
        <v>2.1250458120770337</v>
      </c>
      <c r="F13" s="5">
        <v>329</v>
      </c>
      <c r="G13" s="13">
        <f t="shared" si="2"/>
        <v>2.3814245985960452</v>
      </c>
      <c r="H13" s="5">
        <v>342</v>
      </c>
      <c r="I13" s="13">
        <f t="shared" si="3"/>
        <v>2.4515909355650933</v>
      </c>
      <c r="J13" s="5">
        <v>320</v>
      </c>
      <c r="K13" s="13">
        <f t="shared" si="4"/>
        <v>2.2721187386531634</v>
      </c>
      <c r="L13" s="5">
        <v>395</v>
      </c>
      <c r="M13" s="13">
        <f t="shared" si="5"/>
        <v>2.7236542476077523</v>
      </c>
      <c r="N13" s="5">
        <v>408</v>
      </c>
      <c r="O13" s="13">
        <f t="shared" si="6"/>
        <v>2.7873612297181896</v>
      </c>
      <c r="P13" s="5">
        <v>455</v>
      </c>
      <c r="Q13" s="13">
        <f t="shared" si="7"/>
        <v>3.2460801263845243</v>
      </c>
      <c r="R13" s="5">
        <v>417</v>
      </c>
      <c r="S13" s="13">
        <f t="shared" si="8"/>
        <v>2.9579641375576751</v>
      </c>
      <c r="T13" s="5">
        <v>448</v>
      </c>
      <c r="U13" s="13">
        <f t="shared" si="9"/>
        <v>3.1604177987675919</v>
      </c>
      <c r="V13" s="5">
        <v>450</v>
      </c>
      <c r="W13" s="13">
        <f t="shared" si="10"/>
        <v>2.9911957145338413</v>
      </c>
      <c r="X13" s="5">
        <v>443</v>
      </c>
      <c r="Y13" s="13">
        <f t="shared" si="11"/>
        <v>2.9286692523576781</v>
      </c>
      <c r="Z13" s="5">
        <v>489</v>
      </c>
      <c r="AA13" s="13">
        <f t="shared" si="12"/>
        <v>3.2162865912617375</v>
      </c>
      <c r="AB13" s="5">
        <v>463</v>
      </c>
      <c r="AC13" s="13">
        <f t="shared" si="13"/>
        <v>3.030785845457677</v>
      </c>
    </row>
    <row r="14" spans="1:29" s="6" customFormat="1" ht="19.5" customHeight="1" x14ac:dyDescent="0.2">
      <c r="A14" s="4" t="s">
        <v>16</v>
      </c>
      <c r="B14" s="5">
        <v>201</v>
      </c>
      <c r="C14" s="13">
        <f t="shared" si="0"/>
        <v>1.4954751831473487</v>
      </c>
      <c r="D14" s="5">
        <v>225</v>
      </c>
      <c r="E14" s="13">
        <f t="shared" si="1"/>
        <v>1.6601920406851829</v>
      </c>
      <c r="F14" s="5">
        <v>228</v>
      </c>
      <c r="G14" s="13">
        <f t="shared" si="2"/>
        <v>1.6503489619449796</v>
      </c>
      <c r="H14" s="5">
        <v>275</v>
      </c>
      <c r="I14" s="13">
        <f t="shared" si="3"/>
        <v>1.971308500819885</v>
      </c>
      <c r="J14" s="5">
        <v>289</v>
      </c>
      <c r="K14" s="13">
        <f t="shared" si="4"/>
        <v>2.0520072358461383</v>
      </c>
      <c r="L14" s="5">
        <v>293</v>
      </c>
      <c r="M14" s="13">
        <f t="shared" si="5"/>
        <v>2.0203308722761304</v>
      </c>
      <c r="N14" s="5">
        <v>327</v>
      </c>
      <c r="O14" s="13">
        <f t="shared" si="6"/>
        <v>2.2339880444064901</v>
      </c>
      <c r="P14" s="5">
        <v>304</v>
      </c>
      <c r="Q14" s="13">
        <f t="shared" si="7"/>
        <v>2.1688095789470232</v>
      </c>
      <c r="R14" s="5">
        <v>311</v>
      </c>
      <c r="S14" s="13">
        <f t="shared" si="8"/>
        <v>2.2060595846053643</v>
      </c>
      <c r="T14" s="5">
        <v>366</v>
      </c>
      <c r="U14" s="13">
        <f t="shared" si="9"/>
        <v>2.5819484695288812</v>
      </c>
      <c r="V14" s="5">
        <v>345</v>
      </c>
      <c r="W14" s="13">
        <f t="shared" si="10"/>
        <v>2.2932500478092783</v>
      </c>
      <c r="X14" s="5">
        <v>365</v>
      </c>
      <c r="Y14" s="13">
        <f t="shared" si="11"/>
        <v>2.4130119122134364</v>
      </c>
      <c r="Z14" s="5">
        <v>376</v>
      </c>
      <c r="AA14" s="13">
        <f t="shared" si="12"/>
        <v>2.4730547204793729</v>
      </c>
      <c r="AB14" s="5">
        <v>404</v>
      </c>
      <c r="AC14" s="13">
        <f t="shared" si="13"/>
        <v>2.6445733943086425</v>
      </c>
    </row>
    <row r="15" spans="1:29" s="6" customFormat="1" ht="19.5" customHeight="1" x14ac:dyDescent="0.25">
      <c r="A15" s="6" t="s">
        <v>25</v>
      </c>
      <c r="B15" s="7">
        <v>238</v>
      </c>
      <c r="C15" s="14">
        <f>B15/B$30*100000</f>
        <v>3.5012630291486033</v>
      </c>
      <c r="D15" s="7">
        <v>223</v>
      </c>
      <c r="E15" s="14">
        <f>D15/D$30*100000</f>
        <v>3.2530761992983273</v>
      </c>
      <c r="F15" s="7">
        <v>236</v>
      </c>
      <c r="G15" s="14">
        <f>F15/F$30*100000</f>
        <v>3.3765010407062954</v>
      </c>
      <c r="H15" s="7">
        <v>299</v>
      </c>
      <c r="I15" s="14">
        <f>H15/H$30*100000</f>
        <v>4.2360568912357683</v>
      </c>
      <c r="J15" s="7">
        <v>328</v>
      </c>
      <c r="K15" s="14">
        <f>J15/J$30*100000</f>
        <v>4.6119773332562799</v>
      </c>
      <c r="L15" s="7">
        <v>274</v>
      </c>
      <c r="M15" s="14">
        <f>L15/L$30*100000</f>
        <v>3.7395509236076623</v>
      </c>
      <c r="N15" s="7">
        <v>327</v>
      </c>
      <c r="O15" s="14">
        <f>N15/N$30*100000</f>
        <v>4.4217841155180952</v>
      </c>
      <c r="P15" s="7">
        <v>302</v>
      </c>
      <c r="Q15" s="14">
        <f>P15/P$30*100000</f>
        <v>4.2304976858337158</v>
      </c>
      <c r="R15" s="7">
        <v>346</v>
      </c>
      <c r="S15" s="14">
        <f>R15/R$30*100000</f>
        <v>4.8188985502079094</v>
      </c>
      <c r="T15" s="7">
        <v>328</v>
      </c>
      <c r="U15" s="14">
        <f>T15/T$30*100000</f>
        <v>4.5427670354110079</v>
      </c>
      <c r="V15" s="7">
        <v>376</v>
      </c>
      <c r="W15" s="14">
        <f>V15/V$30*100000</f>
        <v>4.9066368788569621</v>
      </c>
      <c r="X15" s="7">
        <v>392</v>
      </c>
      <c r="Y15" s="14">
        <f>X15/X$30*100000</f>
        <v>5.0874291572245323</v>
      </c>
      <c r="Z15" s="7">
        <v>357</v>
      </c>
      <c r="AA15" s="14">
        <f>Z15/Z$30*100000</f>
        <v>4.6093409262218819</v>
      </c>
      <c r="AB15" s="7">
        <v>379</v>
      </c>
      <c r="AC15" s="14">
        <f>AB15/AB$30*100000</f>
        <v>4.8705944734045623</v>
      </c>
    </row>
    <row r="16" spans="1:29" s="6" customFormat="1" ht="19.5" customHeight="1" x14ac:dyDescent="0.25">
      <c r="A16" s="6" t="s">
        <v>27</v>
      </c>
      <c r="B16" s="7">
        <v>135</v>
      </c>
      <c r="C16" s="14">
        <f>B16/B$30*100000</f>
        <v>1.9860105417439555</v>
      </c>
      <c r="D16" s="7">
        <v>131</v>
      </c>
      <c r="E16" s="14">
        <f>D16/D$30*100000</f>
        <v>1.910999919767179</v>
      </c>
      <c r="F16" s="7">
        <v>131</v>
      </c>
      <c r="G16" s="14">
        <f>F16/F$30*100000</f>
        <v>1.874244221747986</v>
      </c>
      <c r="H16" s="7">
        <v>168</v>
      </c>
      <c r="I16" s="14">
        <f>H16/H$30*100000</f>
        <v>2.3801256111291273</v>
      </c>
      <c r="J16" s="7">
        <v>191</v>
      </c>
      <c r="K16" s="14">
        <f>J16/J$30*100000</f>
        <v>2.6856331422315529</v>
      </c>
      <c r="L16" s="7">
        <v>159</v>
      </c>
      <c r="M16" s="14">
        <f>L16/L$30*100000</f>
        <v>2.1700313753781688</v>
      </c>
      <c r="N16" s="7">
        <v>165</v>
      </c>
      <c r="O16" s="14">
        <f>N16/N$30*100000</f>
        <v>2.2311754711329841</v>
      </c>
      <c r="P16" s="7">
        <v>184</v>
      </c>
      <c r="Q16" s="14">
        <f>P16/P$30*100000</f>
        <v>2.5775217688523306</v>
      </c>
      <c r="R16" s="7">
        <v>182</v>
      </c>
      <c r="S16" s="14">
        <f>R16/R$30*100000</f>
        <v>2.534796347219189</v>
      </c>
      <c r="T16" s="7">
        <v>203</v>
      </c>
      <c r="U16" s="14">
        <f>T16/T$30*100000</f>
        <v>2.8115295981354711</v>
      </c>
      <c r="V16" s="7">
        <v>194</v>
      </c>
      <c r="W16" s="14">
        <f>V16/V$30*100000</f>
        <v>2.5316158364315178</v>
      </c>
      <c r="X16" s="7">
        <v>207</v>
      </c>
      <c r="Y16" s="14">
        <f>X16/X$30*100000</f>
        <v>2.6864740702690773</v>
      </c>
      <c r="Z16" s="7">
        <v>221</v>
      </c>
      <c r="AA16" s="14">
        <f>Z16/Z$30*100000</f>
        <v>2.8534015257564032</v>
      </c>
      <c r="AB16" s="7">
        <v>238</v>
      </c>
      <c r="AC16" s="14">
        <f>AB16/AB$30*100000</f>
        <v>3.0585791152250286</v>
      </c>
    </row>
    <row r="17" spans="1:29" s="9" customFormat="1" ht="19.5" customHeight="1" x14ac:dyDescent="0.2">
      <c r="A17" s="4" t="s">
        <v>9</v>
      </c>
      <c r="B17" s="5">
        <v>99</v>
      </c>
      <c r="C17" s="13">
        <f>B17/B$31*100000</f>
        <v>0.73657732901287332</v>
      </c>
      <c r="D17" s="5">
        <v>118</v>
      </c>
      <c r="E17" s="13">
        <f>D17/D$31*100000</f>
        <v>0.87067849244822915</v>
      </c>
      <c r="F17" s="5">
        <v>117</v>
      </c>
      <c r="G17" s="13">
        <f>F17/F$31*100000</f>
        <v>0.84688959889281856</v>
      </c>
      <c r="H17" s="5">
        <v>131</v>
      </c>
      <c r="I17" s="13">
        <f>H17/H$31*100000</f>
        <v>0.9390596858451089</v>
      </c>
      <c r="J17" s="5">
        <v>144</v>
      </c>
      <c r="K17" s="13">
        <f>J17/J$31*100000</f>
        <v>1.0224534323939234</v>
      </c>
      <c r="L17" s="5">
        <v>176</v>
      </c>
      <c r="M17" s="13">
        <f>L17/L$31*100000</f>
        <v>1.2135775888075049</v>
      </c>
      <c r="N17" s="5">
        <v>156</v>
      </c>
      <c r="O17" s="13">
        <f>N17/N$31*100000</f>
        <v>1.0657557643040136</v>
      </c>
      <c r="P17" s="5">
        <v>159</v>
      </c>
      <c r="Q17" s="13">
        <f>P17/P$31*100000</f>
        <v>1.1343444837255812</v>
      </c>
      <c r="R17" s="5">
        <v>183</v>
      </c>
      <c r="S17" s="13">
        <f>R17/R$31*100000</f>
        <v>1.2980993697195553</v>
      </c>
      <c r="T17" s="5">
        <v>202</v>
      </c>
      <c r="U17" s="13">
        <f>T17/T$31*100000</f>
        <v>1.4250098110514591</v>
      </c>
      <c r="V17" s="5">
        <v>230</v>
      </c>
      <c r="W17" s="13">
        <f>V17/V$31*100000</f>
        <v>1.5288333652061854</v>
      </c>
      <c r="X17" s="5">
        <v>201</v>
      </c>
      <c r="Y17" s="13">
        <f>X17/X$31*100000</f>
        <v>1.3288092996024679</v>
      </c>
      <c r="Z17" s="5">
        <v>222</v>
      </c>
      <c r="AA17" s="13">
        <f>Z17/Z$31*100000</f>
        <v>1.4601546487936723</v>
      </c>
      <c r="AB17" s="5">
        <v>231</v>
      </c>
      <c r="AC17" s="13">
        <f>AB17/AB$31*100000</f>
        <v>1.512119935854694</v>
      </c>
    </row>
    <row r="18" spans="1:29" ht="19.5" customHeight="1" x14ac:dyDescent="0.2">
      <c r="A18" s="4" t="s">
        <v>14</v>
      </c>
      <c r="B18" s="5">
        <v>152</v>
      </c>
      <c r="C18" s="13">
        <f>B18/B$31*100000</f>
        <v>1.1309066061611792</v>
      </c>
      <c r="D18" s="5">
        <v>123</v>
      </c>
      <c r="E18" s="13">
        <f>D18/D$31*100000</f>
        <v>0.90757164890789976</v>
      </c>
      <c r="F18" s="5">
        <v>128</v>
      </c>
      <c r="G18" s="13">
        <f>F18/F$31*100000</f>
        <v>0.92651169793402366</v>
      </c>
      <c r="H18" s="5">
        <v>148</v>
      </c>
      <c r="I18" s="13">
        <f>H18/H$31*100000</f>
        <v>1.0609223931685199</v>
      </c>
      <c r="J18" s="5">
        <v>170</v>
      </c>
      <c r="K18" s="13">
        <f>J18/J$31*100000</f>
        <v>1.207063079909493</v>
      </c>
      <c r="L18" s="5">
        <v>168</v>
      </c>
      <c r="M18" s="13">
        <f>L18/L$31*100000</f>
        <v>1.1584149711344365</v>
      </c>
      <c r="N18" s="5">
        <v>201</v>
      </c>
      <c r="O18" s="13">
        <f>N18/N$31*100000</f>
        <v>1.3731853116994022</v>
      </c>
      <c r="P18" s="5">
        <v>194</v>
      </c>
      <c r="Q18" s="13">
        <f>P18/P$31*100000</f>
        <v>1.3840429549859292</v>
      </c>
      <c r="R18" s="5">
        <v>180</v>
      </c>
      <c r="S18" s="13">
        <f>R18/R$31*100000</f>
        <v>1.276819052183169</v>
      </c>
      <c r="T18" s="5">
        <v>224</v>
      </c>
      <c r="U18" s="13">
        <f>T18/T$31*100000</f>
        <v>1.5802088993837959</v>
      </c>
      <c r="V18" s="5">
        <v>179</v>
      </c>
      <c r="W18" s="13">
        <f>V18/V$31*100000</f>
        <v>1.1898311842256835</v>
      </c>
      <c r="X18" s="5">
        <v>215</v>
      </c>
      <c r="Y18" s="13">
        <f>X18/X$31*100000</f>
        <v>1.4213631811668188</v>
      </c>
      <c r="Z18" s="5">
        <v>214</v>
      </c>
      <c r="AA18" s="13">
        <f>Z18/Z$31*100000</f>
        <v>1.4075364632515579</v>
      </c>
      <c r="AB18" s="5">
        <v>221</v>
      </c>
      <c r="AC18" s="13">
        <f>AB18/AB$31*100000</f>
        <v>1.4466601983718068</v>
      </c>
    </row>
    <row r="19" spans="1:29" ht="19.5" customHeight="1" x14ac:dyDescent="0.2">
      <c r="A19" s="4" t="s">
        <v>12</v>
      </c>
      <c r="B19" s="5">
        <v>107</v>
      </c>
      <c r="C19" s="13">
        <f>B19/B$31*100000</f>
        <v>0.79609872933714587</v>
      </c>
      <c r="D19" s="5">
        <v>98</v>
      </c>
      <c r="E19" s="13">
        <f>D19/D$31*100000</f>
        <v>0.72310586660954623</v>
      </c>
      <c r="F19" s="5">
        <v>94</v>
      </c>
      <c r="G19" s="13">
        <f>F19/F$31*100000</f>
        <v>0.68040702817029863</v>
      </c>
      <c r="H19" s="5">
        <v>108</v>
      </c>
      <c r="I19" s="13">
        <f>H19/H$31*100000</f>
        <v>0.77418661123108223</v>
      </c>
      <c r="J19" s="5">
        <v>118</v>
      </c>
      <c r="K19" s="13">
        <f>J19/J$31*100000</f>
        <v>0.83784378487835398</v>
      </c>
      <c r="L19" s="5">
        <v>105</v>
      </c>
      <c r="M19" s="13">
        <f>L19/L$31*100000</f>
        <v>0.7240093569590228</v>
      </c>
      <c r="N19" s="5">
        <v>147</v>
      </c>
      <c r="O19" s="13">
        <f>N19/N$31*100000</f>
        <v>1.0042698548249358</v>
      </c>
      <c r="P19" s="5">
        <v>143</v>
      </c>
      <c r="Q19" s="13">
        <f>P19/P$31*100000</f>
        <v>1.0201966111494221</v>
      </c>
      <c r="R19" s="5">
        <v>153</v>
      </c>
      <c r="S19" s="13">
        <f>R19/R$31*100000</f>
        <v>1.0852961943556936</v>
      </c>
      <c r="T19" s="5">
        <v>159</v>
      </c>
      <c r="U19" s="13">
        <f>T19/T$31*100000</f>
        <v>1.1216661384018909</v>
      </c>
      <c r="V19" s="5">
        <v>153</v>
      </c>
      <c r="W19" s="13">
        <f>V19/V$31*100000</f>
        <v>1.0170065429415058</v>
      </c>
      <c r="X19" s="5">
        <v>176</v>
      </c>
      <c r="Y19" s="13">
        <f>X19/X$31*100000</f>
        <v>1.1635345110946982</v>
      </c>
      <c r="Z19" s="5">
        <v>192</v>
      </c>
      <c r="AA19" s="13">
        <f>Z19/Z$31*100000</f>
        <v>1.2628364530107437</v>
      </c>
      <c r="AB19" s="5">
        <v>207</v>
      </c>
      <c r="AC19" s="13">
        <f>AB19/AB$31*100000</f>
        <v>1.3550165658957649</v>
      </c>
    </row>
    <row r="20" spans="1:29" s="6" customFormat="1" ht="19.5" customHeight="1" x14ac:dyDescent="0.25">
      <c r="A20" s="6" t="s">
        <v>28</v>
      </c>
      <c r="B20" s="7">
        <v>90</v>
      </c>
      <c r="C20" s="14">
        <f>B20/B$30*100000</f>
        <v>1.3240070278293037</v>
      </c>
      <c r="D20" s="7">
        <v>111</v>
      </c>
      <c r="E20" s="14">
        <f>D20/D$30*100000</f>
        <v>1.6192442068256248</v>
      </c>
      <c r="F20" s="7">
        <v>92</v>
      </c>
      <c r="G20" s="14">
        <f>F20/F$30*100000</f>
        <v>1.3162631175634711</v>
      </c>
      <c r="H20" s="7">
        <v>122</v>
      </c>
      <c r="I20" s="14">
        <f>H20/H$30*100000</f>
        <v>1.7284245509390093</v>
      </c>
      <c r="J20" s="7">
        <v>144</v>
      </c>
      <c r="K20" s="14">
        <f>J20/J$30*100000</f>
        <v>2.0247705365515376</v>
      </c>
      <c r="L20" s="7">
        <v>141</v>
      </c>
      <c r="M20" s="14">
        <f>L20/L$30*100000</f>
        <v>1.9243674460900744</v>
      </c>
      <c r="N20" s="7">
        <v>159</v>
      </c>
      <c r="O20" s="14">
        <f>N20/N$30*100000</f>
        <v>2.1500418176372391</v>
      </c>
      <c r="P20" s="7">
        <v>154</v>
      </c>
      <c r="Q20" s="14">
        <f>P20/P$30*100000</f>
        <v>2.1572736543655373</v>
      </c>
      <c r="R20" s="7">
        <v>162</v>
      </c>
      <c r="S20" s="14">
        <f>R20/R$30*100000</f>
        <v>2.2562472980742232</v>
      </c>
      <c r="T20" s="7">
        <v>164</v>
      </c>
      <c r="U20" s="14">
        <f>T20/T$30*100000</f>
        <v>2.271383517705504</v>
      </c>
      <c r="V20" s="7">
        <v>188</v>
      </c>
      <c r="W20" s="14">
        <f>V20/V$30*100000</f>
        <v>2.453318439428481</v>
      </c>
      <c r="X20" s="7">
        <v>183</v>
      </c>
      <c r="Y20" s="14">
        <f>X20/X$30*100000</f>
        <v>2.3749988157451258</v>
      </c>
      <c r="Z20" s="7">
        <v>166</v>
      </c>
      <c r="AA20" s="14">
        <f>Z20/Z$30*100000</f>
        <v>2.1432789740975697</v>
      </c>
      <c r="AB20" s="7">
        <v>198</v>
      </c>
      <c r="AC20" s="14">
        <f>AB20/AB$30*100000</f>
        <v>2.5445322051031751</v>
      </c>
    </row>
    <row r="21" spans="1:29" ht="19.5" customHeight="1" x14ac:dyDescent="0.2">
      <c r="A21" s="4" t="s">
        <v>15</v>
      </c>
      <c r="B21" s="5">
        <v>62</v>
      </c>
      <c r="C21" s="13">
        <f>B21/B$31*100000</f>
        <v>0.46129085251311258</v>
      </c>
      <c r="D21" s="5">
        <v>72</v>
      </c>
      <c r="E21" s="13">
        <f>D21/D$31*100000</f>
        <v>0.53126145301925842</v>
      </c>
      <c r="F21" s="5">
        <v>78</v>
      </c>
      <c r="G21" s="13">
        <f>F21/F$31*100000</f>
        <v>0.56459306592854563</v>
      </c>
      <c r="H21" s="5">
        <v>65</v>
      </c>
      <c r="I21" s="13">
        <f>H21/H$31*100000</f>
        <v>0.46594564564833651</v>
      </c>
      <c r="J21" s="5">
        <v>72</v>
      </c>
      <c r="K21" s="13">
        <f>J21/J$31*100000</f>
        <v>0.51122671619696169</v>
      </c>
      <c r="L21" s="5">
        <v>75</v>
      </c>
      <c r="M21" s="13">
        <f>L21/L$31*100000</f>
        <v>0.51714954068501628</v>
      </c>
      <c r="N21" s="5">
        <v>108</v>
      </c>
      <c r="O21" s="13">
        <f>N21/N$31*100000</f>
        <v>0.7378309137489325</v>
      </c>
      <c r="P21" s="5">
        <v>108</v>
      </c>
      <c r="Q21" s="13">
        <f>P21/P$31*100000</f>
        <v>0.77049813988907401</v>
      </c>
      <c r="R21" s="5">
        <v>95</v>
      </c>
      <c r="S21" s="13">
        <f>R21/R$31*100000</f>
        <v>0.67387672198556148</v>
      </c>
      <c r="T21" s="5">
        <v>118</v>
      </c>
      <c r="U21" s="13">
        <f>T21/T$31*100000</f>
        <v>0.83243147378253546</v>
      </c>
      <c r="V21" s="5">
        <v>149</v>
      </c>
      <c r="W21" s="13">
        <f>V21/V$31*100000</f>
        <v>0.99041813659009403</v>
      </c>
      <c r="X21" s="5">
        <v>154</v>
      </c>
      <c r="Y21" s="13">
        <f>X21/X$31*100000</f>
        <v>1.018092697207861</v>
      </c>
      <c r="Z21" s="5">
        <v>165</v>
      </c>
      <c r="AA21" s="13">
        <f>Z21/Z$31*100000</f>
        <v>1.0852500768061077</v>
      </c>
      <c r="AB21" s="5">
        <v>192</v>
      </c>
      <c r="AC21" s="13">
        <f>AB21/AB$31*100000</f>
        <v>1.2568269596714341</v>
      </c>
    </row>
    <row r="22" spans="1:29" ht="19.5" customHeight="1" x14ac:dyDescent="0.2">
      <c r="A22" s="4" t="s">
        <v>17</v>
      </c>
      <c r="B22" s="5">
        <v>74</v>
      </c>
      <c r="C22" s="13">
        <f>B22/B$31*100000</f>
        <v>0.55057295299952136</v>
      </c>
      <c r="D22" s="5">
        <v>42</v>
      </c>
      <c r="E22" s="13">
        <f>D22/D$31*100000</f>
        <v>0.30990251426123411</v>
      </c>
      <c r="F22" s="5">
        <v>59</v>
      </c>
      <c r="G22" s="13">
        <f>F22/F$31*100000</f>
        <v>0.42706398576646409</v>
      </c>
      <c r="H22" s="5">
        <v>58</v>
      </c>
      <c r="I22" s="13">
        <f>H22/H$31*100000</f>
        <v>0.41576688380928484</v>
      </c>
      <c r="J22" s="5">
        <v>60</v>
      </c>
      <c r="K22" s="13">
        <f>J22/J$31*100000</f>
        <v>0.42602226349746808</v>
      </c>
      <c r="L22" s="5">
        <v>70</v>
      </c>
      <c r="M22" s="13">
        <f>L22/L$31*100000</f>
        <v>0.48267290463934853</v>
      </c>
      <c r="N22" s="5">
        <v>69</v>
      </c>
      <c r="O22" s="13">
        <f>N22/N$31*100000</f>
        <v>0.47139197267292909</v>
      </c>
      <c r="P22" s="5">
        <v>98</v>
      </c>
      <c r="Q22" s="13">
        <f>P22/P$31*100000</f>
        <v>0.69915571952897448</v>
      </c>
      <c r="R22" s="5">
        <v>116</v>
      </c>
      <c r="S22" s="13">
        <f>R22/R$31*100000</f>
        <v>0.82283894474026453</v>
      </c>
      <c r="T22" s="5">
        <v>122</v>
      </c>
      <c r="U22" s="13">
        <f>T22/T$31*100000</f>
        <v>0.86064948984296041</v>
      </c>
      <c r="V22" s="5">
        <v>163</v>
      </c>
      <c r="W22" s="13">
        <f>V22/V$31*100000</f>
        <v>1.0834775588200358</v>
      </c>
      <c r="X22" s="5">
        <v>174</v>
      </c>
      <c r="Y22" s="13">
        <f>X22/X$31*100000</f>
        <v>1.1503125280140767</v>
      </c>
      <c r="Z22" s="5">
        <v>174</v>
      </c>
      <c r="AA22" s="13">
        <f>Z22/Z$31*100000</f>
        <v>1.1444455355409864</v>
      </c>
      <c r="AB22" s="5">
        <v>154</v>
      </c>
      <c r="AC22" s="13">
        <f>AB22/AB$31*100000</f>
        <v>1.0080799572364627</v>
      </c>
    </row>
    <row r="23" spans="1:29" ht="19.5" customHeight="1" x14ac:dyDescent="0.2">
      <c r="A23" s="4" t="s">
        <v>11</v>
      </c>
      <c r="B23" s="5">
        <v>31</v>
      </c>
      <c r="C23" s="13">
        <f>B23/B$31*100000</f>
        <v>0.23064542625655629</v>
      </c>
      <c r="D23" s="5">
        <v>24</v>
      </c>
      <c r="E23" s="13">
        <f>D23/D$31*100000</f>
        <v>0.17708715100641947</v>
      </c>
      <c r="F23" s="5">
        <v>17</v>
      </c>
      <c r="G23" s="13">
        <f>F23/F$31*100000</f>
        <v>0.12305233488186253</v>
      </c>
      <c r="H23" s="5">
        <v>32</v>
      </c>
      <c r="I23" s="13">
        <f>H23/H$31*100000</f>
        <v>0.22938862554995024</v>
      </c>
      <c r="J23" s="5">
        <v>33</v>
      </c>
      <c r="K23" s="13">
        <f>J23/J$31*100000</f>
        <v>0.23431224492360744</v>
      </c>
      <c r="L23" s="5">
        <v>36</v>
      </c>
      <c r="M23" s="13">
        <f>L23/L$31*100000</f>
        <v>0.24823177952880782</v>
      </c>
      <c r="N23" s="5">
        <v>30</v>
      </c>
      <c r="O23" s="13">
        <f>N23/N$31*100000</f>
        <v>0.20495303159692571</v>
      </c>
      <c r="P23" s="5">
        <v>45</v>
      </c>
      <c r="Q23" s="13">
        <f>P23/P$31*100000</f>
        <v>0.32104089162044752</v>
      </c>
      <c r="R23" s="5">
        <v>49</v>
      </c>
      <c r="S23" s="13">
        <f>R23/R$31*100000</f>
        <v>0.34757851976097381</v>
      </c>
      <c r="T23" s="5">
        <v>37</v>
      </c>
      <c r="U23" s="13">
        <f>T23/T$31*100000</f>
        <v>0.26101664855893059</v>
      </c>
      <c r="V23" s="5">
        <v>39</v>
      </c>
      <c r="W23" s="13">
        <f>V23/V$31*100000</f>
        <v>0.25923696192626622</v>
      </c>
      <c r="X23" s="5">
        <v>33</v>
      </c>
      <c r="Y23" s="13">
        <f>X23/X$31*100000</f>
        <v>0.21816272083025592</v>
      </c>
      <c r="Z23" s="5">
        <v>37</v>
      </c>
      <c r="AA23" s="13">
        <f>Z23/Z$31*100000</f>
        <v>0.24335910813227868</v>
      </c>
      <c r="AB23" s="5">
        <v>51</v>
      </c>
      <c r="AC23" s="13">
        <f>AB23/AB$31*100000</f>
        <v>0.33384466116272465</v>
      </c>
    </row>
    <row r="24" spans="1:29" ht="19.5" customHeight="1" x14ac:dyDescent="0.2">
      <c r="A24" s="4" t="s">
        <v>18</v>
      </c>
      <c r="B24" s="5">
        <v>1128</v>
      </c>
      <c r="C24" s="13">
        <f t="shared" ref="C24:C26" si="14">B24/B$31*100000</f>
        <v>8.3925174457224347</v>
      </c>
      <c r="D24" s="5">
        <v>1209</v>
      </c>
      <c r="E24" s="13">
        <f t="shared" ref="E24" si="15">D24/D$31*100000</f>
        <v>8.9207652319483817</v>
      </c>
      <c r="F24" s="5">
        <v>1179</v>
      </c>
      <c r="G24" s="13">
        <f t="shared" ref="G24" si="16">F24/F$31*100000</f>
        <v>8.5340413426891715</v>
      </c>
      <c r="H24" s="5">
        <v>1493</v>
      </c>
      <c r="I24" s="13">
        <f t="shared" ref="I24" si="17">H24/H$31*100000</f>
        <v>10.702413060814868</v>
      </c>
      <c r="J24" s="5">
        <v>1561</v>
      </c>
      <c r="K24" s="13">
        <f t="shared" ref="K24" si="18">J24/J$31*100000</f>
        <v>11.083679221992462</v>
      </c>
      <c r="L24" s="5">
        <v>1697</v>
      </c>
      <c r="M24" s="13">
        <f t="shared" ref="M24" si="19">L24/L$31*100000</f>
        <v>11.701370273899634</v>
      </c>
      <c r="N24" s="5">
        <v>1755</v>
      </c>
      <c r="O24" s="13">
        <f t="shared" ref="O24" si="20">N24/N$31*100000</f>
        <v>11.989752348420154</v>
      </c>
      <c r="P24" s="5">
        <v>1818</v>
      </c>
      <c r="Q24" s="13">
        <f t="shared" ref="Q24" si="21">P24/P$31*100000</f>
        <v>12.970052021466078</v>
      </c>
      <c r="R24" s="5">
        <v>1921</v>
      </c>
      <c r="S24" s="13">
        <f t="shared" ref="S24" si="22">R24/R$31*100000</f>
        <v>13.62649666246593</v>
      </c>
      <c r="T24" s="5">
        <v>1979</v>
      </c>
      <c r="U24" s="13">
        <f t="shared" ref="U24" si="23">T24/T$31*100000</f>
        <v>13.960863445895235</v>
      </c>
      <c r="V24" s="5">
        <v>2059</v>
      </c>
      <c r="W24" s="13">
        <f t="shared" ref="W24" si="24">V24/V$31*100000</f>
        <v>13.686382169389287</v>
      </c>
      <c r="X24" s="5">
        <v>2077</v>
      </c>
      <c r="Y24" s="13">
        <f t="shared" ref="Y24" si="25">X24/X$31*100000</f>
        <v>13.731029429225501</v>
      </c>
      <c r="Z24" s="5">
        <v>2143</v>
      </c>
      <c r="AA24" s="13">
        <f t="shared" ref="AA24" si="26">Z24/Z$31*100000</f>
        <v>14.095096452093872</v>
      </c>
      <c r="AB24" s="5">
        <v>2269</v>
      </c>
      <c r="AC24" s="13">
        <f t="shared" ref="AC24" si="27">AB24/AB$31*100000</f>
        <v>14.852814434867103</v>
      </c>
    </row>
    <row r="25" spans="1:29" ht="19.5" customHeight="1" x14ac:dyDescent="0.2">
      <c r="C25" s="13"/>
      <c r="E25" s="13"/>
      <c r="G25" s="13"/>
      <c r="I25" s="13"/>
      <c r="K25" s="13"/>
      <c r="M25" s="13"/>
      <c r="O25" s="13"/>
      <c r="Q25" s="13"/>
      <c r="S25" s="13"/>
      <c r="U25" s="13"/>
      <c r="W25" s="13"/>
      <c r="Y25" s="13"/>
      <c r="AA25" s="13"/>
      <c r="AC25" s="13"/>
    </row>
    <row r="26" spans="1:29" ht="19.5" customHeight="1" x14ac:dyDescent="0.2">
      <c r="A26" s="4" t="s">
        <v>2</v>
      </c>
      <c r="B26" s="5">
        <v>5599</v>
      </c>
      <c r="C26" s="13">
        <f t="shared" si="14"/>
        <v>41.657540051950278</v>
      </c>
      <c r="D26" s="5">
        <v>5865</v>
      </c>
      <c r="E26" s="13">
        <f t="shared" ref="E26" si="28">D26/D$31*100000</f>
        <v>43.275672527193763</v>
      </c>
      <c r="F26" s="5">
        <v>6121</v>
      </c>
      <c r="G26" s="13">
        <f t="shared" ref="G26" si="29">F26/F$31*100000</f>
        <v>44.306078930110623</v>
      </c>
      <c r="H26" s="5">
        <v>7568</v>
      </c>
      <c r="I26" s="13">
        <f t="shared" ref="I26" si="30">H26/H$31*100000</f>
        <v>54.250409942563238</v>
      </c>
      <c r="J26" s="5">
        <v>7856</v>
      </c>
      <c r="K26" s="13">
        <f t="shared" ref="K26" si="31">J26/J$31*100000</f>
        <v>55.78051503393516</v>
      </c>
      <c r="L26" s="5">
        <v>8214</v>
      </c>
      <c r="M26" s="13">
        <f t="shared" ref="M26" si="32">L26/L$31*100000</f>
        <v>56.638217695822981</v>
      </c>
      <c r="N26" s="5">
        <v>8819</v>
      </c>
      <c r="O26" s="13">
        <f t="shared" ref="O26" si="33">N26/N$31*100000</f>
        <v>60.249359521776263</v>
      </c>
      <c r="P26" s="5">
        <v>9267</v>
      </c>
      <c r="Q26" s="13">
        <f t="shared" ref="Q26" si="34">P26/P$31*100000</f>
        <v>66.113020947704157</v>
      </c>
      <c r="R26" s="5">
        <v>9654</v>
      </c>
      <c r="S26" s="13">
        <f t="shared" ref="S26" si="35">R26/R$31*100000</f>
        <v>68.480061832090641</v>
      </c>
      <c r="T26" s="5">
        <v>10058</v>
      </c>
      <c r="U26" s="13">
        <f t="shared" ref="U26" si="36">T26/T$31*100000</f>
        <v>70.954201383938496</v>
      </c>
      <c r="V26" s="5">
        <v>10503</v>
      </c>
      <c r="W26" s="13">
        <f t="shared" ref="W26" si="37">V26/V$31*100000</f>
        <v>69.814507977219861</v>
      </c>
      <c r="X26" s="5">
        <v>10881</v>
      </c>
      <c r="Y26" s="13">
        <f t="shared" ref="Y26" si="38">X26/X$31*100000</f>
        <v>71.934198950121655</v>
      </c>
      <c r="Z26" s="5">
        <v>11255</v>
      </c>
      <c r="AA26" s="13">
        <f t="shared" ref="AA26" si="39">Z26/Z$31*100000</f>
        <v>74.027209784562075</v>
      </c>
      <c r="AB26" s="5">
        <v>11741</v>
      </c>
      <c r="AC26" s="13">
        <f t="shared" ref="AC26" si="40">AB26/AB$31*100000</f>
        <v>76.856277778657855</v>
      </c>
    </row>
    <row r="28" spans="1:29" ht="19.5" customHeight="1" x14ac:dyDescent="0.2">
      <c r="A28" s="11" t="s">
        <v>22</v>
      </c>
      <c r="B28" s="11">
        <v>2003</v>
      </c>
      <c r="C28" s="11"/>
      <c r="D28" s="11">
        <v>2004</v>
      </c>
      <c r="E28" s="11"/>
      <c r="F28" s="11">
        <v>2005</v>
      </c>
      <c r="G28" s="11"/>
      <c r="H28" s="11">
        <v>2006</v>
      </c>
      <c r="I28" s="11"/>
      <c r="J28" s="11">
        <v>2007</v>
      </c>
      <c r="K28" s="11"/>
      <c r="L28" s="11">
        <v>2008</v>
      </c>
      <c r="M28" s="11"/>
      <c r="N28" s="11">
        <v>2009</v>
      </c>
      <c r="O28" s="11"/>
      <c r="P28" s="11">
        <v>2010</v>
      </c>
      <c r="Q28" s="11"/>
      <c r="R28" s="11">
        <v>2011</v>
      </c>
      <c r="S28" s="11"/>
      <c r="T28" s="11">
        <v>2012</v>
      </c>
      <c r="U28" s="11"/>
      <c r="V28" s="11">
        <v>2013</v>
      </c>
      <c r="W28" s="11"/>
      <c r="X28" s="11">
        <v>2014</v>
      </c>
      <c r="Y28" s="11"/>
      <c r="Z28" s="11">
        <v>2015</v>
      </c>
      <c r="AA28" s="11"/>
      <c r="AB28" s="11">
        <v>2016</v>
      </c>
    </row>
    <row r="29" spans="1:29" ht="19.5" customHeight="1" x14ac:dyDescent="0.2">
      <c r="A29" s="11" t="s">
        <v>20</v>
      </c>
      <c r="B29" s="11">
        <v>6642997</v>
      </c>
      <c r="C29" s="11"/>
      <c r="D29" s="11">
        <v>6697599</v>
      </c>
      <c r="E29" s="11"/>
      <c r="F29" s="11">
        <v>6825776</v>
      </c>
      <c r="G29" s="11"/>
      <c r="H29" s="11">
        <v>6891674</v>
      </c>
      <c r="I29" s="11"/>
      <c r="J29" s="11">
        <v>6971854</v>
      </c>
      <c r="K29" s="11"/>
      <c r="L29" s="11">
        <v>7175492</v>
      </c>
      <c r="M29" s="11"/>
      <c r="N29" s="11">
        <v>7242295</v>
      </c>
      <c r="O29" s="11"/>
      <c r="P29" s="11">
        <v>6878266</v>
      </c>
      <c r="Q29" s="11"/>
      <c r="R29" s="11">
        <v>6917470</v>
      </c>
      <c r="S29" s="11"/>
      <c r="T29" s="11">
        <v>6955072</v>
      </c>
      <c r="U29" s="11"/>
      <c r="V29" s="11">
        <v>7381061</v>
      </c>
      <c r="W29" s="11"/>
      <c r="X29" s="11">
        <v>7421057</v>
      </c>
      <c r="Y29" s="11"/>
      <c r="Z29" s="11">
        <v>7458727</v>
      </c>
      <c r="AA29" s="11"/>
      <c r="AB29" s="11">
        <v>7495175</v>
      </c>
    </row>
    <row r="30" spans="1:29" s="10" customFormat="1" ht="19.5" customHeight="1" x14ac:dyDescent="0.2">
      <c r="A30" s="11" t="s">
        <v>21</v>
      </c>
      <c r="B30" s="11">
        <v>6797547</v>
      </c>
      <c r="C30" s="11"/>
      <c r="D30" s="11">
        <v>6855050</v>
      </c>
      <c r="E30" s="11"/>
      <c r="F30" s="11">
        <v>6989484</v>
      </c>
      <c r="G30" s="11"/>
      <c r="H30" s="11">
        <v>7058451</v>
      </c>
      <c r="I30" s="11"/>
      <c r="J30" s="11">
        <v>7111917</v>
      </c>
      <c r="K30" s="11"/>
      <c r="L30" s="11">
        <v>7327083</v>
      </c>
      <c r="M30" s="11"/>
      <c r="N30" s="11">
        <v>7395205</v>
      </c>
      <c r="O30" s="11"/>
      <c r="P30" s="11">
        <v>7138640</v>
      </c>
      <c r="Q30" s="11"/>
      <c r="R30" s="11">
        <v>7180064</v>
      </c>
      <c r="S30" s="11"/>
      <c r="T30" s="11">
        <v>7220269</v>
      </c>
      <c r="U30" s="11"/>
      <c r="V30" s="11">
        <v>7663090</v>
      </c>
      <c r="W30" s="11"/>
      <c r="X30" s="11">
        <v>7705267</v>
      </c>
      <c r="Y30" s="11"/>
      <c r="Z30" s="11">
        <v>7745142</v>
      </c>
      <c r="AA30" s="11"/>
      <c r="AB30" s="11">
        <v>7781391</v>
      </c>
    </row>
    <row r="31" spans="1:29" s="10" customFormat="1" ht="19.5" customHeight="1" x14ac:dyDescent="0.2">
      <c r="A31" s="11" t="s">
        <v>1</v>
      </c>
      <c r="B31" s="11">
        <v>13440544</v>
      </c>
      <c r="C31" s="11"/>
      <c r="D31" s="11">
        <v>13552649</v>
      </c>
      <c r="E31" s="11"/>
      <c r="F31" s="11">
        <v>13815260</v>
      </c>
      <c r="G31" s="11"/>
      <c r="H31" s="11">
        <v>13950125</v>
      </c>
      <c r="I31" s="11"/>
      <c r="J31" s="11">
        <v>14083771</v>
      </c>
      <c r="K31" s="11"/>
      <c r="L31" s="11">
        <v>14502575</v>
      </c>
      <c r="M31" s="11"/>
      <c r="N31" s="11">
        <v>14637500</v>
      </c>
      <c r="O31" s="11"/>
      <c r="P31" s="11">
        <v>14016906</v>
      </c>
      <c r="Q31" s="11"/>
      <c r="R31" s="11">
        <v>14097534</v>
      </c>
      <c r="S31" s="11"/>
      <c r="T31" s="11">
        <v>14175341</v>
      </c>
      <c r="U31" s="11"/>
      <c r="V31" s="11">
        <v>15044151</v>
      </c>
      <c r="W31" s="11"/>
      <c r="X31" s="11">
        <v>15126324</v>
      </c>
      <c r="Y31" s="11"/>
      <c r="Z31" s="11">
        <v>15203869</v>
      </c>
      <c r="AA31" s="11"/>
      <c r="AB31" s="11">
        <v>15276566</v>
      </c>
    </row>
    <row r="32" spans="1:29" s="10" customFormat="1" ht="19.5" customHeight="1" x14ac:dyDescent="0.2">
      <c r="A32" s="4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</row>
    <row r="33" spans="1:28" s="10" customFormat="1" ht="19.5" customHeight="1" x14ac:dyDescent="0.25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</row>
    <row r="34" spans="1:28" s="10" customFormat="1" ht="19.5" customHeight="1" x14ac:dyDescent="0.2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</row>
    <row r="35" spans="1:28" s="10" customFormat="1" ht="19.5" customHeight="1" x14ac:dyDescent="0.2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</row>
    <row r="36" spans="1:28" s="10" customFormat="1" ht="19.5" customHeight="1" x14ac:dyDescent="0.2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</row>
    <row r="37" spans="1:28" s="10" customFormat="1" ht="19.5" customHeight="1" x14ac:dyDescent="0.2">
      <c r="A37" s="4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</row>
    <row r="38" spans="1:28" s="10" customFormat="1" ht="19.5" customHeight="1" x14ac:dyDescent="0.2">
      <c r="A38" s="4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</row>
    <row r="39" spans="1:28" s="10" customFormat="1" ht="19.5" customHeight="1" x14ac:dyDescent="0.2">
      <c r="A39" s="4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</row>
    <row r="40" spans="1:28" s="10" customFormat="1" ht="19.5" customHeight="1" x14ac:dyDescent="0.2">
      <c r="A40" s="4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</row>
    <row r="41" spans="1:28" s="10" customFormat="1" ht="19.5" customHeight="1" x14ac:dyDescent="0.2">
      <c r="A41" s="4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</row>
    <row r="42" spans="1:28" s="10" customFormat="1" ht="19.5" customHeight="1" x14ac:dyDescent="0.2">
      <c r="A42" s="4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</row>
    <row r="43" spans="1:28" s="10" customFormat="1" ht="19.5" customHeight="1" x14ac:dyDescent="0.2">
      <c r="A43" s="4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</row>
    <row r="44" spans="1:28" s="10" customFormat="1" ht="19.5" customHeight="1" x14ac:dyDescent="0.2">
      <c r="A44" s="4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</row>
    <row r="45" spans="1:28" s="10" customFormat="1" ht="19.5" customHeight="1" x14ac:dyDescent="0.2">
      <c r="A45" s="4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</row>
    <row r="46" spans="1:28" s="10" customFormat="1" ht="19.5" customHeight="1" x14ac:dyDescent="0.2">
      <c r="A46" s="4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</row>
    <row r="47" spans="1:28" s="10" customFormat="1" ht="19.5" customHeight="1" x14ac:dyDescent="0.2">
      <c r="A47" s="4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</row>
    <row r="48" spans="1:28" s="10" customFormat="1" ht="19.5" customHeight="1" x14ac:dyDescent="0.2">
      <c r="A48" s="4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</row>
  </sheetData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7"/>
  <sheetViews>
    <sheetView workbookViewId="0"/>
  </sheetViews>
  <sheetFormatPr defaultRowHeight="15" x14ac:dyDescent="0.25"/>
  <cols>
    <col min="1" max="1" width="9.140625" style="3"/>
    <col min="2" max="4" width="20.85546875" style="2" customWidth="1"/>
  </cols>
  <sheetData>
    <row r="2" spans="1:4" x14ac:dyDescent="0.25">
      <c r="A2" s="3" t="s">
        <v>19</v>
      </c>
      <c r="B2" s="2" t="s">
        <v>20</v>
      </c>
      <c r="C2" s="2" t="s">
        <v>21</v>
      </c>
      <c r="D2" s="2" t="s">
        <v>1</v>
      </c>
    </row>
    <row r="3" spans="1:4" x14ac:dyDescent="0.25">
      <c r="A3" s="3">
        <v>2003</v>
      </c>
      <c r="B3" s="2">
        <v>6642997</v>
      </c>
      <c r="C3" s="2">
        <v>6797547</v>
      </c>
      <c r="D3" s="2">
        <v>13440544</v>
      </c>
    </row>
    <row r="4" spans="1:4" x14ac:dyDescent="0.25">
      <c r="A4" s="3">
        <v>2004</v>
      </c>
      <c r="B4" s="2">
        <v>6697599</v>
      </c>
      <c r="C4" s="2">
        <v>6855050</v>
      </c>
      <c r="D4" s="2">
        <v>13552649</v>
      </c>
    </row>
    <row r="5" spans="1:4" x14ac:dyDescent="0.25">
      <c r="A5" s="3">
        <v>2005</v>
      </c>
      <c r="B5" s="2">
        <v>6825776</v>
      </c>
      <c r="C5" s="2">
        <v>6989484</v>
      </c>
      <c r="D5" s="2">
        <v>13815260</v>
      </c>
    </row>
    <row r="6" spans="1:4" x14ac:dyDescent="0.25">
      <c r="A6" s="3">
        <v>2006</v>
      </c>
      <c r="B6" s="2">
        <v>6891674</v>
      </c>
      <c r="C6" s="2">
        <v>7058451</v>
      </c>
      <c r="D6" s="2">
        <v>13950125</v>
      </c>
    </row>
    <row r="7" spans="1:4" x14ac:dyDescent="0.25">
      <c r="A7" s="3">
        <v>2007</v>
      </c>
      <c r="B7" s="2">
        <v>6971854</v>
      </c>
      <c r="C7" s="2">
        <v>7111917</v>
      </c>
      <c r="D7" s="2">
        <v>14083771</v>
      </c>
    </row>
    <row r="8" spans="1:4" x14ac:dyDescent="0.25">
      <c r="A8" s="3">
        <v>2008</v>
      </c>
      <c r="B8" s="2">
        <v>7175492</v>
      </c>
      <c r="C8" s="2">
        <v>7327083</v>
      </c>
      <c r="D8" s="2">
        <v>14502575</v>
      </c>
    </row>
    <row r="9" spans="1:4" x14ac:dyDescent="0.25">
      <c r="A9" s="3">
        <v>2009</v>
      </c>
      <c r="B9" s="2">
        <v>7242295</v>
      </c>
      <c r="C9" s="2">
        <v>7395205</v>
      </c>
      <c r="D9" s="2">
        <v>14637500</v>
      </c>
    </row>
    <row r="10" spans="1:4" x14ac:dyDescent="0.25">
      <c r="A10" s="3">
        <v>2010</v>
      </c>
      <c r="B10" s="2">
        <v>6878266</v>
      </c>
      <c r="C10" s="2">
        <v>7138640</v>
      </c>
      <c r="D10" s="2">
        <v>14016906</v>
      </c>
    </row>
    <row r="11" spans="1:4" x14ac:dyDescent="0.25">
      <c r="A11" s="3">
        <v>2011</v>
      </c>
      <c r="B11" s="2">
        <v>6917470</v>
      </c>
      <c r="C11" s="2">
        <v>7180064</v>
      </c>
      <c r="D11" s="2">
        <v>14097534</v>
      </c>
    </row>
    <row r="12" spans="1:4" x14ac:dyDescent="0.25">
      <c r="A12" s="3">
        <v>2012</v>
      </c>
      <c r="B12" s="2">
        <v>6955072</v>
      </c>
      <c r="C12" s="2">
        <v>7220269</v>
      </c>
      <c r="D12" s="2">
        <v>14175341</v>
      </c>
    </row>
    <row r="13" spans="1:4" x14ac:dyDescent="0.25">
      <c r="A13" s="3">
        <v>2013</v>
      </c>
      <c r="B13" s="2">
        <v>7381061</v>
      </c>
      <c r="C13" s="2">
        <v>7663090</v>
      </c>
      <c r="D13" s="2">
        <v>15044151</v>
      </c>
    </row>
    <row r="14" spans="1:4" x14ac:dyDescent="0.25">
      <c r="A14" s="3">
        <v>2014</v>
      </c>
      <c r="B14" s="2">
        <v>7421057</v>
      </c>
      <c r="C14" s="2">
        <v>7705267</v>
      </c>
      <c r="D14" s="2">
        <v>15126324</v>
      </c>
    </row>
    <row r="15" spans="1:4" x14ac:dyDescent="0.25">
      <c r="A15" s="3">
        <v>2015</v>
      </c>
      <c r="B15" s="2">
        <v>7458727</v>
      </c>
      <c r="C15" s="2">
        <v>7745142</v>
      </c>
      <c r="D15" s="2">
        <v>15203869</v>
      </c>
    </row>
    <row r="16" spans="1:4" x14ac:dyDescent="0.25">
      <c r="A16" s="3">
        <v>2016</v>
      </c>
      <c r="B16" s="2">
        <v>7495175</v>
      </c>
      <c r="C16" s="2">
        <v>7781391</v>
      </c>
      <c r="D16" s="2">
        <v>15276566</v>
      </c>
    </row>
    <row r="17" spans="1:4" x14ac:dyDescent="0.25">
      <c r="A17" s="3">
        <v>2017</v>
      </c>
      <c r="B17" s="2">
        <v>7526678</v>
      </c>
      <c r="C17" s="2">
        <v>7817769</v>
      </c>
      <c r="D17" s="2">
        <v>15344447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Gráficos</vt:lpstr>
      </vt:variant>
      <vt:variant>
        <vt:i4>1</vt:i4>
      </vt:variant>
    </vt:vector>
  </HeadingPairs>
  <TitlesOfParts>
    <vt:vector size="4" baseType="lpstr">
      <vt:lpstr>tabela_2003_2017</vt:lpstr>
      <vt:lpstr>C. 10 neo_masc_fem ok (3)</vt:lpstr>
      <vt:lpstr>pop_sexo2003_2016</vt:lpstr>
      <vt:lpstr>Gráf _ neoplasia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Zenaide Calazans Oliveira</dc:creator>
  <cp:lastModifiedBy>Mônica de Carvalho Alvim</cp:lastModifiedBy>
  <cp:lastPrinted>2018-10-11T18:22:23Z</cp:lastPrinted>
  <dcterms:created xsi:type="dcterms:W3CDTF">2018-09-19T19:29:13Z</dcterms:created>
  <dcterms:modified xsi:type="dcterms:W3CDTF">2019-06-04T13:12:59Z</dcterms:modified>
</cp:coreProperties>
</file>