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4" rupBuild="18625"/>
  <workbookPr defaultThemeVersion="124226"/>
  <mc:AlternateContent xmlns:mc="http://schemas.openxmlformats.org/markup-compatibility/2006">
    <mc:Choice Requires="x15">
      <x15ac:absPath xmlns:x15ac="http://schemas.microsoft.com/office/spreadsheetml/2010/11/ac" url="R:\COASS\COASS\))) REVISÃO agenda_2019\Gráficos REVISADOS nov 2018\"/>
    </mc:Choice>
  </mc:AlternateContent>
  <bookViews>
    <workbookView xWindow="30" yWindow="0" windowWidth="11820" windowHeight="6015" tabRatio="883" xr2:uid="{00000000-000D-0000-FFFF-FFFF00000000}"/>
  </bookViews>
  <sheets>
    <sheet name="Gráf_Porte_Pop 1980-2016 ok" sheetId="37" r:id="rId1"/>
    <sheet name="Gráf4_Porte_Pop 1980-2016" sheetId="33" r:id="rId2"/>
    <sheet name="porte_pop80_17" sheetId="30" r:id="rId3"/>
    <sheet name="pop mun_2017 (2)" sheetId="36" state="hidden" r:id="rId4"/>
    <sheet name="pop mun_2017" sheetId="32" state="hidden" r:id="rId5"/>
    <sheet name="1991" sheetId="3" state="hidden" r:id="rId6"/>
    <sheet name="2000" sheetId="12" state="hidden" r:id="rId7"/>
    <sheet name="2007" sheetId="27" state="hidden" r:id="rId8"/>
    <sheet name="pop_91_07 (2)" sheetId="24" state="hidden" r:id="rId9"/>
    <sheet name="Mun_1980-2007" sheetId="18" state="hidden" r:id="rId10"/>
  </sheets>
  <definedNames>
    <definedName name="_xlnm._FilterDatabase" localSheetId="4" hidden="1">'pop mun_2017'!$A$1:$B$9</definedName>
    <definedName name="_xlnm._FilterDatabase" localSheetId="3" hidden="1">'pop mun_2017 (2)'!$A$1:$A$8</definedName>
  </definedNames>
  <calcPr calcId="171027"/>
</workbook>
</file>

<file path=xl/calcChain.xml><?xml version="1.0" encoding="utf-8"?>
<calcChain xmlns="http://schemas.openxmlformats.org/spreadsheetml/2006/main">
  <c r="K5" i="30" l="1"/>
  <c r="K6" i="30"/>
  <c r="K7" i="30"/>
  <c r="K8" i="30"/>
  <c r="K4" i="30"/>
  <c r="J5" i="30" l="1"/>
  <c r="J6" i="30"/>
  <c r="J7" i="30"/>
  <c r="J8" i="30"/>
  <c r="J4" i="30"/>
  <c r="B10" i="32"/>
  <c r="C10" i="32"/>
  <c r="C9" i="32"/>
  <c r="G78" i="24"/>
  <c r="G429" i="24"/>
  <c r="G411" i="24"/>
  <c r="G381" i="24"/>
  <c r="G256" i="24"/>
  <c r="D6" i="27"/>
  <c r="C6" i="27"/>
  <c r="C4" i="27"/>
  <c r="C5" i="27"/>
  <c r="C10" i="27"/>
  <c r="C11" i="27"/>
  <c r="B9" i="12"/>
  <c r="C9" i="12"/>
  <c r="D9" i="12"/>
  <c r="E5" i="24"/>
  <c r="E6" i="24"/>
  <c r="E7" i="24"/>
  <c r="E8" i="24"/>
  <c r="E9" i="24"/>
  <c r="E10" i="24"/>
  <c r="E11" i="24"/>
  <c r="E12" i="24"/>
  <c r="E13" i="24"/>
  <c r="E14" i="24"/>
  <c r="E15" i="24"/>
  <c r="E16" i="24"/>
  <c r="E17" i="24"/>
  <c r="E18" i="24"/>
  <c r="E19" i="24"/>
  <c r="E20" i="24"/>
  <c r="E21" i="24"/>
  <c r="E22" i="24"/>
  <c r="E23" i="24"/>
  <c r="E24" i="24"/>
  <c r="E25" i="24"/>
  <c r="E26" i="24"/>
  <c r="E27" i="24"/>
  <c r="E28" i="24"/>
  <c r="E29" i="24"/>
  <c r="E30" i="24"/>
  <c r="E31" i="24"/>
  <c r="E32" i="24"/>
  <c r="E33" i="24"/>
  <c r="E34" i="24"/>
  <c r="E35" i="24"/>
  <c r="E36" i="24"/>
  <c r="E37" i="24"/>
  <c r="E38" i="24"/>
  <c r="E39" i="24"/>
  <c r="E40" i="24"/>
  <c r="E41" i="24"/>
  <c r="E42" i="24"/>
  <c r="E43" i="24"/>
  <c r="E45" i="24"/>
  <c r="E46" i="24"/>
  <c r="E47" i="24"/>
  <c r="E48" i="24"/>
  <c r="E49" i="24"/>
  <c r="E50" i="24"/>
  <c r="E51" i="24"/>
  <c r="E52" i="24"/>
  <c r="E53" i="24"/>
  <c r="E54" i="24"/>
  <c r="E55" i="24"/>
  <c r="E56" i="24"/>
  <c r="E57" i="24"/>
  <c r="E58" i="24"/>
  <c r="E59" i="24"/>
  <c r="E60" i="24"/>
  <c r="E61" i="24"/>
  <c r="E62" i="24"/>
  <c r="E63" i="24"/>
  <c r="E64" i="24"/>
  <c r="E65" i="24"/>
  <c r="E66" i="24"/>
  <c r="E67" i="24"/>
  <c r="E68" i="24"/>
  <c r="E69" i="24"/>
  <c r="E70" i="24"/>
  <c r="E71" i="24"/>
  <c r="E72" i="24"/>
  <c r="E73" i="24"/>
  <c r="E74" i="24"/>
  <c r="E75" i="24"/>
  <c r="E76" i="24"/>
  <c r="E77" i="24"/>
  <c r="E78" i="24"/>
  <c r="E79" i="24"/>
  <c r="E80" i="24"/>
  <c r="E81" i="24"/>
  <c r="E82" i="24"/>
  <c r="E83" i="24"/>
  <c r="E84" i="24"/>
  <c r="E85" i="24"/>
  <c r="E86" i="24"/>
  <c r="E87" i="24"/>
  <c r="E88" i="24"/>
  <c r="E89" i="24"/>
  <c r="E90" i="24"/>
  <c r="E91" i="24"/>
  <c r="E92" i="24"/>
  <c r="E93" i="24"/>
  <c r="E94" i="24"/>
  <c r="E95" i="24"/>
  <c r="E96" i="24"/>
  <c r="E97" i="24"/>
  <c r="E98" i="24"/>
  <c r="E99" i="24"/>
  <c r="E100" i="24"/>
  <c r="E101" i="24"/>
  <c r="E102" i="24"/>
  <c r="E103" i="24"/>
  <c r="E104" i="24"/>
  <c r="E105" i="24"/>
  <c r="E106" i="24"/>
  <c r="E107" i="24"/>
  <c r="E108" i="24"/>
  <c r="E109" i="24"/>
  <c r="E110" i="24"/>
  <c r="E111" i="24"/>
  <c r="E112" i="24"/>
  <c r="E113" i="24"/>
  <c r="E114" i="24"/>
  <c r="E115" i="24"/>
  <c r="E116" i="24"/>
  <c r="E117" i="24"/>
  <c r="E118" i="24"/>
  <c r="E119" i="24"/>
  <c r="E120" i="24"/>
  <c r="E121" i="24"/>
  <c r="E122" i="24"/>
  <c r="E123" i="24"/>
  <c r="E124" i="24"/>
  <c r="E125" i="24"/>
  <c r="E126" i="24"/>
  <c r="E127" i="24"/>
  <c r="E128" i="24"/>
  <c r="E129" i="24"/>
  <c r="E130" i="24"/>
  <c r="E131" i="24"/>
  <c r="E132" i="24"/>
  <c r="E133" i="24"/>
  <c r="E134" i="24"/>
  <c r="E135" i="24"/>
  <c r="E136" i="24"/>
  <c r="E137" i="24"/>
  <c r="E138" i="24"/>
  <c r="E139" i="24"/>
  <c r="E140" i="24"/>
  <c r="E141" i="24"/>
  <c r="E142" i="24"/>
  <c r="E143" i="24"/>
  <c r="E144" i="24"/>
  <c r="E145" i="24"/>
  <c r="E146" i="24"/>
  <c r="E147" i="24"/>
  <c r="E148" i="24"/>
  <c r="E149" i="24"/>
  <c r="E150" i="24"/>
  <c r="E151" i="24"/>
  <c r="E152" i="24"/>
  <c r="E153" i="24"/>
  <c r="E154" i="24"/>
  <c r="E155" i="24"/>
  <c r="E156" i="24"/>
  <c r="E157" i="24"/>
  <c r="E158" i="24"/>
  <c r="E159" i="24"/>
  <c r="E160" i="24"/>
  <c r="E161" i="24"/>
  <c r="E162" i="24"/>
  <c r="E163" i="24"/>
  <c r="E164" i="24"/>
  <c r="E165" i="24"/>
  <c r="E166" i="24"/>
  <c r="E167" i="24"/>
  <c r="E168" i="24"/>
  <c r="E169" i="24"/>
  <c r="E170" i="24"/>
  <c r="E171" i="24"/>
  <c r="E172" i="24"/>
  <c r="E173" i="24"/>
  <c r="E174" i="24"/>
  <c r="E175" i="24"/>
  <c r="E176" i="24"/>
  <c r="E177" i="24"/>
  <c r="E178" i="24"/>
  <c r="E179" i="24"/>
  <c r="E180" i="24"/>
  <c r="E181" i="24"/>
  <c r="E182" i="24"/>
  <c r="E183" i="24"/>
  <c r="E184" i="24"/>
  <c r="E185" i="24"/>
  <c r="E186" i="24"/>
  <c r="E187" i="24"/>
  <c r="E188" i="24"/>
  <c r="E189" i="24"/>
  <c r="E190" i="24"/>
  <c r="E191" i="24"/>
  <c r="E192" i="24"/>
  <c r="E193" i="24"/>
  <c r="E194" i="24"/>
  <c r="E195" i="24"/>
  <c r="E196" i="24"/>
  <c r="E197" i="24"/>
  <c r="E198" i="24"/>
  <c r="E199" i="24"/>
  <c r="E200" i="24"/>
  <c r="E201" i="24"/>
  <c r="E202" i="24"/>
  <c r="E203" i="24"/>
  <c r="E204" i="24"/>
  <c r="E205" i="24"/>
  <c r="E206" i="24"/>
  <c r="E207" i="24"/>
  <c r="E208" i="24"/>
  <c r="E209" i="24"/>
  <c r="E210" i="24"/>
  <c r="E211" i="24"/>
  <c r="E212" i="24"/>
  <c r="E213" i="24"/>
  <c r="E214" i="24"/>
  <c r="E215" i="24"/>
  <c r="E216" i="24"/>
  <c r="E217" i="24"/>
  <c r="E218" i="24"/>
  <c r="E219" i="24"/>
  <c r="E220" i="24"/>
  <c r="E221" i="24"/>
  <c r="E222" i="24"/>
  <c r="E223" i="24"/>
  <c r="E224" i="24"/>
  <c r="E225" i="24"/>
  <c r="E226" i="24"/>
  <c r="E227" i="24"/>
  <c r="E228" i="24"/>
  <c r="E229" i="24"/>
  <c r="E230" i="24"/>
  <c r="E231" i="24"/>
  <c r="E232" i="24"/>
  <c r="E233" i="24"/>
  <c r="E234" i="24"/>
  <c r="E235" i="24"/>
  <c r="E236" i="24"/>
  <c r="E237" i="24"/>
  <c r="E239" i="24"/>
  <c r="E240" i="24"/>
  <c r="E241" i="24"/>
  <c r="E242" i="24"/>
  <c r="E243" i="24"/>
  <c r="E244" i="24"/>
  <c r="E245" i="24"/>
  <c r="E246" i="24"/>
  <c r="E247" i="24"/>
  <c r="E248" i="24"/>
  <c r="E249" i="24"/>
  <c r="E250" i="24"/>
  <c r="E251" i="24"/>
  <c r="E252" i="24"/>
  <c r="E253" i="24"/>
  <c r="E254" i="24"/>
  <c r="E255" i="24"/>
  <c r="E256" i="24"/>
  <c r="E257" i="24"/>
  <c r="E258" i="24"/>
  <c r="E259" i="24"/>
  <c r="E260" i="24"/>
  <c r="E261" i="24"/>
  <c r="E262" i="24"/>
  <c r="E263" i="24"/>
  <c r="E264" i="24"/>
  <c r="E265" i="24"/>
  <c r="E266" i="24"/>
  <c r="E267" i="24"/>
  <c r="E268" i="24"/>
  <c r="E269" i="24"/>
  <c r="E270" i="24"/>
  <c r="E271" i="24"/>
  <c r="E272" i="24"/>
  <c r="E273" i="24"/>
  <c r="E274" i="24"/>
  <c r="E275" i="24"/>
  <c r="E276" i="24"/>
  <c r="E277" i="24"/>
  <c r="E278" i="24"/>
  <c r="E279" i="24"/>
  <c r="E280" i="24"/>
  <c r="E281" i="24"/>
  <c r="E282" i="24"/>
  <c r="E283" i="24"/>
  <c r="E284" i="24"/>
  <c r="E285" i="24"/>
  <c r="E286" i="24"/>
  <c r="E287" i="24"/>
  <c r="E288" i="24"/>
  <c r="E289" i="24"/>
  <c r="E290" i="24"/>
  <c r="E291" i="24"/>
  <c r="E292" i="24"/>
  <c r="E293" i="24"/>
  <c r="E294" i="24"/>
  <c r="E295" i="24"/>
  <c r="E296" i="24"/>
  <c r="E297" i="24"/>
  <c r="E298" i="24"/>
  <c r="E299" i="24"/>
  <c r="E300" i="24"/>
  <c r="E301" i="24"/>
  <c r="E302" i="24"/>
  <c r="E303" i="24"/>
  <c r="E304" i="24"/>
  <c r="E305" i="24"/>
  <c r="E306" i="24"/>
  <c r="E307" i="24"/>
  <c r="E308" i="24"/>
  <c r="E309" i="24"/>
  <c r="E310" i="24"/>
  <c r="E311" i="24"/>
  <c r="E312" i="24"/>
  <c r="E313" i="24"/>
  <c r="E314" i="24"/>
  <c r="E315" i="24"/>
  <c r="E316" i="24"/>
  <c r="E317" i="24"/>
  <c r="E318" i="24"/>
  <c r="E319" i="24"/>
  <c r="E320" i="24"/>
  <c r="E321" i="24"/>
  <c r="E322" i="24"/>
  <c r="E323" i="24"/>
  <c r="E324" i="24"/>
  <c r="E325" i="24"/>
  <c r="E326" i="24"/>
  <c r="E327" i="24"/>
  <c r="E328" i="24"/>
  <c r="E329" i="24"/>
  <c r="E330" i="24"/>
  <c r="E331" i="24"/>
  <c r="E332" i="24"/>
  <c r="E333" i="24"/>
  <c r="E334" i="24"/>
  <c r="E335" i="24"/>
  <c r="E336" i="24"/>
  <c r="E337" i="24"/>
  <c r="E338" i="24"/>
  <c r="E339" i="24"/>
  <c r="E340" i="24"/>
  <c r="E341" i="24"/>
  <c r="E342" i="24"/>
  <c r="E343" i="24"/>
  <c r="E344" i="24"/>
  <c r="E345" i="24"/>
  <c r="E346" i="24"/>
  <c r="E347" i="24"/>
  <c r="E348" i="24"/>
  <c r="E349" i="24"/>
  <c r="E350" i="24"/>
  <c r="E351" i="24"/>
  <c r="E352" i="24"/>
  <c r="E353" i="24"/>
  <c r="E354" i="24"/>
  <c r="E355" i="24"/>
  <c r="E356" i="24"/>
  <c r="E357" i="24"/>
  <c r="E358" i="24"/>
  <c r="E359" i="24"/>
  <c r="E360" i="24"/>
  <c r="E361" i="24"/>
  <c r="E362" i="24"/>
  <c r="E363" i="24"/>
  <c r="E364" i="24"/>
  <c r="E365" i="24"/>
  <c r="E366" i="24"/>
  <c r="E367" i="24"/>
  <c r="E368" i="24"/>
  <c r="E369" i="24"/>
  <c r="E370" i="24"/>
  <c r="E371" i="24"/>
  <c r="E372" i="24"/>
  <c r="E373" i="24"/>
  <c r="E374" i="24"/>
  <c r="E375" i="24"/>
  <c r="E376" i="24"/>
  <c r="E377" i="24"/>
  <c r="E378" i="24"/>
  <c r="E379" i="24"/>
  <c r="E380" i="24"/>
  <c r="E381" i="24"/>
  <c r="E382" i="24"/>
  <c r="E383" i="24"/>
  <c r="E384" i="24"/>
  <c r="E385" i="24"/>
  <c r="E386" i="24"/>
  <c r="E387" i="24"/>
  <c r="E388" i="24"/>
  <c r="E389" i="24"/>
  <c r="E390" i="24"/>
  <c r="E391" i="24"/>
  <c r="E392" i="24"/>
  <c r="E393" i="24"/>
  <c r="E394" i="24"/>
  <c r="E395" i="24"/>
  <c r="E396" i="24"/>
  <c r="E397" i="24"/>
  <c r="E398" i="24"/>
  <c r="E399" i="24"/>
  <c r="E400" i="24"/>
  <c r="E401" i="24"/>
  <c r="E402" i="24"/>
  <c r="E403" i="24"/>
  <c r="E404" i="24"/>
  <c r="E405" i="24"/>
  <c r="E406" i="24"/>
  <c r="E407" i="24"/>
  <c r="E408" i="24"/>
  <c r="E409" i="24"/>
  <c r="E410" i="24"/>
  <c r="E411" i="24"/>
  <c r="E412" i="24"/>
  <c r="E413" i="24"/>
  <c r="E414" i="24"/>
  <c r="E415" i="24"/>
  <c r="E416" i="24"/>
  <c r="E417" i="24"/>
  <c r="E418" i="24"/>
  <c r="E419" i="24"/>
  <c r="E420" i="24"/>
  <c r="E4" i="24"/>
  <c r="S15" i="18"/>
  <c r="U15" i="18"/>
  <c r="U16" i="18" s="1"/>
  <c r="U431" i="18"/>
  <c r="U432" i="18" s="1"/>
  <c r="S431" i="18"/>
  <c r="U355" i="18"/>
  <c r="U356" i="18" s="1"/>
  <c r="S355" i="18"/>
  <c r="U167" i="18"/>
  <c r="U168" i="18" s="1"/>
  <c r="S167" i="18"/>
  <c r="U43" i="18"/>
  <c r="U44" i="18" s="1"/>
  <c r="S43" i="18"/>
  <c r="S21" i="18"/>
  <c r="N23" i="18"/>
  <c r="P24" i="18"/>
  <c r="N47" i="18"/>
  <c r="P48" i="18"/>
  <c r="J21" i="18"/>
  <c r="L22" i="18"/>
  <c r="E39" i="18"/>
  <c r="A15" i="18"/>
  <c r="E17" i="18"/>
  <c r="G40" i="18"/>
  <c r="C16" i="18"/>
  <c r="C32" i="18" s="1"/>
  <c r="C33" i="18" s="1"/>
  <c r="A32" i="18"/>
  <c r="H12" i="18"/>
  <c r="H11" i="18"/>
  <c r="H10" i="18"/>
  <c r="H9" i="18"/>
  <c r="H8" i="18"/>
  <c r="H7" i="18"/>
  <c r="H6" i="18"/>
  <c r="H5" i="18"/>
  <c r="H4" i="18"/>
  <c r="H14" i="18"/>
  <c r="H16" i="18"/>
  <c r="Q22" i="18"/>
  <c r="Q21" i="18"/>
  <c r="Q20" i="18"/>
  <c r="M20" i="18"/>
  <c r="L45" i="18"/>
  <c r="J44" i="18"/>
  <c r="M19" i="18"/>
  <c r="M18" i="18"/>
  <c r="M17" i="18"/>
  <c r="Q19" i="18"/>
  <c r="Q18" i="18"/>
  <c r="Q17" i="18"/>
  <c r="Q16" i="18"/>
  <c r="Q15" i="18"/>
  <c r="Q14" i="18"/>
  <c r="Q13" i="18"/>
  <c r="Q12" i="18"/>
  <c r="Q11" i="18"/>
  <c r="Q10" i="18"/>
  <c r="Q9" i="18"/>
  <c r="Q8" i="18"/>
  <c r="M16" i="18"/>
  <c r="M15" i="18"/>
  <c r="M14" i="18"/>
  <c r="M13" i="18"/>
  <c r="M12" i="18"/>
  <c r="M11" i="18"/>
  <c r="M10" i="18"/>
  <c r="M9" i="18"/>
  <c r="H13" i="18"/>
  <c r="Q5" i="18"/>
  <c r="Q6" i="18"/>
  <c r="Q7" i="18"/>
  <c r="Q4" i="18"/>
  <c r="M5" i="18"/>
  <c r="M6" i="18"/>
  <c r="M7" i="18"/>
  <c r="M8" i="18"/>
  <c r="M4" i="18"/>
  <c r="C12" i="27" l="1"/>
</calcChain>
</file>

<file path=xl/sharedStrings.xml><?xml version="1.0" encoding="utf-8"?>
<sst xmlns="http://schemas.openxmlformats.org/spreadsheetml/2006/main" count="2987" uniqueCount="490">
  <si>
    <t>Município</t>
  </si>
  <si>
    <t>Total</t>
  </si>
  <si>
    <t>Abaíra</t>
  </si>
  <si>
    <t>Abaré</t>
  </si>
  <si>
    <t>Acajutiba</t>
  </si>
  <si>
    <t>Água Fria</t>
  </si>
  <si>
    <t>Aiquara</t>
  </si>
  <si>
    <t>Alagoinhas</t>
  </si>
  <si>
    <t>Alcobaça</t>
  </si>
  <si>
    <t>Almadina</t>
  </si>
  <si>
    <t>Amargosa</t>
  </si>
  <si>
    <t>Amélia Rodrigues</t>
  </si>
  <si>
    <t>Anagé</t>
  </si>
  <si>
    <t>Andaraí</t>
  </si>
  <si>
    <t>Angical</t>
  </si>
  <si>
    <t>Anguera</t>
  </si>
  <si>
    <t>Antas</t>
  </si>
  <si>
    <t>Antônio Cardoso</t>
  </si>
  <si>
    <t>Antônio Gonçalves</t>
  </si>
  <si>
    <t>Aporá</t>
  </si>
  <si>
    <t>Aracatu</t>
  </si>
  <si>
    <t>Araci</t>
  </si>
  <si>
    <t>Aramari</t>
  </si>
  <si>
    <t>Aratuípe</t>
  </si>
  <si>
    <t>Aurelino Leal</t>
  </si>
  <si>
    <t>Baianópolis</t>
  </si>
  <si>
    <t>Baixa Grande</t>
  </si>
  <si>
    <t>Barra</t>
  </si>
  <si>
    <t>Barra da Estiva</t>
  </si>
  <si>
    <t>Barra do Choça</t>
  </si>
  <si>
    <t>Barra do Mendes</t>
  </si>
  <si>
    <t>Barra do Rocha</t>
  </si>
  <si>
    <t>Barreiras</t>
  </si>
  <si>
    <t>Barro Preto</t>
  </si>
  <si>
    <t>Belmonte</t>
  </si>
  <si>
    <t>Belo Campo</t>
  </si>
  <si>
    <t>Biritinga</t>
  </si>
  <si>
    <t>Boa Nova</t>
  </si>
  <si>
    <t>Boa Vista do Tupim</t>
  </si>
  <si>
    <t>Bom Jesus da Lapa</t>
  </si>
  <si>
    <t>Boninal</t>
  </si>
  <si>
    <t>Boquira</t>
  </si>
  <si>
    <t>Botuporã</t>
  </si>
  <si>
    <t>Brejões</t>
  </si>
  <si>
    <t>Brejolândia</t>
  </si>
  <si>
    <t>Brotas de Macaúbas</t>
  </si>
  <si>
    <t>Brumado</t>
  </si>
  <si>
    <t>Buerarema</t>
  </si>
  <si>
    <t>Caatiba</t>
  </si>
  <si>
    <t>Cachoeira</t>
  </si>
  <si>
    <t>Caculé</t>
  </si>
  <si>
    <t>Caém</t>
  </si>
  <si>
    <t>Caetité</t>
  </si>
  <si>
    <t>Cafarnaum</t>
  </si>
  <si>
    <t>Cairu</t>
  </si>
  <si>
    <t>Caldeirão Grande</t>
  </si>
  <si>
    <t>Camacan</t>
  </si>
  <si>
    <t>Camaçari</t>
  </si>
  <si>
    <t>Camamu</t>
  </si>
  <si>
    <t>Campo Alegre de Lourdes</t>
  </si>
  <si>
    <t>Campo Formoso</t>
  </si>
  <si>
    <t>Canápolis</t>
  </si>
  <si>
    <t>Canarana</t>
  </si>
  <si>
    <t>Canavieiras</t>
  </si>
  <si>
    <t>Candeal</t>
  </si>
  <si>
    <t>Candeias</t>
  </si>
  <si>
    <t>Candiba</t>
  </si>
  <si>
    <t>Cândido Sales</t>
  </si>
  <si>
    <t>Cansanção</t>
  </si>
  <si>
    <t>Caravelas</t>
  </si>
  <si>
    <t>Cardeal da Silva</t>
  </si>
  <si>
    <t>Carinhanha</t>
  </si>
  <si>
    <t>Casa Nova</t>
  </si>
  <si>
    <t>Castro Alves</t>
  </si>
  <si>
    <t>Catolândia</t>
  </si>
  <si>
    <t>Catu</t>
  </si>
  <si>
    <t>Central</t>
  </si>
  <si>
    <t>Chorrochó</t>
  </si>
  <si>
    <t>Cícero Dantas</t>
  </si>
  <si>
    <t>Cipó</t>
  </si>
  <si>
    <t>Coaraci</t>
  </si>
  <si>
    <t>Cocos</t>
  </si>
  <si>
    <t>Conceição da Feira</t>
  </si>
  <si>
    <t>Conceição do Almeida</t>
  </si>
  <si>
    <t>Conceição do Coité</t>
  </si>
  <si>
    <t>Conceição do Jacuípe</t>
  </si>
  <si>
    <t>Conde</t>
  </si>
  <si>
    <t>Condeúba</t>
  </si>
  <si>
    <t>Contendas do Sincorá</t>
  </si>
  <si>
    <t>Coração de Maria</t>
  </si>
  <si>
    <t>Cordeiros</t>
  </si>
  <si>
    <t>Coribe</t>
  </si>
  <si>
    <t>Coronel João Sá</t>
  </si>
  <si>
    <t>Correntina</t>
  </si>
  <si>
    <t>Cotegipe</t>
  </si>
  <si>
    <t>Cravolândia</t>
  </si>
  <si>
    <t>Crisópolis</t>
  </si>
  <si>
    <t>Cristópolis</t>
  </si>
  <si>
    <t>Cruz das Almas</t>
  </si>
  <si>
    <t>Curaçá</t>
  </si>
  <si>
    <t>Dário Meira</t>
  </si>
  <si>
    <t>Dom Basílio</t>
  </si>
  <si>
    <t>Dom Macedo Costa</t>
  </si>
  <si>
    <t>Elísio Medrado</t>
  </si>
  <si>
    <t>Encruzilhada</t>
  </si>
  <si>
    <t>Entre Rios</t>
  </si>
  <si>
    <t>Érico Cardoso</t>
  </si>
  <si>
    <t>Esplanada</t>
  </si>
  <si>
    <t>Euclides da Cunha</t>
  </si>
  <si>
    <t>Feira de Santana</t>
  </si>
  <si>
    <t>Firmino Alves</t>
  </si>
  <si>
    <t>Floresta Azul</t>
  </si>
  <si>
    <t>Formosa do Rio Preto</t>
  </si>
  <si>
    <t>Gandu</t>
  </si>
  <si>
    <t>Gentio do Ouro</t>
  </si>
  <si>
    <t>Glória</t>
  </si>
  <si>
    <t>Gongogi</t>
  </si>
  <si>
    <t>Governador Mangabeira</t>
  </si>
  <si>
    <t>Guanambi</t>
  </si>
  <si>
    <t>Guaratinga</t>
  </si>
  <si>
    <t>Iaçu</t>
  </si>
  <si>
    <t>Ibiassucê</t>
  </si>
  <si>
    <t>Ibicaraí</t>
  </si>
  <si>
    <t>Ibicoara</t>
  </si>
  <si>
    <t>Ibicuí</t>
  </si>
  <si>
    <t>Ibipeba</t>
  </si>
  <si>
    <t>Ibipitanga</t>
  </si>
  <si>
    <t>Ibiquera</t>
  </si>
  <si>
    <t>Ibirapitanga</t>
  </si>
  <si>
    <t>Ibirapuã</t>
  </si>
  <si>
    <t>Ibirataia</t>
  </si>
  <si>
    <t>Ibitiara</t>
  </si>
  <si>
    <t>Ibititá</t>
  </si>
  <si>
    <t>Ibotirama</t>
  </si>
  <si>
    <t>Ichu</t>
  </si>
  <si>
    <t>Igaporã</t>
  </si>
  <si>
    <t>Iguaí</t>
  </si>
  <si>
    <t>Ilhéus</t>
  </si>
  <si>
    <t>Inhambupe</t>
  </si>
  <si>
    <t>Ipecaetá</t>
  </si>
  <si>
    <t>Ipiaú</t>
  </si>
  <si>
    <t>Ipirá</t>
  </si>
  <si>
    <t>Ipupiara</t>
  </si>
  <si>
    <t>Irajuba</t>
  </si>
  <si>
    <t>Iramaia</t>
  </si>
  <si>
    <t>Iraquara</t>
  </si>
  <si>
    <t>Irará</t>
  </si>
  <si>
    <t>Irecê</t>
  </si>
  <si>
    <t>Itaberaba</t>
  </si>
  <si>
    <t>Itabuna</t>
  </si>
  <si>
    <t>Itacaré</t>
  </si>
  <si>
    <t>Itaeté</t>
  </si>
  <si>
    <t>Itagi</t>
  </si>
  <si>
    <t>Itagibá</t>
  </si>
  <si>
    <t>Itagimirim</t>
  </si>
  <si>
    <t>Itaju do Colônia</t>
  </si>
  <si>
    <t>Itajuípe</t>
  </si>
  <si>
    <t>Itamaraju</t>
  </si>
  <si>
    <t>Itamari</t>
  </si>
  <si>
    <t>Itambé</t>
  </si>
  <si>
    <t>Itanagra</t>
  </si>
  <si>
    <t>Itanhém</t>
  </si>
  <si>
    <t>Itaparica</t>
  </si>
  <si>
    <t>Itapé</t>
  </si>
  <si>
    <t>Itapebi</t>
  </si>
  <si>
    <t>Itapetinga</t>
  </si>
  <si>
    <t>Itapicuru</t>
  </si>
  <si>
    <t>Itapitanga</t>
  </si>
  <si>
    <t>Itaquara</t>
  </si>
  <si>
    <t>Itarantim</t>
  </si>
  <si>
    <t>Itiruçu</t>
  </si>
  <si>
    <t>Itiúba</t>
  </si>
  <si>
    <t>Itororó</t>
  </si>
  <si>
    <t>Ituaçu</t>
  </si>
  <si>
    <t>Ituberá</t>
  </si>
  <si>
    <t>Jacaraci</t>
  </si>
  <si>
    <t>Jacobina</t>
  </si>
  <si>
    <t>Jaguaquara</t>
  </si>
  <si>
    <t>Jaguarari</t>
  </si>
  <si>
    <t>Jaguaripe</t>
  </si>
  <si>
    <t>Jandaíra</t>
  </si>
  <si>
    <t>Jequié</t>
  </si>
  <si>
    <t>Jeremoabo</t>
  </si>
  <si>
    <t>Jiquiriçá</t>
  </si>
  <si>
    <t>Jitaúna</t>
  </si>
  <si>
    <t>Juazeiro</t>
  </si>
  <si>
    <t>Jussara</t>
  </si>
  <si>
    <t>Jussiape</t>
  </si>
  <si>
    <t>Lafaiete Coutinho</t>
  </si>
  <si>
    <t>Laje</t>
  </si>
  <si>
    <t>Lajedão</t>
  </si>
  <si>
    <t>Lajedinho</t>
  </si>
  <si>
    <t>Lamarão</t>
  </si>
  <si>
    <t>Lauro de Freitas</t>
  </si>
  <si>
    <t>Lençóis</t>
  </si>
  <si>
    <t>Licínio de Almeida</t>
  </si>
  <si>
    <t>Livramento de Nossa Senhora</t>
  </si>
  <si>
    <t>Macajuba</t>
  </si>
  <si>
    <t>Macarani</t>
  </si>
  <si>
    <t>Macaúbas</t>
  </si>
  <si>
    <t>Macururé</t>
  </si>
  <si>
    <t>Maiquinique</t>
  </si>
  <si>
    <t>Mairi</t>
  </si>
  <si>
    <t>Malhada</t>
  </si>
  <si>
    <t>Malhada de Pedras</t>
  </si>
  <si>
    <t>Manoel Vitorino</t>
  </si>
  <si>
    <t>Maracás</t>
  </si>
  <si>
    <t>Maragogipe</t>
  </si>
  <si>
    <t>Maraú</t>
  </si>
  <si>
    <t>Marcionílio Souza</t>
  </si>
  <si>
    <t>Mascote</t>
  </si>
  <si>
    <t>Mata de São João</t>
  </si>
  <si>
    <t>Medeiros Neto</t>
  </si>
  <si>
    <t>Miguel Calmon</t>
  </si>
  <si>
    <t>Milagres</t>
  </si>
  <si>
    <t>Mirangaba</t>
  </si>
  <si>
    <t>Monte Santo</t>
  </si>
  <si>
    <t>Morpará</t>
  </si>
  <si>
    <t>Morro do Chapéu</t>
  </si>
  <si>
    <t>Mortugaba</t>
  </si>
  <si>
    <t>Mucugê</t>
  </si>
  <si>
    <t>Mucuri</t>
  </si>
  <si>
    <t>Mundo Novo</t>
  </si>
  <si>
    <t>Muniz Ferreira</t>
  </si>
  <si>
    <t>Muritiba</t>
  </si>
  <si>
    <t>Mutuípe</t>
  </si>
  <si>
    <t>Nazaré</t>
  </si>
  <si>
    <t>Nilo Peçanha</t>
  </si>
  <si>
    <t>Nova Canaã</t>
  </si>
  <si>
    <t>Nova Itarana</t>
  </si>
  <si>
    <t>Nova Soure</t>
  </si>
  <si>
    <t>Nova Viçosa</t>
  </si>
  <si>
    <t>Olindina</t>
  </si>
  <si>
    <t>Oliveira dos Brejinhos</t>
  </si>
  <si>
    <t>Ouriçangas</t>
  </si>
  <si>
    <t>Palmas de Monte Alto</t>
  </si>
  <si>
    <t>Palmeiras</t>
  </si>
  <si>
    <t>Paramirim</t>
  </si>
  <si>
    <t>Paratinga</t>
  </si>
  <si>
    <t>Paripiranga</t>
  </si>
  <si>
    <t>Pau Brasil</t>
  </si>
  <si>
    <t>Paulo Afonso</t>
  </si>
  <si>
    <t>Pedrão</t>
  </si>
  <si>
    <t>Pedro Alexandre</t>
  </si>
  <si>
    <t>Piatã</t>
  </si>
  <si>
    <t>Pilão Arcado</t>
  </si>
  <si>
    <t>Pindaí</t>
  </si>
  <si>
    <t>Pindobaçu</t>
  </si>
  <si>
    <t>Piripá</t>
  </si>
  <si>
    <t>Piritiba</t>
  </si>
  <si>
    <t>Planaltino</t>
  </si>
  <si>
    <t>Planalto</t>
  </si>
  <si>
    <t>Poções</t>
  </si>
  <si>
    <t>Pojuca</t>
  </si>
  <si>
    <t>Porto Seguro</t>
  </si>
  <si>
    <t>Potiraguá</t>
  </si>
  <si>
    <t>Prado</t>
  </si>
  <si>
    <t>Presidente Dutra</t>
  </si>
  <si>
    <t>Presidente Jânio Quadros</t>
  </si>
  <si>
    <t>Queimadas</t>
  </si>
  <si>
    <t>Quijingue</t>
  </si>
  <si>
    <t>Remanso</t>
  </si>
  <si>
    <t>Retirolândia</t>
  </si>
  <si>
    <t>Riachão das Neves</t>
  </si>
  <si>
    <t>Riachão do Jacuípe</t>
  </si>
  <si>
    <t>Riacho de Santana</t>
  </si>
  <si>
    <t>Ribeira do Amparo</t>
  </si>
  <si>
    <t>Ribeira do Pombal</t>
  </si>
  <si>
    <t>Rio de Contas</t>
  </si>
  <si>
    <t>Rio do Antônio</t>
  </si>
  <si>
    <t>Rio do Pires</t>
  </si>
  <si>
    <t>Rio Real</t>
  </si>
  <si>
    <t>Rodelas</t>
  </si>
  <si>
    <t>Ruy Barbosa</t>
  </si>
  <si>
    <t>Salinas da Margarida</t>
  </si>
  <si>
    <t>Salvador</t>
  </si>
  <si>
    <t>Santa Bárbara</t>
  </si>
  <si>
    <t>Santa Brígida</t>
  </si>
  <si>
    <t>Santa Cruz Cabrália</t>
  </si>
  <si>
    <t>Santa Cruz da Vitória</t>
  </si>
  <si>
    <t>Santa Inês</t>
  </si>
  <si>
    <t>Santa Maria da Vitória</t>
  </si>
  <si>
    <t>Santa Rita de Cássia</t>
  </si>
  <si>
    <t>Santa Teresinha</t>
  </si>
  <si>
    <t>Santaluz</t>
  </si>
  <si>
    <t>Santana</t>
  </si>
  <si>
    <t>Santanópolis</t>
  </si>
  <si>
    <t>Santo Amaro</t>
  </si>
  <si>
    <t>Santo Antônio de Jesus</t>
  </si>
  <si>
    <t>Santo Estêvão</t>
  </si>
  <si>
    <t>São Desidério</t>
  </si>
  <si>
    <t>São Felipe</t>
  </si>
  <si>
    <t>São Félix</t>
  </si>
  <si>
    <t>São Francisco do Conde</t>
  </si>
  <si>
    <t>São Gonçalo dos Campos</t>
  </si>
  <si>
    <t>São Miguel das Matas</t>
  </si>
  <si>
    <t>São Sebastião do Passé</t>
  </si>
  <si>
    <t>Sapeaçu</t>
  </si>
  <si>
    <t>Sátiro Dias</t>
  </si>
  <si>
    <t>Saúde</t>
  </si>
  <si>
    <t>Seabra</t>
  </si>
  <si>
    <t>Sebastião Laranjeiras</t>
  </si>
  <si>
    <t>Senhor do Bonfim</t>
  </si>
  <si>
    <t>Sento Sé</t>
  </si>
  <si>
    <t>Serra Dourada</t>
  </si>
  <si>
    <t>Serra Preta</t>
  </si>
  <si>
    <t>Serrinha</t>
  </si>
  <si>
    <t>Serrolândia</t>
  </si>
  <si>
    <t>Simões Filho</t>
  </si>
  <si>
    <t>Souto Soares</t>
  </si>
  <si>
    <t>Tabocas do Brejo Velho</t>
  </si>
  <si>
    <t>Tanhaçu</t>
  </si>
  <si>
    <t>Tanquinho</t>
  </si>
  <si>
    <t>Taperoá</t>
  </si>
  <si>
    <t>Tapiramutá</t>
  </si>
  <si>
    <t>Teodoro Sampaio</t>
  </si>
  <si>
    <t>Teofilândia</t>
  </si>
  <si>
    <t>Teolândia</t>
  </si>
  <si>
    <t>Terra Nova</t>
  </si>
  <si>
    <t>Tremedal</t>
  </si>
  <si>
    <t>Tucano</t>
  </si>
  <si>
    <t>Uauá</t>
  </si>
  <si>
    <t>Ubaíra</t>
  </si>
  <si>
    <t>Ubaitaba</t>
  </si>
  <si>
    <t>Ubatã</t>
  </si>
  <si>
    <t>Uibaí</t>
  </si>
  <si>
    <t>Una</t>
  </si>
  <si>
    <t>Urandi</t>
  </si>
  <si>
    <t>Uruçuca</t>
  </si>
  <si>
    <t>Utinga</t>
  </si>
  <si>
    <t>Valença</t>
  </si>
  <si>
    <t>Valente</t>
  </si>
  <si>
    <t>Várzea do Poço</t>
  </si>
  <si>
    <t>Vera Cruz</t>
  </si>
  <si>
    <t>Vitória da Conquista</t>
  </si>
  <si>
    <t>Wagner</t>
  </si>
  <si>
    <t>Wenceslau Guimarães</t>
  </si>
  <si>
    <t>Xique-Xique</t>
  </si>
  <si>
    <t>Adustina</t>
  </si>
  <si>
    <t>América Dourada</t>
  </si>
  <si>
    <t>Andorinha</t>
  </si>
  <si>
    <t>Apuarema</t>
  </si>
  <si>
    <t>Araças</t>
  </si>
  <si>
    <t>Arataca</t>
  </si>
  <si>
    <t>Banzaê</t>
  </si>
  <si>
    <t>Barro Alto</t>
  </si>
  <si>
    <t>Bom Jesus da Serra</t>
  </si>
  <si>
    <t>Bonito</t>
  </si>
  <si>
    <t>Buritirama</t>
  </si>
  <si>
    <t>Cabaceiras do Paraguaçu</t>
  </si>
  <si>
    <t>Caetanos</t>
  </si>
  <si>
    <t>Canudos</t>
  </si>
  <si>
    <t>Capela do Alto Alegre</t>
  </si>
  <si>
    <t>Capim Grosso</t>
  </si>
  <si>
    <t>Caraíbas</t>
  </si>
  <si>
    <t>Caturama</t>
  </si>
  <si>
    <t>Dias d'Ávila</t>
  </si>
  <si>
    <t>Eunápolis</t>
  </si>
  <si>
    <t>Fátima</t>
  </si>
  <si>
    <t>Feira da Mata</t>
  </si>
  <si>
    <t>Filadélfia</t>
  </si>
  <si>
    <t>Gavião</t>
  </si>
  <si>
    <t>Guajeru</t>
  </si>
  <si>
    <t>Heliópolis</t>
  </si>
  <si>
    <t>Igrapiúna</t>
  </si>
  <si>
    <t>Itabela</t>
  </si>
  <si>
    <t>Itaguaçu da Bahia</t>
  </si>
  <si>
    <t>Itatim</t>
  </si>
  <si>
    <t>Iuiú</t>
  </si>
  <si>
    <t>Jaborandi</t>
  </si>
  <si>
    <t>João Dourado</t>
  </si>
  <si>
    <t>Jucuruçu</t>
  </si>
  <si>
    <t>Jussari</t>
  </si>
  <si>
    <t>Lagoa Real</t>
  </si>
  <si>
    <t>Lajedo do Tabocal</t>
  </si>
  <si>
    <t>Lapão</t>
  </si>
  <si>
    <t>Madre de Deus</t>
  </si>
  <si>
    <t>Maetinga</t>
  </si>
  <si>
    <t>Mansidão</t>
  </si>
  <si>
    <t>Matina</t>
  </si>
  <si>
    <t>Mirante</t>
  </si>
  <si>
    <t>Mulungu do Morro</t>
  </si>
  <si>
    <t>Muquém de São Francisco</t>
  </si>
  <si>
    <t>Nordestina</t>
  </si>
  <si>
    <t>Nova Fátima</t>
  </si>
  <si>
    <t>Nova Ibiá</t>
  </si>
  <si>
    <t>Nova Redenção</t>
  </si>
  <si>
    <t>Novo Horizonte</t>
  </si>
  <si>
    <t>Novo Triunfo</t>
  </si>
  <si>
    <t>Ourolândia</t>
  </si>
  <si>
    <t>Pé de Serra</t>
  </si>
  <si>
    <t>Pintadas</t>
  </si>
  <si>
    <t>Piraí do Norte</t>
  </si>
  <si>
    <t>Ponto Novo</t>
  </si>
  <si>
    <t>Presidente Tancredo Neves</t>
  </si>
  <si>
    <t>Quixabeira</t>
  </si>
  <si>
    <t>Rafael Jambeiro</t>
  </si>
  <si>
    <t>Ribeirão do Largo</t>
  </si>
  <si>
    <t>Santa Luzia</t>
  </si>
  <si>
    <t>São Domingos</t>
  </si>
  <si>
    <t>São Félix do Coribe</t>
  </si>
  <si>
    <t>São Gabriel</t>
  </si>
  <si>
    <t>São José da Vitória</t>
  </si>
  <si>
    <t>São José do Jacuípe</t>
  </si>
  <si>
    <t>Saubara</t>
  </si>
  <si>
    <t>Serra do Ramalho</t>
  </si>
  <si>
    <t>Sítio do Mato</t>
  </si>
  <si>
    <t>Sítio do Quinto</t>
  </si>
  <si>
    <t>Sobradinho</t>
  </si>
  <si>
    <t>Tanque Novo</t>
  </si>
  <si>
    <t>Teixeira de Freitas</t>
  </si>
  <si>
    <t>Umburanas</t>
  </si>
  <si>
    <t>Várzea da Roça</t>
  </si>
  <si>
    <t>Várzea Nova</t>
  </si>
  <si>
    <t>Varzedo</t>
  </si>
  <si>
    <t>Vereda</t>
  </si>
  <si>
    <t>Wanderley</t>
  </si>
  <si>
    <t>População Residente - Bahia, 1980</t>
  </si>
  <si>
    <t>População Residente - Bahia, 1991</t>
  </si>
  <si>
    <t>População Residente - Bahia, 2000</t>
  </si>
  <si>
    <t>Fonte:IBGE</t>
  </si>
  <si>
    <t>BAHIA</t>
  </si>
  <si>
    <t>Estimativa da População nos municípios por situação de domicílio, Estado da Bahia 2007</t>
  </si>
  <si>
    <t>Municípios pop 2007</t>
  </si>
  <si>
    <t>Barrocas</t>
  </si>
  <si>
    <t>Luís Eduardo Magalhães</t>
  </si>
  <si>
    <t>Bahia</t>
  </si>
  <si>
    <t>pop_1991</t>
  </si>
  <si>
    <t>pop_2000</t>
  </si>
  <si>
    <t>Var % 80/91</t>
  </si>
  <si>
    <t>Var % 91/00</t>
  </si>
  <si>
    <t>2000/2007</t>
  </si>
  <si>
    <t>pop_1980</t>
  </si>
  <si>
    <t>município</t>
  </si>
  <si>
    <t>pop_80</t>
  </si>
  <si>
    <t>pop_91</t>
  </si>
  <si>
    <t xml:space="preserve">municípios </t>
  </si>
  <si>
    <t>pop 2007</t>
  </si>
  <si>
    <t>População 1991</t>
  </si>
  <si>
    <t>População recenseada e estimada total e por situação de domicílio, segundo municípios - Bahia, 2007</t>
  </si>
  <si>
    <t>Municípios</t>
  </si>
  <si>
    <t>-</t>
  </si>
  <si>
    <t>Salvador *</t>
  </si>
  <si>
    <t>Itabuna *</t>
  </si>
  <si>
    <t>Camaçari *</t>
  </si>
  <si>
    <t>Feira de Santana *</t>
  </si>
  <si>
    <t>Vitória da Conquista *</t>
  </si>
  <si>
    <t>Juazeiro *</t>
  </si>
  <si>
    <t>Ilhéus *</t>
  </si>
  <si>
    <t>(1) Inclusive a população estimada nos domicílios fechados e nos domicílios provenientes de setor censitário cujo arquivo foi danificado.</t>
  </si>
  <si>
    <t>A Contagem da População, realizada em 5.414 municípios com até 170 mil habitantes e nos estados onde todos os municípios foram contados[1].</t>
  </si>
  <si>
    <t>* Municípios que não participaram da Contagem 2007 que contemplava apenas municípios com população abaixo de 170 mil habitantes</t>
  </si>
  <si>
    <t>1991/2007</t>
  </si>
  <si>
    <t>&gt; 100.000</t>
  </si>
  <si>
    <t xml:space="preserve"> &lt; 10 mil</t>
  </si>
  <si>
    <t>&gt; 100 mil</t>
  </si>
  <si>
    <t xml:space="preserve">&lt; 10.000 </t>
  </si>
  <si>
    <t>%</t>
  </si>
  <si>
    <t xml:space="preserve"> 10 a 19.000</t>
  </si>
  <si>
    <t xml:space="preserve"> 20.000 a 49.000</t>
  </si>
  <si>
    <t xml:space="preserve"> 50.000 a 99.000 </t>
  </si>
  <si>
    <t>Porte do município</t>
  </si>
  <si>
    <t>Nº de Municípios</t>
  </si>
  <si>
    <t xml:space="preserve">Total </t>
  </si>
  <si>
    <t>População</t>
  </si>
  <si>
    <t>Porte dos municípios</t>
  </si>
  <si>
    <t xml:space="preserve">Nº de municípios </t>
  </si>
  <si>
    <t xml:space="preserve"> 10.000 a 19.000</t>
  </si>
  <si>
    <t xml:space="preserve"> 50.000 a  99.000</t>
  </si>
  <si>
    <t>Total do estado</t>
  </si>
  <si>
    <t xml:space="preserve"> 50.000 a 99.000</t>
  </si>
  <si>
    <t>Distribuição dos municípios, segundo porte populacional. Bahia, 1980/2007</t>
  </si>
  <si>
    <t xml:space="preserve"> População Residente, 1980-2012, estratificada por sexo e faixa etária - BAHIA</t>
  </si>
  <si>
    <t>Freqüência segundo Município -BA</t>
  </si>
  <si>
    <t>Estado</t>
  </si>
  <si>
    <t>20.000 a 49.000</t>
  </si>
  <si>
    <t>100.000 e +</t>
  </si>
  <si>
    <t xml:space="preserve"> 10.000 - 19.000 hab.</t>
  </si>
  <si>
    <t>&lt; 10.000 hab.</t>
  </si>
  <si>
    <t xml:space="preserve"> 20.000 - 49.000 hab.</t>
  </si>
  <si>
    <t>50.000 - 99.000 hab.</t>
  </si>
  <si>
    <t>&gt; 100 mil hab.</t>
  </si>
  <si>
    <t xml:space="preserve">Estimativa da População dos municípios do Estado da Bahia, 2017 </t>
  </si>
  <si>
    <t>10.000 a 19.000</t>
  </si>
  <si>
    <t>50.000 a 99.000</t>
  </si>
  <si>
    <t xml:space="preserve"> &lt; 10.000</t>
  </si>
  <si>
    <t>Nº</t>
  </si>
  <si>
    <t>Porte populacional</t>
  </si>
  <si>
    <t>Var % 1980/2017</t>
  </si>
  <si>
    <t>2000/2017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</si>
</sst>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#,##0.0"/>
    <numFmt numFmtId="166" formatCode="0.0"/>
  </numFmts>
  <fonts count="33" x14ac:knownFonts="1">
    <font>
      <sz val="10"/>
      <name val="Arial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17"/>
      <name val="Arial"/>
      <family val="2"/>
    </font>
    <font>
      <sz val="10"/>
      <color indexed="12"/>
      <name val="Arial"/>
      <family val="2"/>
    </font>
    <font>
      <sz val="10"/>
      <color indexed="16"/>
      <name val="Arial"/>
      <family val="2"/>
    </font>
    <font>
      <sz val="10"/>
      <color indexed="53"/>
      <name val="Arial"/>
      <family val="2"/>
    </font>
    <font>
      <sz val="10"/>
      <color indexed="10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10"/>
      <color indexed="8"/>
      <name val="Univers"/>
      <family val="2"/>
    </font>
    <font>
      <sz val="7"/>
      <color indexed="8"/>
      <name val="Univers"/>
      <family val="2"/>
    </font>
    <font>
      <sz val="9"/>
      <color indexed="8"/>
      <name val="Univers"/>
      <family val="2"/>
    </font>
    <font>
      <sz val="8"/>
      <color indexed="8"/>
      <name val="Arial"/>
      <family val="2"/>
    </font>
    <font>
      <sz val="10"/>
      <color indexed="10"/>
      <name val="Univers"/>
      <family val="2"/>
    </font>
    <font>
      <sz val="10"/>
      <name val="Univers"/>
      <family val="2"/>
    </font>
    <font>
      <sz val="10"/>
      <name val="Arial"/>
      <family val="2"/>
    </font>
    <font>
      <sz val="7"/>
      <name val="Univers"/>
      <family val="2"/>
    </font>
    <font>
      <sz val="10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sz val="11"/>
      <color rgb="FFFF000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1"/>
      <color rgb="FFFF0000"/>
      <name val="Arial"/>
      <family val="2"/>
    </font>
    <font>
      <b/>
      <sz val="12"/>
      <name val="Arial"/>
      <family val="2"/>
    </font>
    <font>
      <sz val="11"/>
      <name val="Univers"/>
      <family val="2"/>
    </font>
    <font>
      <b/>
      <sz val="11"/>
      <color rgb="FF00B050"/>
      <name val="Arial"/>
      <family val="2"/>
    </font>
    <font>
      <sz val="11"/>
      <color indexed="10"/>
      <name val="Arial"/>
      <family val="2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164" fontId="1" fillId="0" borderId="0" applyFont="0" applyFill="0" applyBorder="0" applyAlignment="0" applyProtection="0"/>
  </cellStyleXfs>
  <cellXfs count="240">
    <xf numFmtId="0" fontId="0" fillId="0" borderId="0" xfId="0"/>
    <xf numFmtId="0" fontId="0" fillId="0" borderId="1" xfId="0" applyBorder="1"/>
    <xf numFmtId="0" fontId="0" fillId="0" borderId="0" xfId="0" applyBorder="1"/>
    <xf numFmtId="3" fontId="0" fillId="0" borderId="0" xfId="0" applyNumberFormat="1" applyBorder="1"/>
    <xf numFmtId="0" fontId="0" fillId="0" borderId="2" xfId="0" applyBorder="1"/>
    <xf numFmtId="0" fontId="0" fillId="0" borderId="0" xfId="0" applyFill="1" applyBorder="1"/>
    <xf numFmtId="3" fontId="3" fillId="0" borderId="0" xfId="0" applyNumberFormat="1" applyFont="1" applyFill="1" applyAlignment="1">
      <alignment horizontal="left"/>
    </xf>
    <xf numFmtId="0" fontId="4" fillId="0" borderId="0" xfId="0" applyFont="1" applyBorder="1"/>
    <xf numFmtId="3" fontId="4" fillId="0" borderId="0" xfId="0" applyNumberFormat="1" applyFont="1"/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3" fontId="0" fillId="0" borderId="1" xfId="0" applyNumberFormat="1" applyBorder="1" applyAlignment="1">
      <alignment horizontal="center"/>
    </xf>
    <xf numFmtId="3" fontId="0" fillId="0" borderId="2" xfId="0" applyNumberFormat="1" applyBorder="1" applyAlignment="1">
      <alignment horizontal="center"/>
    </xf>
    <xf numFmtId="0" fontId="0" fillId="0" borderId="0" xfId="0" applyAlignment="1">
      <alignment horizontal="left"/>
    </xf>
    <xf numFmtId="166" fontId="0" fillId="0" borderId="0" xfId="0" applyNumberFormat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/>
    <xf numFmtId="3" fontId="5" fillId="0" borderId="0" xfId="0" applyNumberFormat="1" applyFont="1" applyAlignment="1">
      <alignment horizontal="center"/>
    </xf>
    <xf numFmtId="165" fontId="5" fillId="0" borderId="0" xfId="0" applyNumberFormat="1" applyFont="1" applyAlignment="1">
      <alignment horizontal="center"/>
    </xf>
    <xf numFmtId="0" fontId="6" fillId="0" borderId="0" xfId="0" applyFont="1" applyAlignment="1">
      <alignment horizontal="left"/>
    </xf>
    <xf numFmtId="0" fontId="6" fillId="0" borderId="0" xfId="0" applyFont="1"/>
    <xf numFmtId="3" fontId="6" fillId="0" borderId="0" xfId="0" applyNumberFormat="1" applyFont="1" applyAlignment="1">
      <alignment horizontal="center"/>
    </xf>
    <xf numFmtId="165" fontId="6" fillId="0" borderId="0" xfId="0" applyNumberFormat="1" applyFont="1" applyAlignment="1">
      <alignment horizontal="center"/>
    </xf>
    <xf numFmtId="0" fontId="7" fillId="0" borderId="0" xfId="0" applyFont="1" applyFill="1"/>
    <xf numFmtId="3" fontId="7" fillId="0" borderId="0" xfId="0" applyNumberFormat="1" applyFont="1" applyFill="1" applyAlignment="1">
      <alignment horizontal="center"/>
    </xf>
    <xf numFmtId="165" fontId="7" fillId="0" borderId="0" xfId="0" applyNumberFormat="1" applyFont="1" applyFill="1" applyAlignment="1">
      <alignment horizontal="center"/>
    </xf>
    <xf numFmtId="0" fontId="1" fillId="0" borderId="0" xfId="0" applyFont="1" applyAlignment="1">
      <alignment horizontal="left"/>
    </xf>
    <xf numFmtId="3" fontId="0" fillId="0" borderId="0" xfId="0" applyNumberFormat="1" applyBorder="1" applyAlignment="1">
      <alignment horizontal="center"/>
    </xf>
    <xf numFmtId="0" fontId="7" fillId="0" borderId="0" xfId="0" applyFont="1" applyAlignment="1">
      <alignment horizontal="left"/>
    </xf>
    <xf numFmtId="0" fontId="7" fillId="0" borderId="0" xfId="0" applyFont="1"/>
    <xf numFmtId="3" fontId="7" fillId="0" borderId="0" xfId="0" applyNumberFormat="1" applyFont="1" applyAlignment="1">
      <alignment horizontal="center"/>
    </xf>
    <xf numFmtId="165" fontId="7" fillId="0" borderId="0" xfId="0" applyNumberFormat="1" applyFont="1" applyAlignment="1">
      <alignment horizontal="center"/>
    </xf>
    <xf numFmtId="0" fontId="8" fillId="0" borderId="0" xfId="0" applyFont="1"/>
    <xf numFmtId="3" fontId="8" fillId="0" borderId="0" xfId="0" applyNumberFormat="1" applyFont="1" applyAlignment="1">
      <alignment horizontal="center"/>
    </xf>
    <xf numFmtId="165" fontId="8" fillId="0" borderId="0" xfId="0" applyNumberFormat="1" applyFont="1" applyAlignment="1">
      <alignment horizontal="center"/>
    </xf>
    <xf numFmtId="0" fontId="9" fillId="0" borderId="0" xfId="0" applyFont="1" applyAlignment="1">
      <alignment horizontal="left"/>
    </xf>
    <xf numFmtId="0" fontId="9" fillId="0" borderId="0" xfId="0" applyFont="1"/>
    <xf numFmtId="3" fontId="9" fillId="0" borderId="0" xfId="0" applyNumberFormat="1" applyFont="1" applyAlignment="1">
      <alignment horizontal="center"/>
    </xf>
    <xf numFmtId="165" fontId="9" fillId="0" borderId="0" xfId="0" applyNumberFormat="1" applyFont="1" applyAlignment="1">
      <alignment horizontal="center"/>
    </xf>
    <xf numFmtId="0" fontId="8" fillId="0" borderId="0" xfId="0" applyFont="1" applyFill="1"/>
    <xf numFmtId="3" fontId="8" fillId="0" borderId="0" xfId="0" applyNumberFormat="1" applyFont="1" applyFill="1" applyAlignment="1">
      <alignment horizontal="center"/>
    </xf>
    <xf numFmtId="0" fontId="5" fillId="0" borderId="1" xfId="0" applyFont="1" applyBorder="1"/>
    <xf numFmtId="3" fontId="5" fillId="0" borderId="1" xfId="0" applyNumberFormat="1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3" fontId="5" fillId="0" borderId="0" xfId="0" applyNumberFormat="1" applyFont="1"/>
    <xf numFmtId="3" fontId="6" fillId="0" borderId="0" xfId="0" applyNumberFormat="1" applyFont="1"/>
    <xf numFmtId="3" fontId="7" fillId="0" borderId="0" xfId="0" applyNumberFormat="1" applyFont="1"/>
    <xf numFmtId="3" fontId="8" fillId="0" borderId="0" xfId="0" applyNumberFormat="1" applyFont="1"/>
    <xf numFmtId="3" fontId="9" fillId="0" borderId="0" xfId="0" applyNumberFormat="1" applyFont="1"/>
    <xf numFmtId="0" fontId="9" fillId="0" borderId="0" xfId="0" applyFont="1" applyBorder="1"/>
    <xf numFmtId="3" fontId="9" fillId="0" borderId="0" xfId="0" applyNumberFormat="1" applyFont="1" applyBorder="1"/>
    <xf numFmtId="3" fontId="9" fillId="0" borderId="0" xfId="0" applyNumberFormat="1" applyFont="1" applyBorder="1" applyAlignment="1">
      <alignment horizontal="center"/>
    </xf>
    <xf numFmtId="3" fontId="0" fillId="0" borderId="0" xfId="0" applyNumberFormat="1" applyAlignment="1">
      <alignment horizontal="left"/>
    </xf>
    <xf numFmtId="3" fontId="0" fillId="0" borderId="1" xfId="0" applyNumberFormat="1" applyBorder="1" applyAlignment="1">
      <alignment horizontal="left"/>
    </xf>
    <xf numFmtId="3" fontId="5" fillId="0" borderId="0" xfId="0" applyNumberFormat="1" applyFont="1" applyAlignment="1">
      <alignment horizontal="left"/>
    </xf>
    <xf numFmtId="3" fontId="6" fillId="0" borderId="0" xfId="0" applyNumberFormat="1" applyFont="1" applyAlignment="1">
      <alignment horizontal="left"/>
    </xf>
    <xf numFmtId="3" fontId="7" fillId="0" borderId="0" xfId="0" applyNumberFormat="1" applyFont="1" applyAlignment="1">
      <alignment horizontal="left"/>
    </xf>
    <xf numFmtId="3" fontId="7" fillId="0" borderId="0" xfId="0" applyNumberFormat="1" applyFont="1" applyFill="1" applyAlignment="1">
      <alignment horizontal="left"/>
    </xf>
    <xf numFmtId="3" fontId="8" fillId="0" borderId="0" xfId="0" applyNumberFormat="1" applyFont="1" applyFill="1" applyAlignment="1">
      <alignment horizontal="left"/>
    </xf>
    <xf numFmtId="3" fontId="8" fillId="0" borderId="0" xfId="0" applyNumberFormat="1" applyFont="1" applyAlignment="1">
      <alignment horizontal="left"/>
    </xf>
    <xf numFmtId="3" fontId="9" fillId="0" borderId="0" xfId="0" applyNumberFormat="1" applyFont="1" applyAlignment="1">
      <alignment horizontal="left"/>
    </xf>
    <xf numFmtId="3" fontId="0" fillId="0" borderId="0" xfId="0" applyNumberFormat="1" applyBorder="1" applyAlignment="1">
      <alignment horizontal="left"/>
    </xf>
    <xf numFmtId="3" fontId="5" fillId="0" borderId="0" xfId="0" applyNumberFormat="1" applyFont="1" applyAlignment="1">
      <alignment horizontal="right"/>
    </xf>
    <xf numFmtId="3" fontId="6" fillId="0" borderId="0" xfId="0" applyNumberFormat="1" applyFont="1" applyAlignment="1">
      <alignment horizontal="right"/>
    </xf>
    <xf numFmtId="3" fontId="5" fillId="0" borderId="0" xfId="0" applyNumberFormat="1" applyFont="1" applyFill="1" applyBorder="1" applyAlignment="1">
      <alignment horizontal="center"/>
    </xf>
    <xf numFmtId="3" fontId="6" fillId="2" borderId="0" xfId="0" applyNumberFormat="1" applyFont="1" applyFill="1" applyAlignment="1">
      <alignment horizontal="left"/>
    </xf>
    <xf numFmtId="0" fontId="6" fillId="2" borderId="0" xfId="0" applyFont="1" applyFill="1"/>
    <xf numFmtId="165" fontId="6" fillId="2" borderId="0" xfId="0" applyNumberFormat="1" applyFont="1" applyFill="1" applyAlignment="1">
      <alignment horizontal="center"/>
    </xf>
    <xf numFmtId="165" fontId="6" fillId="2" borderId="0" xfId="0" applyNumberFormat="1" applyFont="1" applyFill="1" applyAlignment="1">
      <alignment horizontal="right"/>
    </xf>
    <xf numFmtId="3" fontId="6" fillId="2" borderId="0" xfId="0" applyNumberFormat="1" applyFont="1" applyFill="1" applyAlignment="1">
      <alignment horizontal="center"/>
    </xf>
    <xf numFmtId="165" fontId="5" fillId="2" borderId="0" xfId="0" applyNumberFormat="1" applyFont="1" applyFill="1" applyAlignment="1">
      <alignment horizontal="center"/>
    </xf>
    <xf numFmtId="166" fontId="5" fillId="0" borderId="0" xfId="0" applyNumberFormat="1" applyFont="1" applyAlignment="1">
      <alignment horizontal="center"/>
    </xf>
    <xf numFmtId="3" fontId="6" fillId="2" borderId="0" xfId="0" applyNumberFormat="1" applyFont="1" applyFill="1"/>
    <xf numFmtId="165" fontId="7" fillId="2" borderId="0" xfId="0" applyNumberFormat="1" applyFont="1" applyFill="1" applyAlignment="1">
      <alignment horizontal="center"/>
    </xf>
    <xf numFmtId="165" fontId="6" fillId="2" borderId="0" xfId="0" applyNumberFormat="1" applyFont="1" applyFill="1"/>
    <xf numFmtId="0" fontId="5" fillId="2" borderId="0" xfId="0" applyFont="1" applyFill="1"/>
    <xf numFmtId="3" fontId="5" fillId="2" borderId="0" xfId="0" applyNumberFormat="1" applyFont="1" applyFill="1"/>
    <xf numFmtId="3" fontId="5" fillId="2" borderId="0" xfId="0" applyNumberFormat="1" applyFont="1" applyFill="1" applyAlignment="1">
      <alignment horizontal="center"/>
    </xf>
    <xf numFmtId="165" fontId="5" fillId="2" borderId="0" xfId="0" applyNumberFormat="1" applyFont="1" applyFill="1"/>
    <xf numFmtId="165" fontId="5" fillId="2" borderId="0" xfId="0" applyNumberFormat="1" applyFont="1" applyFill="1" applyAlignment="1">
      <alignment horizontal="right"/>
    </xf>
    <xf numFmtId="3" fontId="5" fillId="2" borderId="0" xfId="0" applyNumberFormat="1" applyFont="1" applyFill="1" applyAlignment="1">
      <alignment horizontal="right"/>
    </xf>
    <xf numFmtId="165" fontId="5" fillId="2" borderId="0" xfId="0" applyNumberFormat="1" applyFont="1" applyFill="1" applyAlignment="1">
      <alignment horizontal="left"/>
    </xf>
    <xf numFmtId="3" fontId="5" fillId="2" borderId="0" xfId="0" applyNumberFormat="1" applyFont="1" applyFill="1" applyAlignment="1">
      <alignment horizontal="left"/>
    </xf>
    <xf numFmtId="0" fontId="5" fillId="2" borderId="0" xfId="0" applyFont="1" applyFill="1" applyAlignment="1">
      <alignment horizontal="left"/>
    </xf>
    <xf numFmtId="165" fontId="6" fillId="2" borderId="0" xfId="0" applyNumberFormat="1" applyFont="1" applyFill="1" applyAlignment="1">
      <alignment horizontal="left"/>
    </xf>
    <xf numFmtId="0" fontId="6" fillId="2" borderId="0" xfId="0" applyFont="1" applyFill="1" applyAlignment="1">
      <alignment horizontal="left"/>
    </xf>
    <xf numFmtId="0" fontId="0" fillId="2" borderId="0" xfId="0" applyFill="1"/>
    <xf numFmtId="165" fontId="7" fillId="0" borderId="0" xfId="0" applyNumberFormat="1" applyFont="1" applyFill="1"/>
    <xf numFmtId="166" fontId="5" fillId="2" borderId="0" xfId="0" applyNumberFormat="1" applyFont="1" applyFill="1" applyAlignment="1">
      <alignment horizontal="left"/>
    </xf>
    <xf numFmtId="0" fontId="11" fillId="2" borderId="0" xfId="0" applyFont="1" applyFill="1" applyAlignment="1">
      <alignment horizontal="left"/>
    </xf>
    <xf numFmtId="166" fontId="11" fillId="2" borderId="0" xfId="0" applyNumberFormat="1" applyFont="1" applyFill="1" applyAlignment="1">
      <alignment horizontal="left"/>
    </xf>
    <xf numFmtId="3" fontId="11" fillId="2" borderId="0" xfId="0" applyNumberFormat="1" applyFont="1" applyFill="1" applyAlignment="1">
      <alignment horizontal="center"/>
    </xf>
    <xf numFmtId="166" fontId="11" fillId="0" borderId="0" xfId="0" applyNumberFormat="1" applyFont="1" applyAlignment="1">
      <alignment horizontal="left"/>
    </xf>
    <xf numFmtId="3" fontId="11" fillId="0" borderId="0" xfId="0" applyNumberFormat="1" applyFont="1" applyAlignment="1">
      <alignment horizontal="center"/>
    </xf>
    <xf numFmtId="165" fontId="11" fillId="2" borderId="0" xfId="0" applyNumberFormat="1" applyFont="1" applyFill="1" applyAlignment="1">
      <alignment horizontal="center"/>
    </xf>
    <xf numFmtId="0" fontId="11" fillId="2" borderId="0" xfId="0" applyFont="1" applyFill="1"/>
    <xf numFmtId="0" fontId="11" fillId="0" borderId="0" xfId="0" applyFont="1"/>
    <xf numFmtId="0" fontId="11" fillId="0" borderId="0" xfId="0" applyFont="1" applyAlignment="1">
      <alignment horizontal="left"/>
    </xf>
    <xf numFmtId="165" fontId="11" fillId="0" borderId="0" xfId="0" applyNumberFormat="1" applyFont="1" applyAlignment="1">
      <alignment horizontal="center"/>
    </xf>
    <xf numFmtId="0" fontId="1" fillId="0" borderId="0" xfId="0" applyFont="1" applyBorder="1"/>
    <xf numFmtId="3" fontId="1" fillId="0" borderId="0" xfId="0" applyNumberFormat="1" applyFont="1"/>
    <xf numFmtId="3" fontId="13" fillId="0" borderId="0" xfId="0" applyNumberFormat="1" applyFont="1" applyBorder="1"/>
    <xf numFmtId="3" fontId="14" fillId="0" borderId="0" xfId="0" applyNumberFormat="1" applyFont="1" applyBorder="1" applyAlignment="1">
      <alignment horizontal="center"/>
    </xf>
    <xf numFmtId="3" fontId="13" fillId="0" borderId="0" xfId="0" applyNumberFormat="1" applyFont="1" applyAlignment="1">
      <alignment horizontal="center"/>
    </xf>
    <xf numFmtId="3" fontId="3" fillId="0" borderId="0" xfId="0" applyNumberFormat="1" applyFont="1" applyFill="1" applyBorder="1"/>
    <xf numFmtId="3" fontId="12" fillId="0" borderId="0" xfId="0" applyNumberFormat="1" applyFont="1" applyAlignment="1">
      <alignment horizontal="center"/>
    </xf>
    <xf numFmtId="3" fontId="13" fillId="0" borderId="2" xfId="0" applyNumberFormat="1" applyFont="1" applyBorder="1" applyAlignment="1">
      <alignment horizontal="left"/>
    </xf>
    <xf numFmtId="3" fontId="13" fillId="0" borderId="2" xfId="0" applyNumberFormat="1" applyFont="1" applyBorder="1" applyAlignment="1">
      <alignment horizontal="center"/>
    </xf>
    <xf numFmtId="3" fontId="14" fillId="0" borderId="0" xfId="0" applyNumberFormat="1" applyFont="1" applyAlignment="1">
      <alignment horizontal="center"/>
    </xf>
    <xf numFmtId="0" fontId="16" fillId="0" borderId="0" xfId="1" applyFont="1" applyAlignment="1" applyProtection="1"/>
    <xf numFmtId="0" fontId="1" fillId="0" borderId="0" xfId="0" applyFont="1"/>
    <xf numFmtId="3" fontId="1" fillId="0" borderId="0" xfId="0" applyNumberFormat="1" applyFont="1" applyAlignment="1">
      <alignment horizontal="center"/>
    </xf>
    <xf numFmtId="3" fontId="1" fillId="0" borderId="1" xfId="0" applyNumberFormat="1" applyFont="1" applyBorder="1" applyAlignment="1">
      <alignment horizontal="center"/>
    </xf>
    <xf numFmtId="3" fontId="1" fillId="0" borderId="2" xfId="0" applyNumberFormat="1" applyFont="1" applyBorder="1" applyAlignment="1">
      <alignment horizontal="center"/>
    </xf>
    <xf numFmtId="0" fontId="1" fillId="0" borderId="0" xfId="0" applyFont="1" applyFill="1" applyBorder="1"/>
    <xf numFmtId="0" fontId="1" fillId="0" borderId="0" xfId="0" applyFont="1" applyAlignment="1">
      <alignment horizontal="center"/>
    </xf>
    <xf numFmtId="3" fontId="1" fillId="0" borderId="0" xfId="0" applyNumberFormat="1" applyFont="1" applyBorder="1" applyAlignment="1">
      <alignment horizontal="center"/>
    </xf>
    <xf numFmtId="1" fontId="0" fillId="0" borderId="0" xfId="0" applyNumberFormat="1"/>
    <xf numFmtId="3" fontId="12" fillId="0" borderId="2" xfId="0" applyNumberFormat="1" applyFont="1" applyBorder="1"/>
    <xf numFmtId="3" fontId="13" fillId="0" borderId="2" xfId="0" applyNumberFormat="1" applyFont="1" applyBorder="1" applyAlignment="1">
      <alignment horizontal="center" vertical="center"/>
    </xf>
    <xf numFmtId="3" fontId="15" fillId="0" borderId="2" xfId="0" applyNumberFormat="1" applyFont="1" applyBorder="1" applyAlignment="1">
      <alignment horizontal="center" vertical="center"/>
    </xf>
    <xf numFmtId="3" fontId="17" fillId="0" borderId="0" xfId="0" applyNumberFormat="1" applyFont="1" applyBorder="1"/>
    <xf numFmtId="3" fontId="18" fillId="0" borderId="0" xfId="0" applyNumberFormat="1" applyFont="1" applyBorder="1"/>
    <xf numFmtId="3" fontId="13" fillId="0" borderId="0" xfId="0" applyNumberFormat="1" applyFont="1" applyBorder="1" applyAlignment="1">
      <alignment horizontal="center"/>
    </xf>
    <xf numFmtId="166" fontId="9" fillId="0" borderId="0" xfId="0" applyNumberFormat="1" applyFont="1" applyAlignment="1">
      <alignment horizontal="center"/>
    </xf>
    <xf numFmtId="166" fontId="1" fillId="0" borderId="0" xfId="0" applyNumberFormat="1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2" xfId="0" applyBorder="1" applyAlignment="1">
      <alignment horizontal="center"/>
    </xf>
    <xf numFmtId="166" fontId="1" fillId="0" borderId="2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166" fontId="1" fillId="0" borderId="0" xfId="0" applyNumberFormat="1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166" fontId="1" fillId="0" borderId="0" xfId="0" applyNumberFormat="1" applyFont="1" applyAlignment="1">
      <alignment horizontal="left"/>
    </xf>
    <xf numFmtId="3" fontId="13" fillId="0" borderId="0" xfId="0" applyNumberFormat="1" applyFont="1" applyBorder="1" applyAlignment="1">
      <alignment horizontal="left"/>
    </xf>
    <xf numFmtId="3" fontId="3" fillId="0" borderId="0" xfId="0" applyNumberFormat="1" applyFont="1" applyFill="1" applyBorder="1" applyAlignment="1">
      <alignment horizontal="center"/>
    </xf>
    <xf numFmtId="3" fontId="18" fillId="0" borderId="0" xfId="0" applyNumberFormat="1" applyFont="1" applyBorder="1" applyAlignment="1">
      <alignment horizontal="center"/>
    </xf>
    <xf numFmtId="0" fontId="16" fillId="0" borderId="0" xfId="1" applyFont="1" applyAlignment="1" applyProtection="1">
      <alignment horizontal="center"/>
    </xf>
    <xf numFmtId="3" fontId="17" fillId="0" borderId="0" xfId="0" applyNumberFormat="1" applyFont="1" applyBorder="1" applyAlignment="1">
      <alignment horizontal="left"/>
    </xf>
    <xf numFmtId="3" fontId="10" fillId="0" borderId="0" xfId="0" applyNumberFormat="1" applyFont="1" applyAlignment="1">
      <alignment horizontal="center"/>
    </xf>
    <xf numFmtId="0" fontId="19" fillId="0" borderId="0" xfId="0" applyFont="1" applyAlignment="1">
      <alignment horizontal="center"/>
    </xf>
    <xf numFmtId="166" fontId="19" fillId="0" borderId="0" xfId="0" applyNumberFormat="1" applyFont="1" applyAlignment="1">
      <alignment horizontal="center"/>
    </xf>
    <xf numFmtId="0" fontId="19" fillId="0" borderId="0" xfId="0" applyFont="1" applyBorder="1" applyAlignment="1">
      <alignment horizontal="center"/>
    </xf>
    <xf numFmtId="166" fontId="19" fillId="0" borderId="0" xfId="0" applyNumberFormat="1" applyFont="1" applyBorder="1" applyAlignment="1">
      <alignment horizontal="center"/>
    </xf>
    <xf numFmtId="3" fontId="17" fillId="0" borderId="2" xfId="0" applyNumberFormat="1" applyFont="1" applyBorder="1" applyAlignment="1">
      <alignment horizontal="center" vertical="center"/>
    </xf>
    <xf numFmtId="3" fontId="20" fillId="0" borderId="2" xfId="0" applyNumberFormat="1" applyFont="1" applyBorder="1" applyAlignment="1">
      <alignment horizontal="center"/>
    </xf>
    <xf numFmtId="0" fontId="21" fillId="0" borderId="2" xfId="0" applyFont="1" applyBorder="1" applyAlignment="1">
      <alignment horizontal="center"/>
    </xf>
    <xf numFmtId="3" fontId="18" fillId="0" borderId="0" xfId="0" applyNumberFormat="1" applyFont="1" applyAlignment="1">
      <alignment horizontal="center"/>
    </xf>
    <xf numFmtId="3" fontId="18" fillId="0" borderId="0" xfId="0" applyNumberFormat="1" applyFont="1" applyBorder="1" applyAlignment="1">
      <alignment horizontal="left"/>
    </xf>
    <xf numFmtId="3" fontId="4" fillId="0" borderId="0" xfId="0" applyNumberFormat="1" applyFont="1" applyFill="1" applyBorder="1" applyAlignment="1">
      <alignment horizontal="left"/>
    </xf>
    <xf numFmtId="3" fontId="19" fillId="0" borderId="0" xfId="0" applyNumberFormat="1" applyFont="1" applyBorder="1" applyAlignment="1">
      <alignment horizontal="center"/>
    </xf>
    <xf numFmtId="0" fontId="19" fillId="0" borderId="2" xfId="0" applyFont="1" applyBorder="1" applyAlignment="1">
      <alignment horizontal="left"/>
    </xf>
    <xf numFmtId="3" fontId="18" fillId="0" borderId="2" xfId="0" applyNumberFormat="1" applyFont="1" applyBorder="1" applyAlignment="1">
      <alignment horizontal="center"/>
    </xf>
    <xf numFmtId="166" fontId="11" fillId="0" borderId="0" xfId="0" applyNumberFormat="1" applyFont="1" applyAlignment="1">
      <alignment horizontal="center"/>
    </xf>
    <xf numFmtId="165" fontId="18" fillId="0" borderId="0" xfId="0" applyNumberFormat="1" applyFont="1" applyBorder="1" applyAlignment="1">
      <alignment horizontal="center"/>
    </xf>
    <xf numFmtId="0" fontId="9" fillId="0" borderId="0" xfId="0" applyFont="1" applyAlignment="1">
      <alignment horizontal="center"/>
    </xf>
    <xf numFmtId="165" fontId="17" fillId="0" borderId="0" xfId="0" applyNumberFormat="1" applyFont="1" applyAlignment="1">
      <alignment horizontal="center"/>
    </xf>
    <xf numFmtId="0" fontId="0" fillId="0" borderId="0" xfId="0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23" fillId="0" borderId="0" xfId="0" applyFont="1"/>
    <xf numFmtId="166" fontId="24" fillId="0" borderId="0" xfId="0" applyNumberFormat="1" applyFont="1"/>
    <xf numFmtId="0" fontId="24" fillId="0" borderId="0" xfId="0" applyFont="1"/>
    <xf numFmtId="166" fontId="23" fillId="0" borderId="0" xfId="0" applyNumberFormat="1" applyFont="1"/>
    <xf numFmtId="166" fontId="11" fillId="0" borderId="0" xfId="0" applyNumberFormat="1" applyFont="1" applyBorder="1" applyAlignment="1">
      <alignment horizontal="center"/>
    </xf>
    <xf numFmtId="0" fontId="0" fillId="0" borderId="0" xfId="0" applyFill="1" applyAlignment="1">
      <alignment horizontal="left"/>
    </xf>
    <xf numFmtId="0" fontId="0" fillId="0" borderId="0" xfId="0" applyFill="1"/>
    <xf numFmtId="0" fontId="22" fillId="0" borderId="0" xfId="0" applyFont="1" applyFill="1"/>
    <xf numFmtId="166" fontId="22" fillId="0" borderId="0" xfId="0" applyNumberFormat="1" applyFont="1" applyFill="1" applyAlignment="1">
      <alignment horizontal="center"/>
    </xf>
    <xf numFmtId="166" fontId="9" fillId="0" borderId="0" xfId="0" applyNumberFormat="1" applyFont="1" applyBorder="1" applyAlignment="1">
      <alignment horizontal="center"/>
    </xf>
    <xf numFmtId="166" fontId="22" fillId="0" borderId="2" xfId="0" applyNumberFormat="1" applyFont="1" applyFill="1" applyBorder="1" applyAlignment="1">
      <alignment horizontal="center"/>
    </xf>
    <xf numFmtId="3" fontId="3" fillId="0" borderId="0" xfId="0" applyNumberFormat="1" applyFont="1" applyFill="1" applyBorder="1" applyAlignment="1">
      <alignment horizontal="left"/>
    </xf>
    <xf numFmtId="166" fontId="0" fillId="0" borderId="0" xfId="0" applyNumberFormat="1"/>
    <xf numFmtId="0" fontId="25" fillId="0" borderId="0" xfId="0" applyFont="1"/>
    <xf numFmtId="0" fontId="26" fillId="0" borderId="0" xfId="0" applyFont="1" applyAlignment="1">
      <alignment horizontal="left"/>
    </xf>
    <xf numFmtId="0" fontId="26" fillId="0" borderId="0" xfId="0" applyFont="1"/>
    <xf numFmtId="0" fontId="26" fillId="0" borderId="0" xfId="0" applyFont="1" applyAlignment="1"/>
    <xf numFmtId="0" fontId="25" fillId="0" borderId="0" xfId="0" applyFont="1" applyAlignment="1"/>
    <xf numFmtId="3" fontId="26" fillId="0" borderId="0" xfId="0" applyNumberFormat="1" applyFont="1" applyAlignment="1"/>
    <xf numFmtId="0" fontId="26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3" fontId="26" fillId="0" borderId="0" xfId="0" applyNumberFormat="1" applyFont="1" applyAlignment="1">
      <alignment horizontal="center"/>
    </xf>
    <xf numFmtId="0" fontId="28" fillId="0" borderId="0" xfId="0" applyFont="1" applyAlignment="1">
      <alignment horizontal="center"/>
    </xf>
    <xf numFmtId="165" fontId="26" fillId="0" borderId="0" xfId="0" applyNumberFormat="1" applyFont="1" applyAlignment="1">
      <alignment horizontal="center"/>
    </xf>
    <xf numFmtId="3" fontId="26" fillId="0" borderId="0" xfId="0" applyNumberFormat="1" applyFont="1" applyFill="1" applyAlignment="1"/>
    <xf numFmtId="0" fontId="26" fillId="0" borderId="0" xfId="0" applyFont="1" applyFill="1" applyAlignment="1">
      <alignment horizontal="center"/>
    </xf>
    <xf numFmtId="0" fontId="25" fillId="0" borderId="0" xfId="0" applyFont="1" applyFill="1" applyAlignment="1">
      <alignment horizontal="center"/>
    </xf>
    <xf numFmtId="0" fontId="25" fillId="0" borderId="0" xfId="0" applyFont="1" applyFill="1"/>
    <xf numFmtId="0" fontId="25" fillId="0" borderId="0" xfId="0" applyFont="1" applyFill="1" applyAlignment="1"/>
    <xf numFmtId="166" fontId="25" fillId="0" borderId="0" xfId="0" applyNumberFormat="1" applyFont="1" applyFill="1" applyAlignment="1">
      <alignment horizontal="center"/>
    </xf>
    <xf numFmtId="166" fontId="26" fillId="0" borderId="0" xfId="0" applyNumberFormat="1" applyFont="1" applyFill="1" applyAlignment="1">
      <alignment horizontal="center"/>
    </xf>
    <xf numFmtId="3" fontId="26" fillId="0" borderId="0" xfId="0" applyNumberFormat="1" applyFont="1" applyFill="1" applyAlignment="1">
      <alignment horizontal="center"/>
    </xf>
    <xf numFmtId="165" fontId="26" fillId="0" borderId="0" xfId="0" applyNumberFormat="1" applyFont="1" applyFill="1" applyAlignment="1">
      <alignment horizontal="center"/>
    </xf>
    <xf numFmtId="0" fontId="25" fillId="0" borderId="2" xfId="0" applyFont="1" applyBorder="1" applyAlignment="1">
      <alignment horizontal="center"/>
    </xf>
    <xf numFmtId="166" fontId="26" fillId="0" borderId="2" xfId="0" applyNumberFormat="1" applyFont="1" applyBorder="1" applyAlignment="1">
      <alignment horizontal="center"/>
    </xf>
    <xf numFmtId="0" fontId="25" fillId="0" borderId="0" xfId="0" applyFont="1" applyAlignment="1">
      <alignment horizontal="left"/>
    </xf>
    <xf numFmtId="0" fontId="25" fillId="0" borderId="2" xfId="0" applyFont="1" applyBorder="1" applyAlignment="1"/>
    <xf numFmtId="0" fontId="25" fillId="0" borderId="4" xfId="0" applyFont="1" applyBorder="1" applyAlignment="1">
      <alignment horizontal="center"/>
    </xf>
    <xf numFmtId="3" fontId="25" fillId="0" borderId="0" xfId="0" applyNumberFormat="1" applyFont="1" applyFill="1" applyAlignment="1"/>
    <xf numFmtId="3" fontId="25" fillId="0" borderId="0" xfId="0" applyNumberFormat="1" applyFont="1" applyFill="1" applyAlignment="1">
      <alignment horizontal="center"/>
    </xf>
    <xf numFmtId="165" fontId="25" fillId="0" borderId="0" xfId="0" applyNumberFormat="1" applyFont="1" applyFill="1" applyAlignment="1">
      <alignment horizontal="center"/>
    </xf>
    <xf numFmtId="3" fontId="25" fillId="0" borderId="0" xfId="0" applyNumberFormat="1" applyFont="1" applyAlignment="1">
      <alignment horizontal="center"/>
    </xf>
    <xf numFmtId="0" fontId="25" fillId="0" borderId="2" xfId="0" applyFont="1" applyBorder="1" applyAlignment="1">
      <alignment horizontal="left"/>
    </xf>
    <xf numFmtId="166" fontId="25" fillId="0" borderId="2" xfId="0" applyNumberFormat="1" applyFont="1" applyBorder="1" applyAlignment="1">
      <alignment horizontal="center"/>
    </xf>
    <xf numFmtId="46" fontId="25" fillId="0" borderId="0" xfId="0" applyNumberFormat="1" applyFont="1" applyAlignment="1">
      <alignment horizontal="center"/>
    </xf>
    <xf numFmtId="0" fontId="25" fillId="0" borderId="1" xfId="0" applyFont="1" applyBorder="1" applyAlignment="1"/>
    <xf numFmtId="0" fontId="25" fillId="0" borderId="2" xfId="0" applyFont="1" applyBorder="1"/>
    <xf numFmtId="3" fontId="25" fillId="0" borderId="2" xfId="0" applyNumberFormat="1" applyFont="1" applyBorder="1" applyAlignment="1"/>
    <xf numFmtId="165" fontId="25" fillId="0" borderId="2" xfId="0" applyNumberFormat="1" applyFont="1" applyBorder="1" applyAlignment="1">
      <alignment horizontal="center"/>
    </xf>
    <xf numFmtId="3" fontId="28" fillId="0" borderId="0" xfId="0" applyNumberFormat="1" applyFont="1" applyAlignment="1"/>
    <xf numFmtId="166" fontId="28" fillId="0" borderId="0" xfId="0" applyNumberFormat="1" applyFont="1" applyAlignment="1">
      <alignment horizontal="center"/>
    </xf>
    <xf numFmtId="3" fontId="28" fillId="0" borderId="0" xfId="0" applyNumberFormat="1" applyFont="1" applyAlignment="1">
      <alignment horizontal="center"/>
    </xf>
    <xf numFmtId="165" fontId="28" fillId="0" borderId="0" xfId="0" applyNumberFormat="1" applyFont="1" applyAlignment="1">
      <alignment horizontal="center"/>
    </xf>
    <xf numFmtId="0" fontId="26" fillId="0" borderId="2" xfId="0" applyFont="1" applyBorder="1" applyAlignment="1">
      <alignment horizontal="left" vertical="center"/>
    </xf>
    <xf numFmtId="0" fontId="26" fillId="0" borderId="2" xfId="0" applyFont="1" applyBorder="1" applyAlignment="1">
      <alignment horizontal="center" vertical="center"/>
    </xf>
    <xf numFmtId="1" fontId="29" fillId="0" borderId="2" xfId="2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30" fillId="0" borderId="2" xfId="0" applyFont="1" applyBorder="1" applyAlignment="1">
      <alignment vertical="center"/>
    </xf>
    <xf numFmtId="166" fontId="26" fillId="0" borderId="0" xfId="0" applyNumberFormat="1" applyFont="1" applyAlignment="1">
      <alignment horizontal="center"/>
    </xf>
    <xf numFmtId="166" fontId="24" fillId="0" borderId="0" xfId="0" applyNumberFormat="1" applyFont="1" applyAlignment="1">
      <alignment horizontal="center"/>
    </xf>
    <xf numFmtId="166" fontId="30" fillId="0" borderId="0" xfId="0" applyNumberFormat="1" applyFont="1" applyAlignment="1">
      <alignment horizontal="center"/>
    </xf>
    <xf numFmtId="166" fontId="31" fillId="0" borderId="0" xfId="0" applyNumberFormat="1" applyFont="1" applyAlignment="1">
      <alignment horizontal="center"/>
    </xf>
    <xf numFmtId="165" fontId="29" fillId="0" borderId="0" xfId="0" applyNumberFormat="1" applyFont="1" applyBorder="1" applyAlignment="1">
      <alignment horizontal="center"/>
    </xf>
    <xf numFmtId="166" fontId="27" fillId="0" borderId="0" xfId="0" applyNumberFormat="1" applyFont="1" applyAlignment="1">
      <alignment horizontal="center"/>
    </xf>
    <xf numFmtId="0" fontId="26" fillId="0" borderId="2" xfId="0" applyFont="1" applyBorder="1"/>
    <xf numFmtId="166" fontId="31" fillId="0" borderId="2" xfId="0" applyNumberFormat="1" applyFont="1" applyBorder="1" applyAlignment="1">
      <alignment horizontal="center"/>
    </xf>
    <xf numFmtId="166" fontId="32" fillId="0" borderId="2" xfId="0" applyNumberFormat="1" applyFont="1" applyBorder="1" applyAlignment="1">
      <alignment horizontal="center"/>
    </xf>
    <xf numFmtId="166" fontId="30" fillId="0" borderId="2" xfId="0" applyNumberFormat="1" applyFont="1" applyBorder="1" applyAlignment="1">
      <alignment horizontal="center"/>
    </xf>
    <xf numFmtId="0" fontId="25" fillId="0" borderId="1" xfId="0" applyFont="1" applyBorder="1" applyAlignment="1">
      <alignment horizontal="center"/>
    </xf>
    <xf numFmtId="0" fontId="25" fillId="0" borderId="4" xfId="0" applyFont="1" applyBorder="1" applyAlignment="1">
      <alignment horizontal="left" vertical="center"/>
    </xf>
    <xf numFmtId="0" fontId="25" fillId="0" borderId="2" xfId="0" applyFont="1" applyBorder="1" applyAlignment="1">
      <alignment horizontal="left" vertical="center"/>
    </xf>
    <xf numFmtId="0" fontId="1" fillId="0" borderId="0" xfId="0" applyFont="1" applyAlignment="1">
      <alignment vertical="center"/>
    </xf>
    <xf numFmtId="0" fontId="1" fillId="0" borderId="2" xfId="0" applyFont="1" applyBorder="1"/>
    <xf numFmtId="0" fontId="26" fillId="0" borderId="0" xfId="0" applyFont="1" applyFill="1"/>
    <xf numFmtId="0" fontId="26" fillId="0" borderId="0" xfId="0" applyFont="1" applyAlignment="1">
      <alignment vertical="center"/>
    </xf>
    <xf numFmtId="0" fontId="26" fillId="0" borderId="0" xfId="0" applyFont="1" applyFill="1" applyAlignment="1">
      <alignment horizontal="left"/>
    </xf>
    <xf numFmtId="166" fontId="26" fillId="0" borderId="0" xfId="0" applyNumberFormat="1" applyFont="1"/>
  </cellXfs>
  <cellStyles count="3">
    <cellStyle name="Hiperlink" xfId="1" builtinId="8"/>
    <cellStyle name="Normal" xfId="0" builtinId="0"/>
    <cellStyle name="Vírgula" xfId="2" builtinId="3"/>
  </cellStyles>
  <dxfs count="0"/>
  <tableStyles count="0" defaultTableStyle="TableStyleMedium9" defaultPivotStyle="PivotStyleLight16"/>
  <colors>
    <mruColors>
      <color rgb="FF005828"/>
      <color rgb="FF003300"/>
      <color rgb="FFF7994B"/>
      <color rgb="FFF9B2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6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7" Type="http://schemas.openxmlformats.org/officeDocument/2006/relationships/worksheet" Target="worksheets/sheet5.xml"/><Relationship Id="rId12" Type="http://schemas.openxmlformats.org/officeDocument/2006/relationships/styles" Target="styles.xml"/><Relationship Id="rId2" Type="http://schemas.openxmlformats.org/officeDocument/2006/relationships/chartsheet" Target="chartsheets/sheet2.xml"/><Relationship Id="rId1" Type="http://schemas.openxmlformats.org/officeDocument/2006/relationships/chartsheet" Target="chartsheets/sheet1.xml"/><Relationship Id="rId6" Type="http://schemas.openxmlformats.org/officeDocument/2006/relationships/worksheet" Target="worksheets/sheet4.xml"/><Relationship Id="rId11" Type="http://schemas.openxmlformats.org/officeDocument/2006/relationships/theme" Target="theme/theme1.xml"/><Relationship Id="rId5" Type="http://schemas.openxmlformats.org/officeDocument/2006/relationships/worksheet" Target="worksheets/sheet3.xml"/><Relationship Id="rId10" Type="http://schemas.openxmlformats.org/officeDocument/2006/relationships/worksheet" Target="worksheets/sheet8.xml"/><Relationship Id="rId4" Type="http://schemas.openxmlformats.org/officeDocument/2006/relationships/worksheet" Target="worksheets/sheet2.xml"/><Relationship Id="rId9" Type="http://schemas.openxmlformats.org/officeDocument/2006/relationships/worksheet" Target="worksheets/sheet7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1327356357683"/>
          <c:y val="2.6945691697899336E-2"/>
          <c:w val="0.82653600478158051"/>
          <c:h val="0.7312421284226675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porte_pop80_17!$B$3</c:f>
              <c:strCache>
                <c:ptCount val="1"/>
                <c:pt idx="0">
                  <c:v>1980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cat>
            <c:strRef>
              <c:f>porte_pop80_17!$A$4:$A$8</c:f>
              <c:strCache>
                <c:ptCount val="5"/>
                <c:pt idx="0">
                  <c:v>&lt; 10.000 hab.</c:v>
                </c:pt>
                <c:pt idx="1">
                  <c:v> 10.000 - 19.000 hab.</c:v>
                </c:pt>
                <c:pt idx="2">
                  <c:v> 20.000 - 49.000 hab.</c:v>
                </c:pt>
                <c:pt idx="3">
                  <c:v>50.000 - 99.000 hab.</c:v>
                </c:pt>
                <c:pt idx="4">
                  <c:v>&gt; 100 mil hab.</c:v>
                </c:pt>
              </c:strCache>
            </c:strRef>
          </c:cat>
          <c:val>
            <c:numRef>
              <c:f>porte_pop80_17!$B$4:$B$8</c:f>
              <c:numCache>
                <c:formatCode>0.0</c:formatCode>
                <c:ptCount val="5"/>
                <c:pt idx="0">
                  <c:v>23.214285714285715</c:v>
                </c:pt>
                <c:pt idx="1">
                  <c:v>36.904761904761905</c:v>
                </c:pt>
                <c:pt idx="2">
                  <c:v>32.142857142857146</c:v>
                </c:pt>
                <c:pt idx="3">
                  <c:v>5.0595238095238093</c:v>
                </c:pt>
                <c:pt idx="4">
                  <c:v>2.6785714285714284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FEC-4951-A6C9-DB7DB23D5B05}"/>
            </c:ext>
          </c:extLst>
        </c:ser>
        <c:ser>
          <c:idx val="1"/>
          <c:order val="1"/>
          <c:tx>
            <c:strRef>
              <c:f>porte_pop80_17!$D$3</c:f>
              <c:strCache>
                <c:ptCount val="1"/>
                <c:pt idx="0">
                  <c:v>2000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</c:spPr>
          <c:invertIfNegative val="0"/>
          <c:cat>
            <c:strRef>
              <c:f>porte_pop80_17!$A$4:$A$8</c:f>
              <c:strCache>
                <c:ptCount val="5"/>
                <c:pt idx="0">
                  <c:v>&lt; 10.000 hab.</c:v>
                </c:pt>
                <c:pt idx="1">
                  <c:v> 10.000 - 19.000 hab.</c:v>
                </c:pt>
                <c:pt idx="2">
                  <c:v> 20.000 - 49.000 hab.</c:v>
                </c:pt>
                <c:pt idx="3">
                  <c:v>50.000 - 99.000 hab.</c:v>
                </c:pt>
                <c:pt idx="4">
                  <c:v>&gt; 100 mil hab.</c:v>
                </c:pt>
              </c:strCache>
            </c:strRef>
          </c:cat>
          <c:val>
            <c:numRef>
              <c:f>porte_pop80_17!$D$4:$D$8</c:f>
              <c:numCache>
                <c:formatCode>0.0</c:formatCode>
                <c:ptCount val="5"/>
                <c:pt idx="0">
                  <c:v>16.867469879518072</c:v>
                </c:pt>
                <c:pt idx="1">
                  <c:v>44.096385542168676</c:v>
                </c:pt>
                <c:pt idx="2">
                  <c:v>29.9</c:v>
                </c:pt>
                <c:pt idx="3">
                  <c:v>6.2650602409638561</c:v>
                </c:pt>
                <c:pt idx="4">
                  <c:v>2.8915662650602409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FEC-4951-A6C9-DB7DB23D5B05}"/>
            </c:ext>
          </c:extLst>
        </c:ser>
        <c:ser>
          <c:idx val="2"/>
          <c:order val="2"/>
          <c:tx>
            <c:strRef>
              <c:f>porte_pop80_17!$I$3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rgbClr val="002060"/>
            </a:solidFill>
          </c:spPr>
          <c:invertIfNegative val="0"/>
          <c:cat>
            <c:strRef>
              <c:f>porte_pop80_17!$A$4:$A$8</c:f>
              <c:strCache>
                <c:ptCount val="5"/>
                <c:pt idx="0">
                  <c:v>&lt; 10.000 hab.</c:v>
                </c:pt>
                <c:pt idx="1">
                  <c:v> 10.000 - 19.000 hab.</c:v>
                </c:pt>
                <c:pt idx="2">
                  <c:v> 20.000 - 49.000 hab.</c:v>
                </c:pt>
                <c:pt idx="3">
                  <c:v>50.000 - 99.000 hab.</c:v>
                </c:pt>
                <c:pt idx="4">
                  <c:v>&gt; 100 mil hab.</c:v>
                </c:pt>
              </c:strCache>
            </c:strRef>
          </c:cat>
          <c:val>
            <c:numRef>
              <c:f>porte_pop80_17!$I$4:$I$8</c:f>
              <c:numCache>
                <c:formatCode>0.0</c:formatCode>
                <c:ptCount val="5"/>
                <c:pt idx="0">
                  <c:v>17.266187050359711</c:v>
                </c:pt>
                <c:pt idx="1">
                  <c:v>40.047961630695447</c:v>
                </c:pt>
                <c:pt idx="2">
                  <c:v>31.175059952038371</c:v>
                </c:pt>
                <c:pt idx="3">
                  <c:v>7.434052757793765</c:v>
                </c:pt>
                <c:pt idx="4">
                  <c:v>4.0767386091127102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FEC-4951-A6C9-DB7DB23D5B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867808192"/>
        <c:axId val="-867810912"/>
      </c:barChart>
      <c:catAx>
        <c:axId val="-86780819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>
            <a:solidFill>
              <a:schemeClr val="tx1"/>
            </a:solidFill>
          </a:ln>
        </c:spPr>
        <c:crossAx val="-867810912"/>
        <c:crosses val="autoZero"/>
        <c:auto val="1"/>
        <c:lblAlgn val="ctr"/>
        <c:lblOffset val="100"/>
        <c:noMultiLvlLbl val="0"/>
      </c:catAx>
      <c:valAx>
        <c:axId val="-867810912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pt-BR" b="0"/>
                  <a:t>%</a:t>
                </a:r>
              </a:p>
            </c:rich>
          </c:tx>
          <c:layout>
            <c:manualLayout>
              <c:xMode val="edge"/>
              <c:yMode val="edge"/>
              <c:x val="2.5941217743821625E-2"/>
              <c:y val="0.36188978395316196"/>
            </c:manualLayout>
          </c:layout>
          <c:overlay val="0"/>
        </c:title>
        <c:numFmt formatCode="0.0" sourceLinked="1"/>
        <c:majorTickMark val="none"/>
        <c:minorTickMark val="none"/>
        <c:tickLblPos val="nextTo"/>
        <c:spPr>
          <a:ln>
            <a:solidFill>
              <a:schemeClr val="tx1"/>
            </a:solidFill>
          </a:ln>
        </c:spPr>
        <c:crossAx val="-867808192"/>
        <c:crosses val="autoZero"/>
        <c:crossBetween val="between"/>
      </c:valAx>
      <c:dTable>
        <c:showHorzBorder val="0"/>
        <c:showVertBorder val="1"/>
        <c:showOutline val="1"/>
        <c:showKeys val="1"/>
        <c:txPr>
          <a:bodyPr/>
          <a:lstStyle/>
          <a:p>
            <a:pPr rtl="0">
              <a:defRPr sz="1400"/>
            </a:pPr>
            <a:endParaRPr lang="pt-BR"/>
          </a:p>
        </c:txPr>
      </c:dTable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600">
          <a:solidFill>
            <a:sysClr val="windowText" lastClr="000000"/>
          </a:solidFill>
          <a:latin typeface="Arial" pitchFamily="34" charset="0"/>
          <a:cs typeface="Arial" pitchFamily="34" charset="0"/>
        </a:defRPr>
      </a:pPr>
      <a:endParaRPr lang="pt-BR"/>
    </a:p>
  </c:txPr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1327356357683"/>
          <c:y val="0.11864690230071227"/>
          <c:w val="0.84897824900600294"/>
          <c:h val="0.6123040686950913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porte_pop80_17!$B$3</c:f>
              <c:strCache>
                <c:ptCount val="1"/>
                <c:pt idx="0">
                  <c:v>1980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cat>
            <c:strRef>
              <c:f>porte_pop80_17!$A$4:$A$8</c:f>
              <c:strCache>
                <c:ptCount val="5"/>
                <c:pt idx="0">
                  <c:v>&lt; 10.000 hab.</c:v>
                </c:pt>
                <c:pt idx="1">
                  <c:v> 10.000 - 19.000 hab.</c:v>
                </c:pt>
                <c:pt idx="2">
                  <c:v> 20.000 - 49.000 hab.</c:v>
                </c:pt>
                <c:pt idx="3">
                  <c:v>50.000 - 99.000 hab.</c:v>
                </c:pt>
                <c:pt idx="4">
                  <c:v>&gt; 100 mil hab.</c:v>
                </c:pt>
              </c:strCache>
            </c:strRef>
          </c:cat>
          <c:val>
            <c:numRef>
              <c:f>porte_pop80_17!$B$4:$B$8</c:f>
              <c:numCache>
                <c:formatCode>0.0</c:formatCode>
                <c:ptCount val="5"/>
                <c:pt idx="0">
                  <c:v>23.214285714285715</c:v>
                </c:pt>
                <c:pt idx="1">
                  <c:v>36.904761904761905</c:v>
                </c:pt>
                <c:pt idx="2">
                  <c:v>32.142857142857146</c:v>
                </c:pt>
                <c:pt idx="3">
                  <c:v>5.0595238095238093</c:v>
                </c:pt>
                <c:pt idx="4">
                  <c:v>2.6785714285714284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A8-4D1F-A09F-33200A38E15A}"/>
            </c:ext>
          </c:extLst>
        </c:ser>
        <c:ser>
          <c:idx val="1"/>
          <c:order val="1"/>
          <c:tx>
            <c:strRef>
              <c:f>porte_pop80_17!$D$3</c:f>
              <c:strCache>
                <c:ptCount val="1"/>
                <c:pt idx="0">
                  <c:v>2000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</c:spPr>
          <c:invertIfNegative val="0"/>
          <c:cat>
            <c:strRef>
              <c:f>porte_pop80_17!$A$4:$A$8</c:f>
              <c:strCache>
                <c:ptCount val="5"/>
                <c:pt idx="0">
                  <c:v>&lt; 10.000 hab.</c:v>
                </c:pt>
                <c:pt idx="1">
                  <c:v> 10.000 - 19.000 hab.</c:v>
                </c:pt>
                <c:pt idx="2">
                  <c:v> 20.000 - 49.000 hab.</c:v>
                </c:pt>
                <c:pt idx="3">
                  <c:v>50.000 - 99.000 hab.</c:v>
                </c:pt>
                <c:pt idx="4">
                  <c:v>&gt; 100 mil hab.</c:v>
                </c:pt>
              </c:strCache>
            </c:strRef>
          </c:cat>
          <c:val>
            <c:numRef>
              <c:f>porte_pop80_17!$D$4:$D$8</c:f>
              <c:numCache>
                <c:formatCode>0.0</c:formatCode>
                <c:ptCount val="5"/>
                <c:pt idx="0">
                  <c:v>16.867469879518072</c:v>
                </c:pt>
                <c:pt idx="1">
                  <c:v>44.096385542168676</c:v>
                </c:pt>
                <c:pt idx="2">
                  <c:v>29.9</c:v>
                </c:pt>
                <c:pt idx="3">
                  <c:v>6.2650602409638561</c:v>
                </c:pt>
                <c:pt idx="4">
                  <c:v>2.8915662650602409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1A8-4D1F-A09F-33200A38E15A}"/>
            </c:ext>
          </c:extLst>
        </c:ser>
        <c:ser>
          <c:idx val="2"/>
          <c:order val="2"/>
          <c:tx>
            <c:strRef>
              <c:f>porte_pop80_17!$I$3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rgbClr val="002060"/>
            </a:solidFill>
          </c:spPr>
          <c:invertIfNegative val="0"/>
          <c:cat>
            <c:strRef>
              <c:f>porte_pop80_17!$A$4:$A$8</c:f>
              <c:strCache>
                <c:ptCount val="5"/>
                <c:pt idx="0">
                  <c:v>&lt; 10.000 hab.</c:v>
                </c:pt>
                <c:pt idx="1">
                  <c:v> 10.000 - 19.000 hab.</c:v>
                </c:pt>
                <c:pt idx="2">
                  <c:v> 20.000 - 49.000 hab.</c:v>
                </c:pt>
                <c:pt idx="3">
                  <c:v>50.000 - 99.000 hab.</c:v>
                </c:pt>
                <c:pt idx="4">
                  <c:v>&gt; 100 mil hab.</c:v>
                </c:pt>
              </c:strCache>
            </c:strRef>
          </c:cat>
          <c:val>
            <c:numRef>
              <c:f>porte_pop80_17!$I$4:$I$8</c:f>
              <c:numCache>
                <c:formatCode>0.0</c:formatCode>
                <c:ptCount val="5"/>
                <c:pt idx="0">
                  <c:v>17.266187050359711</c:v>
                </c:pt>
                <c:pt idx="1">
                  <c:v>40.047961630695447</c:v>
                </c:pt>
                <c:pt idx="2">
                  <c:v>31.175059952038371</c:v>
                </c:pt>
                <c:pt idx="3">
                  <c:v>7.434052757793765</c:v>
                </c:pt>
                <c:pt idx="4">
                  <c:v>4.0767386091127102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1A8-4D1F-A09F-33200A38E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867808192"/>
        <c:axId val="-867810912"/>
      </c:barChart>
      <c:catAx>
        <c:axId val="-86780819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>
            <a:solidFill>
              <a:schemeClr val="tx1"/>
            </a:solidFill>
          </a:ln>
        </c:spPr>
        <c:crossAx val="-867810912"/>
        <c:crosses val="autoZero"/>
        <c:auto val="1"/>
        <c:lblAlgn val="ctr"/>
        <c:lblOffset val="100"/>
        <c:noMultiLvlLbl val="0"/>
      </c:catAx>
      <c:valAx>
        <c:axId val="-867810912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pt-BR" b="0"/>
                  <a:t>%</a:t>
                </a:r>
              </a:p>
            </c:rich>
          </c:tx>
          <c:layout>
            <c:manualLayout>
              <c:xMode val="edge"/>
              <c:yMode val="edge"/>
              <c:x val="2.5941217743821625E-2"/>
              <c:y val="0.36188978395316196"/>
            </c:manualLayout>
          </c:layout>
          <c:overlay val="0"/>
        </c:title>
        <c:numFmt formatCode="0.0" sourceLinked="1"/>
        <c:majorTickMark val="none"/>
        <c:minorTickMark val="none"/>
        <c:tickLblPos val="nextTo"/>
        <c:spPr>
          <a:ln>
            <a:solidFill>
              <a:schemeClr val="tx1"/>
            </a:solidFill>
          </a:ln>
        </c:spPr>
        <c:crossAx val="-867808192"/>
        <c:crosses val="autoZero"/>
        <c:crossBetween val="between"/>
      </c:valAx>
      <c:dTable>
        <c:showHorzBorder val="0"/>
        <c:showVertBorder val="1"/>
        <c:showOutline val="1"/>
        <c:showKeys val="1"/>
      </c:dTable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400">
          <a:solidFill>
            <a:sysClr val="windowText" lastClr="000000"/>
          </a:solidFill>
          <a:latin typeface="Arial" pitchFamily="34" charset="0"/>
          <a:cs typeface="Arial" pitchFamily="34" charset="0"/>
        </a:defRPr>
      </a:pPr>
      <a:endParaRPr lang="pt-BR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219B1A37-0A3E-46E9-A786-721B42461BB8}">
  <sheetPr/>
  <sheetViews>
    <sheetView tabSelected="1" zoomScale="94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000-000000000000}">
  <sheetPr/>
  <sheetViews>
    <sheetView zoomScale="90" workbookViewId="0"/>
  </sheetViews>
  <pageMargins left="0.511811024" right="0.511811024" top="0.78740157499999996" bottom="0.78740157499999996" header="0.31496062000000002" footer="0.31496062000000002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620250" cy="5979583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6B62C02-6CBB-43D7-A882-350B81A4CE47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0.70077</cdr:x>
      <cdr:y>0.12506</cdr:y>
    </cdr:from>
    <cdr:to>
      <cdr:x>0.9659</cdr:x>
      <cdr:y>0.5643</cdr:y>
    </cdr:to>
    <cdr:sp macro="" textlink="">
      <cdr:nvSpPr>
        <cdr:cNvPr id="3" name="CaixaDeTexto 2"/>
        <cdr:cNvSpPr txBox="1"/>
      </cdr:nvSpPr>
      <cdr:spPr>
        <a:xfrm xmlns:a="http://schemas.openxmlformats.org/drawingml/2006/main">
          <a:off x="6741584" y="747814"/>
          <a:ext cx="2550582" cy="262646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pt-BR" sz="1500" b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Variação % entre 1980/2017</a:t>
          </a:r>
        </a:p>
        <a:p xmlns:a="http://schemas.openxmlformats.org/drawingml/2006/main">
          <a:endParaRPr lang="pt-BR" sz="1500" b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algn="l"/>
          <a:r>
            <a:rPr lang="pt-BR" sz="1500" b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&lt; 10</a:t>
          </a:r>
          <a:r>
            <a:rPr lang="pt-BR" sz="15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mil (-25,5%)</a:t>
          </a:r>
        </a:p>
        <a:p xmlns:a="http://schemas.openxmlformats.org/drawingml/2006/main">
          <a:pPr algn="l"/>
          <a:endParaRPr lang="pt-BR" sz="15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algn="l"/>
          <a:r>
            <a:rPr lang="pt-BR" sz="15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10 a 19 mil (+8,5%)</a:t>
          </a:r>
        </a:p>
        <a:p xmlns:a="http://schemas.openxmlformats.org/drawingml/2006/main">
          <a:pPr algn="l"/>
          <a:endParaRPr lang="pt-BR" sz="15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algn="l"/>
          <a:r>
            <a:rPr lang="pt-BR" sz="15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20 mil a 49 mil hab (- 3,0%)</a:t>
          </a:r>
        </a:p>
        <a:p xmlns:a="http://schemas.openxmlformats.org/drawingml/2006/main">
          <a:pPr algn="l"/>
          <a:endParaRPr lang="pt-BR" sz="15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algn="l"/>
          <a:r>
            <a:rPr lang="pt-BR" sz="15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50 mil a 99 mil (+ 46,9%)</a:t>
          </a:r>
        </a:p>
        <a:p xmlns:a="http://schemas.openxmlformats.org/drawingml/2006/main">
          <a:pPr algn="l"/>
          <a:endParaRPr lang="pt-BR" sz="15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algn="l"/>
          <a:r>
            <a:rPr lang="pt-BR" sz="15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100 mil e mais (+ 52,2%)</a:t>
          </a:r>
        </a:p>
        <a:p xmlns:a="http://schemas.openxmlformats.org/drawingml/2006/main">
          <a:endParaRPr lang="pt-BR" sz="1500" b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620250" cy="5979583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0.05615</cdr:x>
      <cdr:y>0.9528</cdr:y>
    </cdr:from>
    <cdr:to>
      <cdr:x>0.62926</cdr:x>
      <cdr:y>0.99692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540218" y="5697346"/>
          <a:ext cx="5513461" cy="2638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b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pt-BR" sz="1100">
              <a:latin typeface="Arial" pitchFamily="34" charset="0"/>
              <a:cs typeface="Arial" pitchFamily="34" charset="0"/>
            </a:rPr>
            <a:t>Fonte: IBGE: Censo Demográfico e Estimativa populacional 2017;</a:t>
          </a:r>
          <a:r>
            <a:rPr lang="pt-BR" sz="1100" baseline="0">
              <a:latin typeface="Arial" pitchFamily="34" charset="0"/>
              <a:cs typeface="Arial" pitchFamily="34" charset="0"/>
            </a:rPr>
            <a:t> Sesab/Suvisa/Divep </a:t>
          </a:r>
          <a:endParaRPr lang="pt-BR" sz="11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0.71543</cdr:x>
      <cdr:y>0.18498</cdr:y>
    </cdr:from>
    <cdr:to>
      <cdr:x>0.93949</cdr:x>
      <cdr:y>0.42832</cdr:y>
    </cdr:to>
    <cdr:sp macro="" textlink="">
      <cdr:nvSpPr>
        <cdr:cNvPr id="3" name="CaixaDeTexto 2"/>
        <cdr:cNvSpPr txBox="1"/>
      </cdr:nvSpPr>
      <cdr:spPr>
        <a:xfrm xmlns:a="http://schemas.openxmlformats.org/drawingml/2006/main">
          <a:off x="6882615" y="1106103"/>
          <a:ext cx="2155514" cy="14550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pt-BR" sz="1200" b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Variação % entre 1980/2017</a:t>
          </a:r>
        </a:p>
        <a:p xmlns:a="http://schemas.openxmlformats.org/drawingml/2006/main">
          <a:endParaRPr lang="pt-BR" sz="1200" b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algn="l"/>
          <a:r>
            <a:rPr lang="pt-BR" sz="1200" b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&lt; 10</a:t>
          </a:r>
          <a:r>
            <a:rPr lang="pt-BR" sz="12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mil (-25,5%)</a:t>
          </a:r>
        </a:p>
        <a:p xmlns:a="http://schemas.openxmlformats.org/drawingml/2006/main">
          <a:pPr algn="l"/>
          <a:r>
            <a:rPr lang="pt-BR" sz="12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10 a 19 mil (+8,5%)</a:t>
          </a:r>
        </a:p>
        <a:p xmlns:a="http://schemas.openxmlformats.org/drawingml/2006/main">
          <a:pPr algn="l"/>
          <a:r>
            <a:rPr lang="pt-BR" sz="12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20 mil a 49 mil hab (- 3,0%)</a:t>
          </a:r>
        </a:p>
        <a:p xmlns:a="http://schemas.openxmlformats.org/drawingml/2006/main">
          <a:pPr algn="l"/>
          <a:r>
            <a:rPr lang="pt-BR" sz="12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50 mil a 99 mil (+ 46,9%)</a:t>
          </a:r>
        </a:p>
        <a:p xmlns:a="http://schemas.openxmlformats.org/drawingml/2006/main">
          <a:pPr algn="l"/>
          <a:r>
            <a:rPr lang="pt-BR" sz="12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100 mil e mais (+ 52,2%)</a:t>
          </a:r>
        </a:p>
        <a:p xmlns:a="http://schemas.openxmlformats.org/drawingml/2006/main">
          <a:endParaRPr lang="pt-BR" sz="1000" b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0.15292</cdr:x>
      <cdr:y>0.00354</cdr:y>
    </cdr:from>
    <cdr:to>
      <cdr:x>0.94279</cdr:x>
      <cdr:y>0.12035</cdr:y>
    </cdr:to>
    <cdr:sp macro="" textlink="">
      <cdr:nvSpPr>
        <cdr:cNvPr id="4" name="CaixaDeTexto 3">
          <a:extLst xmlns:a="http://schemas.openxmlformats.org/drawingml/2006/main">
            <a:ext uri="{FF2B5EF4-FFF2-40B4-BE49-F238E27FC236}">
              <a16:creationId xmlns:a16="http://schemas.microsoft.com/office/drawing/2014/main" id="{D22C6C1F-8F96-4BF4-9CE0-F0A8FA9C49CC}"/>
            </a:ext>
          </a:extLst>
        </cdr:cNvPr>
        <cdr:cNvSpPr txBox="1"/>
      </cdr:nvSpPr>
      <cdr:spPr>
        <a:xfrm xmlns:a="http://schemas.openxmlformats.org/drawingml/2006/main">
          <a:off x="1471083" y="21166"/>
          <a:ext cx="7598834" cy="6985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/>
          <a:r>
            <a:rPr lang="pt-BR" sz="1800" b="1">
              <a:latin typeface="Arial" panose="020B0604020202020204" pitchFamily="34" charset="0"/>
              <a:cs typeface="Arial" panose="020B0604020202020204" pitchFamily="34" charset="0"/>
            </a:rPr>
            <a:t>DISTRIBUIÇÃO (%) DOS</a:t>
          </a:r>
          <a:r>
            <a:rPr lang="pt-BR" sz="1800" b="1" baseline="0">
              <a:latin typeface="Arial" panose="020B0604020202020204" pitchFamily="34" charset="0"/>
              <a:cs typeface="Arial" panose="020B0604020202020204" pitchFamily="34" charset="0"/>
            </a:rPr>
            <a:t> MUNICÍPIOS, SEGUNDO PORTE POPULACIONAL. </a:t>
          </a:r>
        </a:p>
        <a:p xmlns:a="http://schemas.openxmlformats.org/drawingml/2006/main">
          <a:pPr algn="ctr"/>
          <a:r>
            <a:rPr lang="pt-BR" sz="1800" b="1" baseline="0">
              <a:latin typeface="Arial" panose="020B0604020202020204" pitchFamily="34" charset="0"/>
              <a:cs typeface="Arial" panose="020B0604020202020204" pitchFamily="34" charset="0"/>
            </a:rPr>
            <a:t>ESTADO DA BAHIA, 1980, 2000 E 2017</a:t>
          </a:r>
          <a:endParaRPr lang="pt-BR" sz="1800" b="1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17"/>
  <sheetViews>
    <sheetView workbookViewId="0">
      <selection activeCell="A5" sqref="A5:K5"/>
    </sheetView>
  </sheetViews>
  <sheetFormatPr defaultRowHeight="12.75" x14ac:dyDescent="0.2"/>
  <cols>
    <col min="1" max="1" width="21.85546875" style="26" customWidth="1"/>
    <col min="2" max="2" width="9.85546875" style="115" customWidth="1"/>
    <col min="3" max="6" width="9.85546875" style="9" customWidth="1"/>
    <col min="7" max="9" width="9.85546875" customWidth="1"/>
    <col min="10" max="10" width="17" customWidth="1"/>
    <col min="11" max="11" width="18" style="110" customWidth="1"/>
    <col min="12" max="12" width="17.5703125" customWidth="1"/>
  </cols>
  <sheetData>
    <row r="1" spans="1:15" s="160" customFormat="1" ht="24.75" customHeight="1" x14ac:dyDescent="0.2">
      <c r="A1" s="161" t="s">
        <v>471</v>
      </c>
      <c r="B1" s="162"/>
      <c r="C1" s="162"/>
      <c r="D1" s="162"/>
      <c r="E1" s="162"/>
      <c r="F1" s="162"/>
      <c r="K1" s="234"/>
    </row>
    <row r="2" spans="1:15" ht="13.5" customHeight="1" x14ac:dyDescent="0.2">
      <c r="A2" s="133"/>
      <c r="B2" s="131"/>
      <c r="C2" s="128"/>
      <c r="D2" s="128"/>
      <c r="E2" s="128"/>
      <c r="F2" s="128"/>
      <c r="G2" s="4"/>
      <c r="H2" s="4"/>
      <c r="I2" s="4"/>
      <c r="J2" s="4"/>
      <c r="K2" s="235"/>
      <c r="L2" s="2"/>
    </row>
    <row r="3" spans="1:15" s="237" customFormat="1" ht="28.5" customHeight="1" x14ac:dyDescent="0.2">
      <c r="A3" s="216" t="s">
        <v>465</v>
      </c>
      <c r="B3" s="217">
        <v>1980</v>
      </c>
      <c r="C3" s="217">
        <v>1991</v>
      </c>
      <c r="D3" s="217">
        <v>2000</v>
      </c>
      <c r="E3" s="218">
        <v>2012</v>
      </c>
      <c r="F3" s="217">
        <v>2013</v>
      </c>
      <c r="G3" s="219">
        <v>2014</v>
      </c>
      <c r="H3" s="217">
        <v>2016</v>
      </c>
      <c r="I3" s="217">
        <v>2017</v>
      </c>
      <c r="J3" s="220" t="s">
        <v>488</v>
      </c>
      <c r="K3" s="217" t="s">
        <v>489</v>
      </c>
      <c r="L3" s="236"/>
      <c r="M3" s="236"/>
    </row>
    <row r="4" spans="1:15" s="178" customFormat="1" ht="28.5" customHeight="1" x14ac:dyDescent="0.25">
      <c r="A4" s="177" t="s">
        <v>478</v>
      </c>
      <c r="B4" s="221">
        <v>23.214285714285715</v>
      </c>
      <c r="C4" s="221">
        <v>17.831325301204821</v>
      </c>
      <c r="D4" s="221">
        <v>16.867469879518072</v>
      </c>
      <c r="E4" s="221">
        <v>17.505995203836928</v>
      </c>
      <c r="F4" s="171">
        <v>15.827338129496402</v>
      </c>
      <c r="G4" s="222">
        <v>15.827338129496402</v>
      </c>
      <c r="H4" s="222">
        <v>16.067146282973621</v>
      </c>
      <c r="I4" s="193">
        <v>17.266187050359711</v>
      </c>
      <c r="J4" s="223">
        <f>(I4-B4)/B4*100</f>
        <v>-25.622578859988938</v>
      </c>
      <c r="K4" s="221">
        <f>(I4-D4)/D4*100</f>
        <v>2.3638232271325741</v>
      </c>
      <c r="L4" s="170"/>
      <c r="M4" s="170"/>
      <c r="N4" s="238"/>
      <c r="O4" s="239"/>
    </row>
    <row r="5" spans="1:15" s="178" customFormat="1" ht="28.5" customHeight="1" x14ac:dyDescent="0.25">
      <c r="A5" s="177" t="s">
        <v>477</v>
      </c>
      <c r="B5" s="221">
        <v>36.904761904761905</v>
      </c>
      <c r="C5" s="221">
        <v>44.819277108433738</v>
      </c>
      <c r="D5" s="224">
        <v>44.096385542168676</v>
      </c>
      <c r="E5" s="221">
        <v>42.206235011990408</v>
      </c>
      <c r="F5" s="171">
        <v>41.247002398081534</v>
      </c>
      <c r="G5" s="222">
        <v>41.247002398081534</v>
      </c>
      <c r="H5" s="222">
        <v>41.486810551558747</v>
      </c>
      <c r="I5" s="193">
        <v>40.047961630695447</v>
      </c>
      <c r="J5" s="223">
        <f t="shared" ref="J5:J8" si="0">(I5-B5)/B5*100</f>
        <v>8.5170573218844368</v>
      </c>
      <c r="K5" s="221">
        <f t="shared" ref="K5:K8" si="1">(I5-D5)/D5*100</f>
        <v>-9.180852039679726</v>
      </c>
      <c r="L5" s="170"/>
      <c r="M5" s="170"/>
      <c r="N5" s="238"/>
      <c r="O5" s="239"/>
    </row>
    <row r="6" spans="1:15" s="178" customFormat="1" ht="28.5" customHeight="1" x14ac:dyDescent="0.25">
      <c r="A6" s="178" t="s">
        <v>479</v>
      </c>
      <c r="B6" s="221">
        <v>32.142857142857146</v>
      </c>
      <c r="C6" s="221">
        <v>29.397590361445786</v>
      </c>
      <c r="D6" s="224">
        <v>29.9</v>
      </c>
      <c r="E6" s="225">
        <v>29.594272076372313</v>
      </c>
      <c r="F6" s="171">
        <v>31.654676258992804</v>
      </c>
      <c r="G6" s="222">
        <v>31.654676258992804</v>
      </c>
      <c r="H6" s="222">
        <v>30.935251798561154</v>
      </c>
      <c r="I6" s="193">
        <v>31.175059952038371</v>
      </c>
      <c r="J6" s="223">
        <f t="shared" si="0"/>
        <v>-3.010924593658411</v>
      </c>
      <c r="K6" s="221">
        <f t="shared" si="1"/>
        <v>4.2644145553122819</v>
      </c>
      <c r="L6" s="170"/>
      <c r="M6" s="170"/>
      <c r="N6" s="238"/>
      <c r="O6" s="239"/>
    </row>
    <row r="7" spans="1:15" s="178" customFormat="1" ht="28.5" customHeight="1" x14ac:dyDescent="0.25">
      <c r="A7" s="178" t="s">
        <v>480</v>
      </c>
      <c r="B7" s="221">
        <v>5.0595238095238093</v>
      </c>
      <c r="C7" s="221">
        <v>5.7831325301204819</v>
      </c>
      <c r="D7" s="224">
        <v>6.2650602409638561</v>
      </c>
      <c r="E7" s="221">
        <v>6.6825775656324584</v>
      </c>
      <c r="F7" s="171">
        <v>7.434052757793765</v>
      </c>
      <c r="G7" s="226">
        <v>7.1942446043165464</v>
      </c>
      <c r="H7" s="226">
        <v>7.434052757793765</v>
      </c>
      <c r="I7" s="193">
        <v>7.434052757793765</v>
      </c>
      <c r="J7" s="223">
        <f t="shared" si="0"/>
        <v>46.931866271688541</v>
      </c>
      <c r="K7" s="221">
        <f t="shared" si="1"/>
        <v>18.658919018631238</v>
      </c>
      <c r="L7" s="170"/>
      <c r="M7" s="170"/>
      <c r="N7" s="238"/>
      <c r="O7" s="239"/>
    </row>
    <row r="8" spans="1:15" s="178" customFormat="1" ht="28.5" customHeight="1" x14ac:dyDescent="0.25">
      <c r="A8" s="227" t="s">
        <v>481</v>
      </c>
      <c r="B8" s="197">
        <v>2.6785714285714284</v>
      </c>
      <c r="C8" s="197">
        <v>2.1686746987951806</v>
      </c>
      <c r="D8" s="228">
        <v>2.8915662650602409</v>
      </c>
      <c r="E8" s="197">
        <v>3.8369304556354913</v>
      </c>
      <c r="F8" s="173">
        <v>3.8</v>
      </c>
      <c r="G8" s="229">
        <v>4.0767386091127102</v>
      </c>
      <c r="H8" s="229">
        <v>4.0767386091127102</v>
      </c>
      <c r="I8" s="197">
        <v>4.0767386091127102</v>
      </c>
      <c r="J8" s="230">
        <f t="shared" si="0"/>
        <v>52.198241406874523</v>
      </c>
      <c r="K8" s="197">
        <f t="shared" si="1"/>
        <v>40.987210231814565</v>
      </c>
      <c r="L8" s="170"/>
      <c r="M8" s="170"/>
      <c r="N8" s="238"/>
      <c r="O8" s="239"/>
    </row>
    <row r="9" spans="1:15" ht="28.5" customHeight="1" x14ac:dyDescent="0.25">
      <c r="A9" s="99"/>
      <c r="B9" s="134"/>
      <c r="C9" s="134"/>
      <c r="D9" s="172"/>
      <c r="E9" s="146"/>
      <c r="F9" s="171"/>
      <c r="G9" s="156"/>
      <c r="H9" s="156"/>
      <c r="I9" s="156"/>
      <c r="J9" s="167"/>
      <c r="K9" s="134"/>
      <c r="L9" s="170"/>
      <c r="M9" s="170"/>
      <c r="N9" s="170"/>
      <c r="O9" s="175"/>
    </row>
    <row r="10" spans="1:15" ht="28.5" customHeight="1" x14ac:dyDescent="0.25">
      <c r="A10" s="179"/>
      <c r="B10" s="182"/>
      <c r="C10" s="182"/>
      <c r="D10" s="182"/>
      <c r="E10" s="183"/>
      <c r="F10" s="171"/>
      <c r="G10" s="156"/>
      <c r="H10" s="156"/>
      <c r="I10" s="156"/>
      <c r="J10" s="167"/>
      <c r="K10" s="134"/>
      <c r="L10" s="170"/>
      <c r="M10" s="170"/>
      <c r="N10" s="168"/>
    </row>
    <row r="11" spans="1:15" ht="14.25" x14ac:dyDescent="0.2">
      <c r="A11" s="179"/>
      <c r="B11" s="182"/>
      <c r="C11" s="182"/>
      <c r="D11" s="182"/>
      <c r="E11" s="182"/>
      <c r="M11" s="169"/>
      <c r="N11" s="169"/>
    </row>
    <row r="12" spans="1:15" ht="15" x14ac:dyDescent="0.2">
      <c r="A12" s="187"/>
      <c r="B12" s="188"/>
      <c r="C12" s="14"/>
      <c r="D12" s="194"/>
      <c r="E12" s="192"/>
    </row>
    <row r="13" spans="1:15" ht="15" x14ac:dyDescent="0.2">
      <c r="A13" s="191"/>
      <c r="B13" s="188"/>
      <c r="C13" s="14"/>
      <c r="D13" s="194"/>
      <c r="E13" s="192"/>
    </row>
    <row r="14" spans="1:15" ht="14.25" x14ac:dyDescent="0.2">
      <c r="A14" s="187"/>
      <c r="B14" s="188"/>
      <c r="C14" s="14"/>
      <c r="D14" s="194"/>
      <c r="E14" s="195"/>
    </row>
    <row r="15" spans="1:15" ht="14.25" x14ac:dyDescent="0.2">
      <c r="A15" s="187"/>
      <c r="B15" s="188"/>
      <c r="C15" s="14"/>
      <c r="D15" s="194"/>
      <c r="E15" s="195"/>
    </row>
    <row r="16" spans="1:15" ht="14.25" x14ac:dyDescent="0.2">
      <c r="A16" s="181"/>
      <c r="B16" s="182"/>
      <c r="C16" s="14"/>
      <c r="D16" s="184"/>
      <c r="E16" s="186"/>
    </row>
    <row r="17" spans="1:5" ht="15" x14ac:dyDescent="0.2">
      <c r="A17" s="182"/>
      <c r="B17" s="183"/>
      <c r="C17" s="14"/>
      <c r="D17" s="183"/>
      <c r="E17" s="183"/>
    </row>
  </sheetData>
  <pageMargins left="0.78740157499999996" right="0.78740157499999996" top="0.984251969" bottom="0.984251969" header="0.49212598499999999" footer="0.49212598499999999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18"/>
  <sheetViews>
    <sheetView zoomScaleNormal="100" workbookViewId="0">
      <selection activeCell="A3" sqref="A3"/>
    </sheetView>
  </sheetViews>
  <sheetFormatPr defaultRowHeight="15" x14ac:dyDescent="0.2"/>
  <cols>
    <col min="1" max="1" width="22" style="180" customWidth="1"/>
    <col min="2" max="3" width="17.140625" style="183" customWidth="1"/>
    <col min="4" max="16384" width="9.140625" style="176"/>
  </cols>
  <sheetData>
    <row r="1" spans="1:3" x14ac:dyDescent="0.2">
      <c r="A1" s="198" t="s">
        <v>482</v>
      </c>
    </row>
    <row r="2" spans="1:3" ht="22.5" customHeight="1" x14ac:dyDescent="0.2">
      <c r="A2" s="209"/>
      <c r="B2" s="208"/>
      <c r="C2" s="176"/>
    </row>
    <row r="3" spans="1:3" ht="22.5" customHeight="1" x14ac:dyDescent="0.2">
      <c r="A3" s="208" t="s">
        <v>487</v>
      </c>
      <c r="B3" s="208" t="s">
        <v>0</v>
      </c>
      <c r="C3" s="208" t="s">
        <v>464</v>
      </c>
    </row>
    <row r="4" spans="1:3" s="190" customFormat="1" ht="22.5" customHeight="1" x14ac:dyDescent="0.2">
      <c r="A4" s="201" t="s">
        <v>485</v>
      </c>
      <c r="B4" s="192">
        <v>17.266187050359711</v>
      </c>
      <c r="C4" s="192">
        <v>3.6068292327511053</v>
      </c>
    </row>
    <row r="5" spans="1:3" ht="22.5" customHeight="1" x14ac:dyDescent="0.2">
      <c r="A5" s="191" t="s">
        <v>483</v>
      </c>
      <c r="B5" s="192">
        <v>40.047961630695447</v>
      </c>
      <c r="C5" s="192">
        <v>16.163951688842225</v>
      </c>
    </row>
    <row r="6" spans="1:3" s="190" customFormat="1" ht="22.5" customHeight="1" x14ac:dyDescent="0.2">
      <c r="A6" s="201" t="s">
        <v>475</v>
      </c>
      <c r="B6" s="192">
        <v>31.175059952038371</v>
      </c>
      <c r="C6" s="203">
        <v>25.309618521931743</v>
      </c>
    </row>
    <row r="7" spans="1:3" s="190" customFormat="1" ht="22.5" customHeight="1" x14ac:dyDescent="0.2">
      <c r="A7" s="201" t="s">
        <v>484</v>
      </c>
      <c r="B7" s="192">
        <v>7.434052757793765</v>
      </c>
      <c r="C7" s="203">
        <v>13.82266170947705</v>
      </c>
    </row>
    <row r="8" spans="1:3" ht="22.5" customHeight="1" x14ac:dyDescent="0.2">
      <c r="A8" s="210" t="s">
        <v>476</v>
      </c>
      <c r="B8" s="206">
        <v>4.0767386091127102</v>
      </c>
      <c r="C8" s="211">
        <v>41.09693884699788</v>
      </c>
    </row>
    <row r="18" spans="2:2" x14ac:dyDescent="0.2">
      <c r="B18" s="207"/>
    </row>
  </sheetData>
  <autoFilter ref="A1:A8" xr:uid="{00000000-0009-0000-0000-000002000000}"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filterMode="1"/>
  <dimension ref="A1:F20"/>
  <sheetViews>
    <sheetView zoomScaleNormal="100" workbookViewId="0">
      <selection activeCell="A5" sqref="A5"/>
    </sheetView>
  </sheetViews>
  <sheetFormatPr defaultRowHeight="15" x14ac:dyDescent="0.2"/>
  <cols>
    <col min="1" max="1" width="22" style="180" customWidth="1"/>
    <col min="2" max="3" width="12.5703125" style="183" customWidth="1"/>
    <col min="4" max="4" width="2.7109375" style="183" customWidth="1"/>
    <col min="5" max="6" width="12.5703125" style="183" customWidth="1"/>
    <col min="7" max="16384" width="9.140625" style="176"/>
  </cols>
  <sheetData>
    <row r="1" spans="1:6" x14ac:dyDescent="0.2">
      <c r="A1" s="198" t="s">
        <v>482</v>
      </c>
      <c r="B1" s="176"/>
    </row>
    <row r="2" spans="1:6" x14ac:dyDescent="0.2">
      <c r="A2" s="199"/>
      <c r="B2" s="196"/>
      <c r="C2" s="196"/>
      <c r="D2" s="196"/>
      <c r="E2" s="196"/>
      <c r="F2" s="196"/>
    </row>
    <row r="3" spans="1:6" ht="22.5" customHeight="1" x14ac:dyDescent="0.2">
      <c r="A3" s="232" t="s">
        <v>487</v>
      </c>
      <c r="B3" s="231" t="s">
        <v>0</v>
      </c>
      <c r="C3" s="231"/>
      <c r="D3" s="200"/>
      <c r="E3" s="231" t="s">
        <v>464</v>
      </c>
      <c r="F3" s="231"/>
    </row>
    <row r="4" spans="1:6" ht="22.5" customHeight="1" x14ac:dyDescent="0.2">
      <c r="A4" s="233"/>
      <c r="B4" s="196" t="s">
        <v>486</v>
      </c>
      <c r="C4" s="196" t="s">
        <v>457</v>
      </c>
      <c r="D4" s="196"/>
      <c r="E4" s="196" t="s">
        <v>486</v>
      </c>
      <c r="F4" s="196" t="s">
        <v>457</v>
      </c>
    </row>
    <row r="5" spans="1:6" s="190" customFormat="1" ht="22.5" customHeight="1" x14ac:dyDescent="0.2">
      <c r="A5" s="201" t="s">
        <v>485</v>
      </c>
      <c r="B5" s="189">
        <v>72</v>
      </c>
      <c r="C5" s="192">
        <v>17.266187050359711</v>
      </c>
      <c r="D5" s="192"/>
      <c r="E5" s="202">
        <v>553448</v>
      </c>
      <c r="F5" s="192">
        <v>3.6068292327511053</v>
      </c>
    </row>
    <row r="6" spans="1:6" ht="22.5" customHeight="1" x14ac:dyDescent="0.2">
      <c r="A6" s="191" t="s">
        <v>483</v>
      </c>
      <c r="B6" s="189">
        <v>167</v>
      </c>
      <c r="C6" s="192">
        <v>40.047961630695447</v>
      </c>
      <c r="D6" s="192"/>
      <c r="E6" s="202">
        <v>2480269</v>
      </c>
      <c r="F6" s="192">
        <v>16.163951688842225</v>
      </c>
    </row>
    <row r="7" spans="1:6" s="190" customFormat="1" ht="22.5" customHeight="1" x14ac:dyDescent="0.2">
      <c r="A7" s="201" t="s">
        <v>475</v>
      </c>
      <c r="B7" s="189">
        <v>130</v>
      </c>
      <c r="C7" s="192">
        <v>31.175059952038371</v>
      </c>
      <c r="D7" s="192"/>
      <c r="E7" s="202">
        <v>3883621</v>
      </c>
      <c r="F7" s="203">
        <v>25.309618521931743</v>
      </c>
    </row>
    <row r="8" spans="1:6" s="190" customFormat="1" ht="22.5" customHeight="1" x14ac:dyDescent="0.2">
      <c r="A8" s="201" t="s">
        <v>484</v>
      </c>
      <c r="B8" s="189">
        <v>31</v>
      </c>
      <c r="C8" s="192">
        <v>7.434052757793765</v>
      </c>
      <c r="D8" s="192"/>
      <c r="E8" s="202">
        <v>2121011</v>
      </c>
      <c r="F8" s="203">
        <v>13.82266170947705</v>
      </c>
    </row>
    <row r="9" spans="1:6" ht="22.5" customHeight="1" x14ac:dyDescent="0.25">
      <c r="A9" s="212" t="s">
        <v>476</v>
      </c>
      <c r="B9" s="185">
        <v>17</v>
      </c>
      <c r="C9" s="213">
        <f>B9/417*100</f>
        <v>4.0767386091127102</v>
      </c>
      <c r="D9" s="213"/>
      <c r="E9" s="214">
        <v>6306098</v>
      </c>
      <c r="F9" s="215">
        <v>41.09693884699788</v>
      </c>
    </row>
    <row r="10" spans="1:6" ht="22.5" customHeight="1" x14ac:dyDescent="0.2">
      <c r="A10" s="205" t="s">
        <v>1</v>
      </c>
      <c r="B10" s="196">
        <f>SUBTOTAL(9,B5:B9)</f>
        <v>417</v>
      </c>
      <c r="C10" s="206">
        <f>SUBTOTAL(9,C5:C9)</f>
        <v>100</v>
      </c>
      <c r="D10" s="206"/>
      <c r="E10" s="196">
        <v>15344447</v>
      </c>
      <c r="F10" s="196">
        <v>100</v>
      </c>
    </row>
    <row r="11" spans="1:6" x14ac:dyDescent="0.2">
      <c r="E11" s="204"/>
    </row>
    <row r="13" spans="1:6" x14ac:dyDescent="0.2">
      <c r="B13" s="176"/>
    </row>
    <row r="20" spans="2:4" x14ac:dyDescent="0.2">
      <c r="B20" s="207"/>
      <c r="C20" s="207"/>
      <c r="D20" s="207"/>
    </row>
  </sheetData>
  <autoFilter ref="A1:B9" xr:uid="{00000000-0009-0000-0000-000003000000}">
    <filterColumn colId="1">
      <customFilters>
        <customFilter operator="greaterThan" val="100000"/>
      </customFilters>
    </filterColumn>
  </autoFilter>
  <mergeCells count="3">
    <mergeCell ref="E3:F3"/>
    <mergeCell ref="B3:C3"/>
    <mergeCell ref="A3:A4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72"/>
  <sheetViews>
    <sheetView workbookViewId="0">
      <selection activeCell="E12" sqref="E12"/>
    </sheetView>
  </sheetViews>
  <sheetFormatPr defaultRowHeight="12.75" x14ac:dyDescent="0.2"/>
  <cols>
    <col min="1" max="1" width="17.85546875" style="26" customWidth="1"/>
    <col min="2" max="2" width="16.28515625" style="115" customWidth="1"/>
    <col min="3" max="4" width="12.5703125" style="115" customWidth="1"/>
    <col min="5" max="5" width="12.5703125" style="130" customWidth="1"/>
    <col min="6" max="8" width="9.140625" style="99"/>
    <col min="9" max="16384" width="9.140625" style="110"/>
  </cols>
  <sheetData>
    <row r="1" spans="1:6" x14ac:dyDescent="0.2">
      <c r="A1" s="26" t="s">
        <v>418</v>
      </c>
      <c r="D1" s="111"/>
    </row>
    <row r="2" spans="1:6" x14ac:dyDescent="0.2">
      <c r="A2" s="133"/>
      <c r="B2" s="131"/>
      <c r="C2" s="131"/>
      <c r="D2" s="113"/>
      <c r="E2" s="131"/>
    </row>
    <row r="3" spans="1:6" ht="21" customHeight="1" x14ac:dyDescent="0.2">
      <c r="A3" s="135" t="s">
        <v>461</v>
      </c>
      <c r="B3" s="132" t="s">
        <v>462</v>
      </c>
      <c r="C3" s="132" t="s">
        <v>457</v>
      </c>
      <c r="D3" s="132" t="s">
        <v>464</v>
      </c>
      <c r="E3" s="112">
        <v>1991</v>
      </c>
    </row>
    <row r="4" spans="1:6" ht="21" customHeight="1" x14ac:dyDescent="0.2">
      <c r="A4" s="26" t="s">
        <v>456</v>
      </c>
      <c r="B4" s="115">
        <v>74</v>
      </c>
      <c r="C4" s="125">
        <v>17.831325301204821</v>
      </c>
      <c r="D4" s="111">
        <v>568382</v>
      </c>
      <c r="E4" s="134">
        <v>4.7892014747904676</v>
      </c>
    </row>
    <row r="5" spans="1:6" ht="21" customHeight="1" x14ac:dyDescent="0.2">
      <c r="A5" s="26" t="s">
        <v>458</v>
      </c>
      <c r="B5" s="115">
        <v>186</v>
      </c>
      <c r="C5" s="125">
        <v>44.819277108433738</v>
      </c>
      <c r="D5" s="111">
        <v>2643624</v>
      </c>
      <c r="E5" s="134">
        <v>22.275244394775832</v>
      </c>
    </row>
    <row r="6" spans="1:6" ht="21" customHeight="1" x14ac:dyDescent="0.2">
      <c r="A6" s="110" t="s">
        <v>459</v>
      </c>
      <c r="B6" s="115">
        <v>122</v>
      </c>
      <c r="C6" s="125">
        <v>29.397590361445786</v>
      </c>
      <c r="D6" s="111">
        <v>3444205</v>
      </c>
      <c r="E6" s="134">
        <v>29.02096066638406</v>
      </c>
    </row>
    <row r="7" spans="1:6" ht="21" customHeight="1" x14ac:dyDescent="0.2">
      <c r="A7" s="110" t="s">
        <v>460</v>
      </c>
      <c r="B7" s="115">
        <v>24</v>
      </c>
      <c r="C7" s="125">
        <v>5.7831325301204819</v>
      </c>
      <c r="D7" s="111">
        <v>1591870</v>
      </c>
      <c r="E7" s="134">
        <v>13.413137910198955</v>
      </c>
      <c r="F7" s="26"/>
    </row>
    <row r="8" spans="1:6" ht="21" customHeight="1" x14ac:dyDescent="0.2">
      <c r="A8" s="99" t="s">
        <v>455</v>
      </c>
      <c r="B8" s="130">
        <v>9</v>
      </c>
      <c r="C8" s="134">
        <v>2.1686746987951806</v>
      </c>
      <c r="D8" s="116">
        <v>3619910</v>
      </c>
      <c r="E8" s="134">
        <v>30.501455553850686</v>
      </c>
      <c r="F8" s="136"/>
    </row>
    <row r="9" spans="1:6" ht="21" customHeight="1" x14ac:dyDescent="0.2">
      <c r="A9" s="133" t="s">
        <v>463</v>
      </c>
      <c r="B9" s="131">
        <v>415</v>
      </c>
      <c r="C9" s="129">
        <v>100</v>
      </c>
      <c r="D9" s="113">
        <v>11867991</v>
      </c>
      <c r="E9" s="129">
        <v>100</v>
      </c>
      <c r="F9" s="136"/>
    </row>
    <row r="10" spans="1:6" x14ac:dyDescent="0.2">
      <c r="A10" s="114" t="s">
        <v>420</v>
      </c>
      <c r="B10" s="111"/>
    </row>
    <row r="12" spans="1:6" x14ac:dyDescent="0.2">
      <c r="D12" s="111"/>
    </row>
    <row r="13" spans="1:6" x14ac:dyDescent="0.2">
      <c r="D13" s="111"/>
    </row>
    <row r="16" spans="1:6" x14ac:dyDescent="0.2">
      <c r="D16" s="111"/>
    </row>
    <row r="17" spans="4:4" x14ac:dyDescent="0.2">
      <c r="D17" s="111"/>
    </row>
    <row r="18" spans="4:4" x14ac:dyDescent="0.2">
      <c r="D18" s="111"/>
    </row>
    <row r="19" spans="4:4" x14ac:dyDescent="0.2">
      <c r="D19" s="111"/>
    </row>
    <row r="20" spans="4:4" x14ac:dyDescent="0.2">
      <c r="D20" s="111"/>
    </row>
    <row r="21" spans="4:4" x14ac:dyDescent="0.2">
      <c r="D21" s="111"/>
    </row>
    <row r="22" spans="4:4" x14ac:dyDescent="0.2">
      <c r="D22" s="111"/>
    </row>
    <row r="23" spans="4:4" x14ac:dyDescent="0.2">
      <c r="D23" s="111"/>
    </row>
    <row r="24" spans="4:4" x14ac:dyDescent="0.2">
      <c r="D24" s="111"/>
    </row>
    <row r="25" spans="4:4" x14ac:dyDescent="0.2">
      <c r="D25" s="111"/>
    </row>
    <row r="26" spans="4:4" x14ac:dyDescent="0.2">
      <c r="D26" s="111"/>
    </row>
    <row r="27" spans="4:4" x14ac:dyDescent="0.2">
      <c r="D27" s="111"/>
    </row>
    <row r="28" spans="4:4" x14ac:dyDescent="0.2">
      <c r="D28" s="111"/>
    </row>
    <row r="29" spans="4:4" x14ac:dyDescent="0.2">
      <c r="D29" s="111"/>
    </row>
    <row r="30" spans="4:4" x14ac:dyDescent="0.2">
      <c r="D30" s="111"/>
    </row>
    <row r="31" spans="4:4" x14ac:dyDescent="0.2">
      <c r="D31" s="111"/>
    </row>
    <row r="32" spans="4:4" x14ac:dyDescent="0.2">
      <c r="D32" s="111"/>
    </row>
    <row r="33" spans="4:4" x14ac:dyDescent="0.2">
      <c r="D33" s="111"/>
    </row>
    <row r="34" spans="4:4" x14ac:dyDescent="0.2">
      <c r="D34" s="111"/>
    </row>
    <row r="35" spans="4:4" x14ac:dyDescent="0.2">
      <c r="D35" s="111"/>
    </row>
    <row r="36" spans="4:4" x14ac:dyDescent="0.2">
      <c r="D36" s="111"/>
    </row>
    <row r="37" spans="4:4" x14ac:dyDescent="0.2">
      <c r="D37" s="111"/>
    </row>
    <row r="38" spans="4:4" x14ac:dyDescent="0.2">
      <c r="D38" s="111"/>
    </row>
    <row r="39" spans="4:4" x14ac:dyDescent="0.2">
      <c r="D39" s="111"/>
    </row>
    <row r="40" spans="4:4" x14ac:dyDescent="0.2">
      <c r="D40" s="111"/>
    </row>
    <row r="41" spans="4:4" x14ac:dyDescent="0.2">
      <c r="D41" s="111"/>
    </row>
    <row r="42" spans="4:4" x14ac:dyDescent="0.2">
      <c r="D42" s="111"/>
    </row>
    <row r="43" spans="4:4" x14ac:dyDescent="0.2">
      <c r="D43" s="111"/>
    </row>
    <row r="44" spans="4:4" x14ac:dyDescent="0.2">
      <c r="D44" s="111"/>
    </row>
    <row r="45" spans="4:4" x14ac:dyDescent="0.2">
      <c r="D45" s="111"/>
    </row>
    <row r="46" spans="4:4" x14ac:dyDescent="0.2">
      <c r="D46" s="111"/>
    </row>
    <row r="47" spans="4:4" x14ac:dyDescent="0.2">
      <c r="D47" s="111"/>
    </row>
    <row r="48" spans="4:4" x14ac:dyDescent="0.2">
      <c r="D48" s="111"/>
    </row>
    <row r="49" spans="4:4" x14ac:dyDescent="0.2">
      <c r="D49" s="111"/>
    </row>
    <row r="50" spans="4:4" x14ac:dyDescent="0.2">
      <c r="D50" s="111"/>
    </row>
    <row r="51" spans="4:4" x14ac:dyDescent="0.2">
      <c r="D51" s="111"/>
    </row>
    <row r="52" spans="4:4" x14ac:dyDescent="0.2">
      <c r="D52" s="111"/>
    </row>
    <row r="53" spans="4:4" x14ac:dyDescent="0.2">
      <c r="D53" s="111"/>
    </row>
    <row r="54" spans="4:4" x14ac:dyDescent="0.2">
      <c r="D54" s="111"/>
    </row>
    <row r="55" spans="4:4" x14ac:dyDescent="0.2">
      <c r="D55" s="111"/>
    </row>
    <row r="56" spans="4:4" x14ac:dyDescent="0.2">
      <c r="D56" s="111"/>
    </row>
    <row r="57" spans="4:4" x14ac:dyDescent="0.2">
      <c r="D57" s="111"/>
    </row>
    <row r="58" spans="4:4" x14ac:dyDescent="0.2">
      <c r="D58" s="111"/>
    </row>
    <row r="59" spans="4:4" x14ac:dyDescent="0.2">
      <c r="D59" s="111"/>
    </row>
    <row r="60" spans="4:4" x14ac:dyDescent="0.2">
      <c r="D60" s="111"/>
    </row>
    <row r="61" spans="4:4" x14ac:dyDescent="0.2">
      <c r="D61" s="111"/>
    </row>
    <row r="62" spans="4:4" x14ac:dyDescent="0.2">
      <c r="D62" s="111"/>
    </row>
    <row r="63" spans="4:4" x14ac:dyDescent="0.2">
      <c r="D63" s="111"/>
    </row>
    <row r="64" spans="4:4" x14ac:dyDescent="0.2">
      <c r="D64" s="111"/>
    </row>
    <row r="65" spans="4:4" x14ac:dyDescent="0.2">
      <c r="D65" s="111"/>
    </row>
    <row r="66" spans="4:4" x14ac:dyDescent="0.2">
      <c r="D66" s="111"/>
    </row>
    <row r="67" spans="4:4" x14ac:dyDescent="0.2">
      <c r="D67" s="111"/>
    </row>
    <row r="68" spans="4:4" x14ac:dyDescent="0.2">
      <c r="D68" s="111"/>
    </row>
    <row r="69" spans="4:4" x14ac:dyDescent="0.2">
      <c r="D69" s="111"/>
    </row>
    <row r="70" spans="4:4" x14ac:dyDescent="0.2">
      <c r="D70" s="111"/>
    </row>
    <row r="71" spans="4:4" x14ac:dyDescent="0.2">
      <c r="D71" s="111"/>
    </row>
    <row r="72" spans="4:4" x14ac:dyDescent="0.2">
      <c r="D72" s="111"/>
    </row>
  </sheetData>
  <phoneticPr fontId="0" type="noConversion"/>
  <pageMargins left="0.78740157499999996" right="0.78740157499999996" top="0.984251969" bottom="0.984251969" header="0.49212598499999999" footer="0.49212598499999999"/>
  <pageSetup paperSize="9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65"/>
  <sheetViews>
    <sheetView workbookViewId="0">
      <selection activeCell="E17" sqref="E17"/>
    </sheetView>
  </sheetViews>
  <sheetFormatPr defaultRowHeight="12.75" x14ac:dyDescent="0.2"/>
  <cols>
    <col min="1" max="1" width="20.5703125" style="13" customWidth="1"/>
    <col min="2" max="2" width="15.28515625" style="123" customWidth="1"/>
    <col min="3" max="3" width="13.42578125" style="123" customWidth="1"/>
    <col min="4" max="4" width="17.5703125" style="111" customWidth="1"/>
    <col min="5" max="5" width="9.140625" style="9"/>
  </cols>
  <sheetData>
    <row r="1" spans="1:9" ht="19.5" customHeight="1" x14ac:dyDescent="0.2">
      <c r="A1" s="101" t="s">
        <v>439</v>
      </c>
      <c r="E1" s="126"/>
      <c r="F1" s="3"/>
      <c r="G1" s="3"/>
      <c r="H1" s="3"/>
      <c r="I1" s="2"/>
    </row>
    <row r="2" spans="1:9" x14ac:dyDescent="0.2">
      <c r="A2" s="127"/>
      <c r="B2" s="107"/>
      <c r="C2" s="107"/>
      <c r="D2" s="113"/>
      <c r="E2" s="126"/>
      <c r="F2" s="3"/>
      <c r="G2" s="3"/>
      <c r="H2" s="3"/>
      <c r="I2" s="2"/>
    </row>
    <row r="3" spans="1:9" ht="22.5" customHeight="1" x14ac:dyDescent="0.2">
      <c r="A3" s="127" t="s">
        <v>465</v>
      </c>
      <c r="B3" s="107" t="s">
        <v>466</v>
      </c>
      <c r="C3" s="128" t="s">
        <v>457</v>
      </c>
      <c r="D3" s="107" t="s">
        <v>464</v>
      </c>
      <c r="E3" s="111" t="s">
        <v>457</v>
      </c>
      <c r="F3" s="3"/>
      <c r="G3" s="3"/>
      <c r="H3" s="3"/>
      <c r="I3" s="2"/>
    </row>
    <row r="4" spans="1:9" ht="27" customHeight="1" x14ac:dyDescent="0.2">
      <c r="A4" s="13" t="s">
        <v>456</v>
      </c>
      <c r="B4" s="9">
        <v>70</v>
      </c>
      <c r="C4" s="14">
        <v>16.867469879518072</v>
      </c>
      <c r="D4" s="111">
        <v>522468</v>
      </c>
      <c r="E4" s="14">
        <v>3.9973833706317783</v>
      </c>
      <c r="F4" s="3"/>
      <c r="G4" s="3"/>
      <c r="H4" s="3"/>
      <c r="I4" s="2"/>
    </row>
    <row r="5" spans="1:9" ht="27" customHeight="1" x14ac:dyDescent="0.2">
      <c r="A5" s="121" t="s">
        <v>467</v>
      </c>
      <c r="B5" s="9">
        <v>183</v>
      </c>
      <c r="C5" s="124">
        <v>44.096385542168676</v>
      </c>
      <c r="D5" s="37">
        <v>2648712</v>
      </c>
      <c r="E5" s="14">
        <v>20.265197681758192</v>
      </c>
      <c r="F5" s="3"/>
      <c r="G5" s="3"/>
      <c r="H5" s="3"/>
      <c r="I5" s="2"/>
    </row>
    <row r="6" spans="1:9" ht="27" customHeight="1" x14ac:dyDescent="0.2">
      <c r="A6" s="141" t="s">
        <v>459</v>
      </c>
      <c r="B6" s="9">
        <v>124</v>
      </c>
      <c r="C6" s="124">
        <v>29.9</v>
      </c>
      <c r="D6" s="142">
        <v>3564906</v>
      </c>
      <c r="E6" s="14">
        <v>27.274964136110636</v>
      </c>
      <c r="F6" s="3"/>
      <c r="G6" s="3"/>
      <c r="H6" s="3"/>
      <c r="I6" s="2"/>
    </row>
    <row r="7" spans="1:9" ht="27" customHeight="1" x14ac:dyDescent="0.2">
      <c r="A7" s="141" t="s">
        <v>468</v>
      </c>
      <c r="B7" s="9">
        <v>26</v>
      </c>
      <c r="C7" s="124">
        <v>6.2650602409638561</v>
      </c>
      <c r="D7" s="37">
        <v>1762343</v>
      </c>
      <c r="E7" s="14">
        <v>13.483621200818652</v>
      </c>
      <c r="F7" s="3"/>
      <c r="G7" s="3"/>
      <c r="H7" s="3"/>
      <c r="I7" s="2"/>
    </row>
    <row r="8" spans="1:9" ht="27" customHeight="1" x14ac:dyDescent="0.2">
      <c r="A8" s="13" t="s">
        <v>453</v>
      </c>
      <c r="B8" s="9">
        <v>12</v>
      </c>
      <c r="C8" s="124">
        <v>2.8915662650602409</v>
      </c>
      <c r="D8" s="37">
        <v>4571821</v>
      </c>
      <c r="E8" s="14">
        <v>34.978833610680745</v>
      </c>
      <c r="F8" s="3"/>
      <c r="G8" s="3"/>
      <c r="H8" s="3"/>
      <c r="I8" s="2"/>
    </row>
    <row r="9" spans="1:9" ht="18" customHeight="1" x14ac:dyDescent="0.2">
      <c r="A9" s="127" t="s">
        <v>469</v>
      </c>
      <c r="B9" s="107">
        <f>SUM(B4:B8)</f>
        <v>415</v>
      </c>
      <c r="C9" s="107">
        <f>SUM(C4:C8)</f>
        <v>100.02048192771083</v>
      </c>
      <c r="D9" s="113">
        <f>SUM(D4:D8)</f>
        <v>13070250</v>
      </c>
      <c r="E9" s="14">
        <v>100</v>
      </c>
    </row>
    <row r="17" spans="1:4" x14ac:dyDescent="0.2">
      <c r="A17" s="13">
        <v>1</v>
      </c>
      <c r="B17" s="137" t="s">
        <v>320</v>
      </c>
      <c r="D17" s="111">
        <v>50948</v>
      </c>
    </row>
    <row r="18" spans="1:4" x14ac:dyDescent="0.2">
      <c r="A18" s="13">
        <v>2</v>
      </c>
      <c r="B18" s="137" t="s">
        <v>98</v>
      </c>
      <c r="D18" s="111">
        <v>53049</v>
      </c>
    </row>
    <row r="19" spans="1:4" x14ac:dyDescent="0.2">
      <c r="A19" s="13">
        <v>3</v>
      </c>
      <c r="B19" s="137" t="s">
        <v>108</v>
      </c>
      <c r="D19" s="111">
        <v>53885</v>
      </c>
    </row>
    <row r="20" spans="1:4" x14ac:dyDescent="0.2">
      <c r="A20" s="13">
        <v>4</v>
      </c>
      <c r="B20" s="137" t="s">
        <v>39</v>
      </c>
      <c r="D20" s="111">
        <v>54421</v>
      </c>
    </row>
    <row r="21" spans="1:4" x14ac:dyDescent="0.2">
      <c r="A21" s="13">
        <v>5</v>
      </c>
      <c r="B21" s="137" t="s">
        <v>216</v>
      </c>
      <c r="D21" s="111">
        <v>54552</v>
      </c>
    </row>
    <row r="22" spans="1:4" x14ac:dyDescent="0.2">
      <c r="A22" s="13">
        <v>6</v>
      </c>
      <c r="B22" s="137" t="s">
        <v>72</v>
      </c>
      <c r="D22" s="111">
        <v>55730</v>
      </c>
    </row>
    <row r="23" spans="1:4" x14ac:dyDescent="0.2">
      <c r="A23" s="13">
        <v>7</v>
      </c>
      <c r="B23" s="137" t="s">
        <v>84</v>
      </c>
      <c r="D23" s="111">
        <v>56317</v>
      </c>
    </row>
    <row r="24" spans="1:4" x14ac:dyDescent="0.2">
      <c r="A24" s="13">
        <v>8</v>
      </c>
      <c r="B24" s="137" t="s">
        <v>147</v>
      </c>
      <c r="D24" s="111">
        <v>57436</v>
      </c>
    </row>
    <row r="25" spans="1:4" x14ac:dyDescent="0.2">
      <c r="A25" s="13">
        <v>9</v>
      </c>
      <c r="B25" s="137" t="s">
        <v>165</v>
      </c>
      <c r="D25" s="111">
        <v>57931</v>
      </c>
    </row>
    <row r="26" spans="1:4" x14ac:dyDescent="0.2">
      <c r="A26" s="13">
        <v>10</v>
      </c>
      <c r="B26" s="137" t="s">
        <v>287</v>
      </c>
      <c r="D26" s="111">
        <v>58414</v>
      </c>
    </row>
    <row r="27" spans="1:4" x14ac:dyDescent="0.2">
      <c r="A27" s="13">
        <v>11</v>
      </c>
      <c r="B27" s="137" t="s">
        <v>148</v>
      </c>
      <c r="D27" s="111">
        <v>58943</v>
      </c>
    </row>
    <row r="28" spans="1:4" x14ac:dyDescent="0.2">
      <c r="A28" s="13">
        <v>12</v>
      </c>
      <c r="B28" s="137" t="s">
        <v>46</v>
      </c>
      <c r="D28" s="111">
        <v>61670</v>
      </c>
    </row>
    <row r="29" spans="1:4" x14ac:dyDescent="0.2">
      <c r="A29" s="13">
        <v>13</v>
      </c>
      <c r="B29" s="137" t="s">
        <v>141</v>
      </c>
      <c r="D29" s="111">
        <v>61746</v>
      </c>
    </row>
    <row r="30" spans="1:4" x14ac:dyDescent="0.2">
      <c r="A30" s="13">
        <v>14</v>
      </c>
      <c r="B30" s="137" t="s">
        <v>60</v>
      </c>
      <c r="D30" s="111">
        <v>61942</v>
      </c>
    </row>
    <row r="31" spans="1:4" x14ac:dyDescent="0.2">
      <c r="A31" s="13">
        <v>15</v>
      </c>
      <c r="B31" s="137" t="s">
        <v>157</v>
      </c>
      <c r="D31" s="111">
        <v>64144</v>
      </c>
    </row>
    <row r="32" spans="1:4" x14ac:dyDescent="0.2">
      <c r="A32" s="13">
        <v>16</v>
      </c>
      <c r="B32" s="137" t="s">
        <v>302</v>
      </c>
      <c r="D32" s="111">
        <v>67723</v>
      </c>
    </row>
    <row r="33" spans="1:4" x14ac:dyDescent="0.2">
      <c r="A33" s="13">
        <v>17</v>
      </c>
      <c r="B33" s="137" t="s">
        <v>118</v>
      </c>
      <c r="D33" s="111">
        <v>71728</v>
      </c>
    </row>
    <row r="34" spans="1:4" x14ac:dyDescent="0.2">
      <c r="A34" s="13">
        <v>18</v>
      </c>
      <c r="B34" s="137" t="s">
        <v>176</v>
      </c>
      <c r="D34" s="111">
        <v>76492</v>
      </c>
    </row>
    <row r="35" spans="1:4" x14ac:dyDescent="0.2">
      <c r="A35" s="13">
        <v>19</v>
      </c>
      <c r="B35" s="137" t="s">
        <v>65</v>
      </c>
      <c r="D35" s="111">
        <v>76783</v>
      </c>
    </row>
    <row r="36" spans="1:4" x14ac:dyDescent="0.2">
      <c r="A36" s="13">
        <v>20</v>
      </c>
      <c r="B36" s="137" t="s">
        <v>288</v>
      </c>
      <c r="D36" s="111">
        <v>77368</v>
      </c>
    </row>
    <row r="37" spans="1:4" x14ac:dyDescent="0.2">
      <c r="A37" s="13">
        <v>21</v>
      </c>
      <c r="B37" s="137" t="s">
        <v>330</v>
      </c>
      <c r="D37" s="111">
        <v>77509</v>
      </c>
    </row>
    <row r="38" spans="1:4" x14ac:dyDescent="0.2">
      <c r="A38" s="13">
        <v>22</v>
      </c>
      <c r="B38" s="137" t="s">
        <v>306</v>
      </c>
      <c r="D38" s="111">
        <v>83206</v>
      </c>
    </row>
    <row r="39" spans="1:4" x14ac:dyDescent="0.2">
      <c r="A39" s="13">
        <v>23</v>
      </c>
      <c r="B39" s="137" t="s">
        <v>357</v>
      </c>
      <c r="D39" s="111">
        <v>84120</v>
      </c>
    </row>
    <row r="40" spans="1:4" x14ac:dyDescent="0.2">
      <c r="A40" s="13">
        <v>24</v>
      </c>
      <c r="B40" s="137" t="s">
        <v>308</v>
      </c>
      <c r="D40" s="111">
        <v>94066</v>
      </c>
    </row>
    <row r="41" spans="1:4" x14ac:dyDescent="0.2">
      <c r="A41" s="13">
        <v>25</v>
      </c>
      <c r="B41" s="137" t="s">
        <v>254</v>
      </c>
      <c r="D41" s="111">
        <v>95721</v>
      </c>
    </row>
    <row r="42" spans="1:4" x14ac:dyDescent="0.2">
      <c r="B42" s="137"/>
    </row>
    <row r="43" spans="1:4" x14ac:dyDescent="0.2">
      <c r="B43" s="137"/>
    </row>
    <row r="44" spans="1:4" x14ac:dyDescent="0.2">
      <c r="B44" s="137"/>
    </row>
    <row r="45" spans="1:4" x14ac:dyDescent="0.2">
      <c r="A45" s="13">
        <v>1</v>
      </c>
      <c r="B45" s="137" t="s">
        <v>410</v>
      </c>
      <c r="D45" s="111">
        <v>107486</v>
      </c>
    </row>
    <row r="46" spans="1:4" x14ac:dyDescent="0.2">
      <c r="A46" s="13">
        <v>2</v>
      </c>
      <c r="B46" s="137" t="s">
        <v>193</v>
      </c>
      <c r="D46" s="111">
        <v>113543</v>
      </c>
    </row>
    <row r="47" spans="1:4" x14ac:dyDescent="0.2">
      <c r="A47" s="13">
        <v>3</v>
      </c>
      <c r="B47" s="137" t="s">
        <v>7</v>
      </c>
      <c r="D47" s="111">
        <v>130095</v>
      </c>
    </row>
    <row r="48" spans="1:4" x14ac:dyDescent="0.2">
      <c r="A48" s="13">
        <v>4</v>
      </c>
      <c r="B48" s="137" t="s">
        <v>32</v>
      </c>
      <c r="D48" s="111">
        <v>131849</v>
      </c>
    </row>
    <row r="49" spans="1:4" x14ac:dyDescent="0.2">
      <c r="A49" s="13">
        <v>5</v>
      </c>
      <c r="B49" s="137" t="s">
        <v>181</v>
      </c>
      <c r="D49" s="111">
        <v>147202</v>
      </c>
    </row>
    <row r="50" spans="1:4" x14ac:dyDescent="0.2">
      <c r="A50" s="13">
        <v>6</v>
      </c>
      <c r="B50" s="174" t="s">
        <v>444</v>
      </c>
      <c r="C50" s="138"/>
      <c r="D50" s="111">
        <v>161727</v>
      </c>
    </row>
    <row r="51" spans="1:4" x14ac:dyDescent="0.2">
      <c r="A51" s="13">
        <v>7</v>
      </c>
      <c r="B51" s="174" t="s">
        <v>447</v>
      </c>
      <c r="C51" s="138"/>
      <c r="D51" s="111">
        <v>174567</v>
      </c>
    </row>
    <row r="52" spans="1:4" x14ac:dyDescent="0.2">
      <c r="A52" s="13">
        <v>8</v>
      </c>
      <c r="B52" s="174" t="s">
        <v>443</v>
      </c>
      <c r="C52" s="138"/>
      <c r="D52" s="111">
        <v>196675</v>
      </c>
    </row>
    <row r="53" spans="1:4" x14ac:dyDescent="0.2">
      <c r="A53" s="13">
        <v>9</v>
      </c>
      <c r="B53" s="174" t="s">
        <v>448</v>
      </c>
      <c r="C53" s="138"/>
      <c r="D53" s="111">
        <v>222127</v>
      </c>
    </row>
    <row r="54" spans="1:4" x14ac:dyDescent="0.2">
      <c r="A54" s="13">
        <v>10</v>
      </c>
      <c r="B54" s="174" t="s">
        <v>446</v>
      </c>
      <c r="C54" s="138"/>
      <c r="D54" s="111">
        <v>262494</v>
      </c>
    </row>
    <row r="55" spans="1:4" x14ac:dyDescent="0.2">
      <c r="A55" s="13">
        <v>11</v>
      </c>
      <c r="B55" s="174" t="s">
        <v>445</v>
      </c>
      <c r="C55" s="138"/>
      <c r="D55" s="111">
        <v>480949</v>
      </c>
    </row>
    <row r="58" spans="1:4" x14ac:dyDescent="0.2">
      <c r="B58" s="139"/>
      <c r="C58" s="139"/>
    </row>
    <row r="59" spans="1:4" x14ac:dyDescent="0.2">
      <c r="B59" s="139"/>
      <c r="C59" s="139"/>
      <c r="D59" s="116"/>
    </row>
    <row r="60" spans="1:4" x14ac:dyDescent="0.2">
      <c r="D60" s="130"/>
    </row>
    <row r="61" spans="1:4" x14ac:dyDescent="0.2">
      <c r="B61" s="107" t="s">
        <v>426</v>
      </c>
      <c r="D61" s="111">
        <v>13070250</v>
      </c>
    </row>
    <row r="63" spans="1:4" x14ac:dyDescent="0.2">
      <c r="B63" s="123" t="s">
        <v>449</v>
      </c>
    </row>
    <row r="64" spans="1:4" x14ac:dyDescent="0.2">
      <c r="B64" s="140" t="s">
        <v>450</v>
      </c>
      <c r="C64" s="140"/>
    </row>
    <row r="65" spans="2:2" x14ac:dyDescent="0.2">
      <c r="B65" s="123" t="s">
        <v>451</v>
      </c>
    </row>
  </sheetData>
  <phoneticPr fontId="0" type="noConversion"/>
  <hyperlinks>
    <hyperlink ref="B64" location="_ftn1" display="_ftn1" xr:uid="{00000000-0004-0000-0500-000000000000}"/>
  </hyperlinks>
  <pageMargins left="0.78740157499999996" right="0.78740157499999996" top="0.984251969" bottom="0.984251969" header="0.49212598499999999" footer="0.49212598499999999"/>
  <pageSetup paperSize="9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14"/>
  <sheetViews>
    <sheetView workbookViewId="0"/>
  </sheetViews>
  <sheetFormatPr defaultRowHeight="12.75" x14ac:dyDescent="0.2"/>
  <cols>
    <col min="1" max="1" width="18.85546875" style="13" customWidth="1"/>
    <col min="2" max="2" width="13.42578125" style="123" customWidth="1"/>
    <col min="3" max="3" width="13.42578125" style="108" customWidth="1"/>
    <col min="4" max="4" width="13.42578125" customWidth="1"/>
  </cols>
  <sheetData>
    <row r="1" spans="1:5" ht="15.75" customHeight="1" x14ac:dyDescent="0.2">
      <c r="A1" s="137" t="s">
        <v>439</v>
      </c>
      <c r="C1" s="102"/>
    </row>
    <row r="2" spans="1:5" ht="11.25" customHeight="1" x14ac:dyDescent="0.2">
      <c r="A2" s="127"/>
      <c r="B2" s="107"/>
      <c r="C2" s="147"/>
      <c r="D2" s="4"/>
    </row>
    <row r="3" spans="1:5" ht="21.75" customHeight="1" x14ac:dyDescent="0.2">
      <c r="A3" s="133" t="s">
        <v>465</v>
      </c>
      <c r="B3" s="113" t="s">
        <v>440</v>
      </c>
      <c r="C3" s="148" t="s">
        <v>457</v>
      </c>
      <c r="D3" s="149" t="s">
        <v>464</v>
      </c>
    </row>
    <row r="4" spans="1:5" ht="21.75" customHeight="1" x14ac:dyDescent="0.2">
      <c r="A4" s="122" t="s">
        <v>454</v>
      </c>
      <c r="B4" s="143">
        <v>73</v>
      </c>
      <c r="C4" s="144">
        <f>B4/417*100</f>
        <v>17.505995203836928</v>
      </c>
      <c r="D4" s="150">
        <v>546687</v>
      </c>
      <c r="E4" s="14">
        <v>3.8825354191242321</v>
      </c>
    </row>
    <row r="5" spans="1:5" ht="21.75" customHeight="1" x14ac:dyDescent="0.2">
      <c r="A5" s="122" t="s">
        <v>467</v>
      </c>
      <c r="B5" s="143">
        <v>176</v>
      </c>
      <c r="C5" s="144">
        <f>B5/417*100</f>
        <v>42.206235011990408</v>
      </c>
      <c r="D5" s="150">
        <v>2533061</v>
      </c>
      <c r="E5" s="14">
        <v>17.989634015994977</v>
      </c>
    </row>
    <row r="6" spans="1:5" ht="21.75" customHeight="1" x14ac:dyDescent="0.2">
      <c r="A6" s="122"/>
      <c r="B6" s="158">
        <v>249</v>
      </c>
      <c r="C6" s="124">
        <f>B6/B12*100</f>
        <v>59.712230215827333</v>
      </c>
      <c r="D6" s="159">
        <f>B6/B8*100</f>
        <v>65.873015873015873</v>
      </c>
      <c r="E6" s="14"/>
    </row>
    <row r="7" spans="1:5" ht="21.75" customHeight="1" x14ac:dyDescent="0.2">
      <c r="A7" s="122" t="s">
        <v>459</v>
      </c>
      <c r="B7" s="139">
        <v>129</v>
      </c>
      <c r="C7" s="157">
        <v>30.935251798561154</v>
      </c>
      <c r="D7" s="150">
        <v>3759314</v>
      </c>
      <c r="E7" s="14">
        <v>26.698402845887305</v>
      </c>
    </row>
    <row r="8" spans="1:5" ht="21.75" customHeight="1" x14ac:dyDescent="0.2">
      <c r="A8" s="122"/>
      <c r="B8" s="139">
        <v>378</v>
      </c>
      <c r="C8" s="157">
        <v>90.647482014388487</v>
      </c>
      <c r="D8" s="150"/>
      <c r="E8" s="14"/>
    </row>
    <row r="9" spans="1:5" ht="21.75" customHeight="1" x14ac:dyDescent="0.2">
      <c r="A9" s="122"/>
      <c r="B9" s="139"/>
      <c r="C9" s="157"/>
      <c r="D9" s="150"/>
      <c r="E9" s="14"/>
    </row>
    <row r="10" spans="1:5" ht="21.75" customHeight="1" x14ac:dyDescent="0.2">
      <c r="A10" s="151" t="s">
        <v>470</v>
      </c>
      <c r="B10" s="143">
        <v>24</v>
      </c>
      <c r="C10" s="144">
        <f>B10/417*100</f>
        <v>5.755395683453238</v>
      </c>
      <c r="D10" s="150">
        <v>1589937</v>
      </c>
      <c r="E10" s="14">
        <v>11.291628878455358</v>
      </c>
    </row>
    <row r="11" spans="1:5" ht="21.75" customHeight="1" x14ac:dyDescent="0.2">
      <c r="A11" s="152" t="s">
        <v>453</v>
      </c>
      <c r="B11" s="145">
        <v>15</v>
      </c>
      <c r="C11" s="146">
        <f>B11/417*100</f>
        <v>3.5971223021582732</v>
      </c>
      <c r="D11" s="153">
        <v>5651671</v>
      </c>
      <c r="E11" s="14">
        <v>40.137798840538132</v>
      </c>
    </row>
    <row r="12" spans="1:5" ht="21.75" customHeight="1" x14ac:dyDescent="0.2">
      <c r="A12" s="154" t="s">
        <v>1</v>
      </c>
      <c r="B12" s="155">
        <v>417</v>
      </c>
      <c r="C12" s="155">
        <f>SUM(C4:C11)</f>
        <v>250.35971223021582</v>
      </c>
      <c r="D12" s="155">
        <v>14080670</v>
      </c>
      <c r="E12" s="14">
        <v>100</v>
      </c>
    </row>
    <row r="14" spans="1:5" x14ac:dyDescent="0.2">
      <c r="B14" s="138"/>
      <c r="C14" s="105"/>
    </row>
  </sheetData>
  <phoneticPr fontId="0" type="noConversion"/>
  <pageMargins left="0.78740157499999996" right="0.78740157499999996" top="0.984251969" bottom="0.984251969" header="0.49212598499999999" footer="0.49212598499999999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482"/>
  <sheetViews>
    <sheetView topLeftCell="A368" workbookViewId="0">
      <selection activeCell="G429" sqref="G429"/>
    </sheetView>
  </sheetViews>
  <sheetFormatPr defaultRowHeight="12.75" x14ac:dyDescent="0.2"/>
  <cols>
    <col min="1" max="1" width="21.42578125" style="101" customWidth="1"/>
    <col min="2" max="2" width="14" style="115" customWidth="1"/>
    <col min="3" max="3" width="17.5703125" style="111" customWidth="1"/>
    <col min="4" max="4" width="16.5703125" style="108" customWidth="1"/>
    <col min="5" max="5" width="10.7109375" style="9" customWidth="1"/>
    <col min="8" max="8" width="28.28515625" customWidth="1"/>
  </cols>
  <sheetData>
    <row r="1" spans="1:9" ht="18" customHeight="1" x14ac:dyDescent="0.2">
      <c r="A1" s="101" t="s">
        <v>439</v>
      </c>
      <c r="B1" s="111"/>
      <c r="D1" s="102"/>
      <c r="G1" s="163"/>
      <c r="H1" s="163" t="s">
        <v>472</v>
      </c>
      <c r="I1" s="163"/>
    </row>
    <row r="2" spans="1:9" ht="14.25" x14ac:dyDescent="0.2">
      <c r="A2" s="118"/>
      <c r="B2" s="113"/>
      <c r="C2" s="113"/>
      <c r="D2" s="120"/>
      <c r="G2" s="163"/>
      <c r="H2" s="163" t="s">
        <v>473</v>
      </c>
      <c r="I2" s="163"/>
    </row>
    <row r="3" spans="1:9" ht="14.25" x14ac:dyDescent="0.2">
      <c r="A3" s="118" t="s">
        <v>440</v>
      </c>
      <c r="B3" s="113">
        <v>1991</v>
      </c>
      <c r="C3" s="113">
        <v>2000</v>
      </c>
      <c r="D3" s="119">
        <v>2007</v>
      </c>
      <c r="E3" s="9" t="s">
        <v>452</v>
      </c>
      <c r="G3" s="163"/>
      <c r="H3" s="163"/>
      <c r="I3" s="163"/>
    </row>
    <row r="4" spans="1:9" ht="14.25" x14ac:dyDescent="0.2">
      <c r="A4" s="101" t="s">
        <v>2</v>
      </c>
      <c r="B4" s="111">
        <v>8754</v>
      </c>
      <c r="C4" s="111">
        <v>9067</v>
      </c>
      <c r="D4" s="103">
        <v>8638</v>
      </c>
      <c r="E4" s="14">
        <f>(D4-B4)/B4*100</f>
        <v>-1.3251085218185972</v>
      </c>
      <c r="F4" s="117"/>
      <c r="G4" s="163"/>
      <c r="H4" s="163" t="s">
        <v>0</v>
      </c>
      <c r="I4" s="163">
        <v>2012</v>
      </c>
    </row>
    <row r="5" spans="1:9" ht="14.25" x14ac:dyDescent="0.2">
      <c r="A5" s="101" t="s">
        <v>3</v>
      </c>
      <c r="B5" s="111">
        <v>11449</v>
      </c>
      <c r="C5" s="111">
        <v>13648</v>
      </c>
      <c r="D5" s="103">
        <v>17342</v>
      </c>
      <c r="E5" s="14">
        <f t="shared" ref="E5:E68" si="0">(D5-B5)/B5*100</f>
        <v>51.471744257140358</v>
      </c>
      <c r="G5" s="163">
        <v>1</v>
      </c>
      <c r="H5" s="163" t="s">
        <v>74</v>
      </c>
      <c r="I5" s="163">
        <v>3215</v>
      </c>
    </row>
    <row r="6" spans="1:9" ht="14.25" x14ac:dyDescent="0.2">
      <c r="A6" s="101" t="s">
        <v>4</v>
      </c>
      <c r="B6" s="111">
        <v>12894</v>
      </c>
      <c r="C6" s="111">
        <v>14322</v>
      </c>
      <c r="D6" s="103">
        <v>14628</v>
      </c>
      <c r="E6" s="14">
        <f t="shared" si="0"/>
        <v>13.448115402512798</v>
      </c>
      <c r="G6" s="163">
        <v>2</v>
      </c>
      <c r="H6" s="163" t="s">
        <v>190</v>
      </c>
      <c r="I6" s="163">
        <v>3782</v>
      </c>
    </row>
    <row r="7" spans="1:9" ht="14.25" x14ac:dyDescent="0.2">
      <c r="A7" s="101" t="s">
        <v>338</v>
      </c>
      <c r="B7" s="111">
        <v>13714</v>
      </c>
      <c r="C7" s="111">
        <v>14302</v>
      </c>
      <c r="D7" s="103">
        <v>14824</v>
      </c>
      <c r="E7" s="14">
        <f t="shared" si="0"/>
        <v>8.0939186233046527</v>
      </c>
      <c r="G7" s="163">
        <v>3</v>
      </c>
      <c r="H7" s="163" t="s">
        <v>188</v>
      </c>
      <c r="I7" s="163">
        <v>3830</v>
      </c>
    </row>
    <row r="8" spans="1:9" ht="14.25" x14ac:dyDescent="0.2">
      <c r="A8" s="101" t="s">
        <v>5</v>
      </c>
      <c r="B8" s="111">
        <v>14145</v>
      </c>
      <c r="C8" s="111">
        <v>14718</v>
      </c>
      <c r="D8" s="103">
        <v>14814</v>
      </c>
      <c r="E8" s="14">
        <f t="shared" si="0"/>
        <v>4.7295864262990452</v>
      </c>
      <c r="G8" s="163">
        <v>4</v>
      </c>
      <c r="H8" s="163" t="s">
        <v>191</v>
      </c>
      <c r="I8" s="163">
        <v>3881</v>
      </c>
    </row>
    <row r="9" spans="1:9" ht="14.25" x14ac:dyDescent="0.2">
      <c r="A9" s="101" t="s">
        <v>6</v>
      </c>
      <c r="B9" s="111">
        <v>6612</v>
      </c>
      <c r="C9" s="111">
        <v>5315</v>
      </c>
      <c r="D9" s="103">
        <v>5212</v>
      </c>
      <c r="E9" s="14">
        <f t="shared" si="0"/>
        <v>-21.173623714458561</v>
      </c>
      <c r="G9" s="163">
        <v>5</v>
      </c>
      <c r="H9" s="163" t="s">
        <v>102</v>
      </c>
      <c r="I9" s="163">
        <v>3894</v>
      </c>
    </row>
    <row r="10" spans="1:9" ht="14.25" x14ac:dyDescent="0.2">
      <c r="A10" s="101" t="s">
        <v>7</v>
      </c>
      <c r="B10" s="111">
        <v>116894</v>
      </c>
      <c r="C10" s="111">
        <v>130095</v>
      </c>
      <c r="D10" s="103">
        <v>132725</v>
      </c>
      <c r="E10" s="14">
        <f t="shared" si="0"/>
        <v>13.54303899259158</v>
      </c>
      <c r="G10" s="163">
        <v>6</v>
      </c>
      <c r="H10" s="163" t="s">
        <v>361</v>
      </c>
      <c r="I10" s="163">
        <v>4510</v>
      </c>
    </row>
    <row r="11" spans="1:9" ht="14.25" x14ac:dyDescent="0.2">
      <c r="A11" s="101" t="s">
        <v>8</v>
      </c>
      <c r="B11" s="111">
        <v>15410</v>
      </c>
      <c r="C11" s="111">
        <v>20900</v>
      </c>
      <c r="D11" s="103">
        <v>19840</v>
      </c>
      <c r="E11" s="14">
        <f t="shared" si="0"/>
        <v>28.74756651524984</v>
      </c>
      <c r="G11" s="163">
        <v>7</v>
      </c>
      <c r="H11" s="163" t="s">
        <v>6</v>
      </c>
      <c r="I11" s="163">
        <v>4536</v>
      </c>
    </row>
    <row r="12" spans="1:9" ht="14.25" x14ac:dyDescent="0.2">
      <c r="A12" s="101" t="s">
        <v>9</v>
      </c>
      <c r="B12" s="111">
        <v>10004</v>
      </c>
      <c r="C12" s="111">
        <v>7862</v>
      </c>
      <c r="D12" s="103">
        <v>6687</v>
      </c>
      <c r="E12" s="14">
        <f t="shared" si="0"/>
        <v>-33.156737305077968</v>
      </c>
      <c r="G12" s="163">
        <v>8</v>
      </c>
      <c r="H12" s="163" t="s">
        <v>88</v>
      </c>
      <c r="I12" s="163">
        <v>4613</v>
      </c>
    </row>
    <row r="13" spans="1:9" ht="14.25" x14ac:dyDescent="0.2">
      <c r="A13" s="101" t="s">
        <v>10</v>
      </c>
      <c r="B13" s="111">
        <v>28026</v>
      </c>
      <c r="C13" s="111">
        <v>31108</v>
      </c>
      <c r="D13" s="103">
        <v>33554</v>
      </c>
      <c r="E13" s="14">
        <f t="shared" si="0"/>
        <v>19.724541497181189</v>
      </c>
      <c r="G13" s="163">
        <v>9</v>
      </c>
      <c r="H13" s="163" t="s">
        <v>127</v>
      </c>
      <c r="I13" s="163">
        <v>4874</v>
      </c>
    </row>
    <row r="14" spans="1:9" ht="14.25" x14ac:dyDescent="0.2">
      <c r="A14" s="101" t="s">
        <v>11</v>
      </c>
      <c r="B14" s="111">
        <v>22779</v>
      </c>
      <c r="C14" s="111">
        <v>24134</v>
      </c>
      <c r="D14" s="103">
        <v>22096</v>
      </c>
      <c r="E14" s="14">
        <f t="shared" si="0"/>
        <v>-2.9983756969138242</v>
      </c>
      <c r="G14" s="163">
        <v>10</v>
      </c>
      <c r="H14" s="163" t="s">
        <v>95</v>
      </c>
      <c r="I14" s="163">
        <v>5048</v>
      </c>
    </row>
    <row r="15" spans="1:9" ht="14.25" x14ac:dyDescent="0.2">
      <c r="A15" s="101" t="s">
        <v>339</v>
      </c>
      <c r="B15" s="111">
        <v>15965</v>
      </c>
      <c r="C15" s="111">
        <v>15959</v>
      </c>
      <c r="D15" s="103">
        <v>16189</v>
      </c>
      <c r="E15" s="14">
        <f t="shared" si="0"/>
        <v>1.4030692139054179</v>
      </c>
      <c r="G15" s="163">
        <v>11</v>
      </c>
      <c r="H15" s="163" t="s">
        <v>110</v>
      </c>
      <c r="I15" s="163">
        <v>5417</v>
      </c>
    </row>
    <row r="16" spans="1:9" ht="14.25" x14ac:dyDescent="0.2">
      <c r="A16" s="101" t="s">
        <v>12</v>
      </c>
      <c r="B16" s="111">
        <v>41544</v>
      </c>
      <c r="C16" s="111">
        <v>31060</v>
      </c>
      <c r="D16" s="103">
        <v>25716</v>
      </c>
      <c r="E16" s="14">
        <f t="shared" si="0"/>
        <v>-38.09936452917389</v>
      </c>
      <c r="G16" s="163">
        <v>12</v>
      </c>
      <c r="H16" s="163" t="s">
        <v>402</v>
      </c>
      <c r="I16" s="163">
        <v>5609</v>
      </c>
    </row>
    <row r="17" spans="1:9" ht="14.25" x14ac:dyDescent="0.2">
      <c r="A17" s="101" t="s">
        <v>13</v>
      </c>
      <c r="B17" s="111">
        <v>14285</v>
      </c>
      <c r="C17" s="111">
        <v>13884</v>
      </c>
      <c r="D17" s="103">
        <v>14088</v>
      </c>
      <c r="E17" s="14">
        <f t="shared" si="0"/>
        <v>-1.3790689534476723</v>
      </c>
      <c r="G17" s="163">
        <v>13</v>
      </c>
      <c r="H17" s="163" t="s">
        <v>134</v>
      </c>
      <c r="I17" s="163">
        <v>5908</v>
      </c>
    </row>
    <row r="18" spans="1:9" ht="14.25" x14ac:dyDescent="0.2">
      <c r="A18" s="101" t="s">
        <v>340</v>
      </c>
      <c r="B18" s="111">
        <v>17170</v>
      </c>
      <c r="C18" s="111">
        <v>15774</v>
      </c>
      <c r="D18" s="103">
        <v>14132</v>
      </c>
      <c r="E18" s="14">
        <f t="shared" si="0"/>
        <v>-17.693651718112989</v>
      </c>
      <c r="G18" s="163">
        <v>14</v>
      </c>
      <c r="H18" s="163" t="s">
        <v>31</v>
      </c>
      <c r="I18" s="163">
        <v>6038</v>
      </c>
    </row>
    <row r="19" spans="1:9" ht="14.25" x14ac:dyDescent="0.2">
      <c r="A19" s="101" t="s">
        <v>14</v>
      </c>
      <c r="B19" s="111">
        <v>16052</v>
      </c>
      <c r="C19" s="111">
        <v>14701</v>
      </c>
      <c r="D19" s="103">
        <v>14700</v>
      </c>
      <c r="E19" s="14">
        <f t="shared" si="0"/>
        <v>-8.4226264639920263</v>
      </c>
      <c r="G19" s="163">
        <v>15</v>
      </c>
      <c r="H19" s="163" t="s">
        <v>377</v>
      </c>
      <c r="I19" s="163">
        <v>6048</v>
      </c>
    </row>
    <row r="20" spans="1:9" ht="14.25" x14ac:dyDescent="0.2">
      <c r="A20" s="101" t="s">
        <v>15</v>
      </c>
      <c r="B20" s="111">
        <v>7859</v>
      </c>
      <c r="C20" s="111">
        <v>8834</v>
      </c>
      <c r="D20" s="103">
        <v>9523</v>
      </c>
      <c r="E20" s="14">
        <f t="shared" si="0"/>
        <v>21.173177249013868</v>
      </c>
      <c r="G20" s="163">
        <v>16</v>
      </c>
      <c r="H20" s="163" t="s">
        <v>33</v>
      </c>
      <c r="I20" s="163">
        <v>6122</v>
      </c>
    </row>
    <row r="21" spans="1:9" ht="14.25" x14ac:dyDescent="0.2">
      <c r="A21" s="101" t="s">
        <v>16</v>
      </c>
      <c r="B21" s="111">
        <v>17104</v>
      </c>
      <c r="C21" s="111">
        <v>14059</v>
      </c>
      <c r="D21" s="103">
        <v>16446</v>
      </c>
      <c r="E21" s="14">
        <f t="shared" si="0"/>
        <v>-3.8470533208606175</v>
      </c>
      <c r="G21" s="163">
        <v>17</v>
      </c>
      <c r="H21" s="163" t="s">
        <v>9</v>
      </c>
      <c r="I21" s="163">
        <v>6130</v>
      </c>
    </row>
    <row r="22" spans="1:9" ht="14.25" x14ac:dyDescent="0.2">
      <c r="A22" s="101" t="s">
        <v>17</v>
      </c>
      <c r="B22" s="111">
        <v>11328</v>
      </c>
      <c r="C22" s="111">
        <v>11620</v>
      </c>
      <c r="D22" s="103">
        <v>12074</v>
      </c>
      <c r="E22" s="14">
        <f t="shared" si="0"/>
        <v>6.5854519774011298</v>
      </c>
      <c r="G22" s="163">
        <v>18</v>
      </c>
      <c r="H22" s="163" t="s">
        <v>359</v>
      </c>
      <c r="I22" s="163">
        <v>6177</v>
      </c>
    </row>
    <row r="23" spans="1:9" ht="14.25" x14ac:dyDescent="0.2">
      <c r="A23" s="101" t="s">
        <v>18</v>
      </c>
      <c r="B23" s="111">
        <v>14082</v>
      </c>
      <c r="C23" s="111">
        <v>9716</v>
      </c>
      <c r="D23" s="103">
        <v>10653</v>
      </c>
      <c r="E23" s="14">
        <f t="shared" si="0"/>
        <v>-24.350234341712827</v>
      </c>
      <c r="G23" s="163">
        <v>19</v>
      </c>
      <c r="H23" s="163" t="s">
        <v>372</v>
      </c>
      <c r="I23" s="163">
        <v>6322</v>
      </c>
    </row>
    <row r="24" spans="1:9" ht="14.25" x14ac:dyDescent="0.2">
      <c r="A24" s="101" t="s">
        <v>19</v>
      </c>
      <c r="B24" s="111">
        <v>15742</v>
      </c>
      <c r="C24" s="111">
        <v>16769</v>
      </c>
      <c r="D24" s="103">
        <v>17870</v>
      </c>
      <c r="E24" s="14">
        <f t="shared" si="0"/>
        <v>13.517977385338584</v>
      </c>
      <c r="G24" s="163">
        <v>20</v>
      </c>
      <c r="H24" s="163" t="s">
        <v>279</v>
      </c>
      <c r="I24" s="163">
        <v>6481</v>
      </c>
    </row>
    <row r="25" spans="1:9" ht="14.25" x14ac:dyDescent="0.2">
      <c r="A25" s="101" t="s">
        <v>341</v>
      </c>
      <c r="B25" s="111">
        <v>7647</v>
      </c>
      <c r="C25" s="111">
        <v>7443</v>
      </c>
      <c r="D25" s="103">
        <v>7379</v>
      </c>
      <c r="E25" s="14">
        <f t="shared" si="0"/>
        <v>-3.504642343402641</v>
      </c>
      <c r="G25" s="163">
        <v>21</v>
      </c>
      <c r="H25" s="163" t="s">
        <v>385</v>
      </c>
      <c r="I25" s="163">
        <v>6570</v>
      </c>
    </row>
    <row r="26" spans="1:9" ht="14.25" x14ac:dyDescent="0.2">
      <c r="A26" s="101" t="s">
        <v>342</v>
      </c>
      <c r="B26" s="111">
        <v>8940</v>
      </c>
      <c r="C26" s="111">
        <v>11003</v>
      </c>
      <c r="D26" s="103">
        <v>11662</v>
      </c>
      <c r="E26" s="14">
        <f t="shared" si="0"/>
        <v>30.447427293064877</v>
      </c>
      <c r="G26" s="163">
        <v>22</v>
      </c>
      <c r="H26" s="163" t="s">
        <v>415</v>
      </c>
      <c r="I26" s="163">
        <v>6681</v>
      </c>
    </row>
    <row r="27" spans="1:9" ht="14.25" x14ac:dyDescent="0.2">
      <c r="A27" s="101" t="s">
        <v>20</v>
      </c>
      <c r="B27" s="111">
        <v>15464</v>
      </c>
      <c r="C27" s="111">
        <v>15491</v>
      </c>
      <c r="D27" s="103">
        <v>14168</v>
      </c>
      <c r="E27" s="14">
        <f t="shared" si="0"/>
        <v>-8.3807553026383861</v>
      </c>
      <c r="G27" s="163">
        <v>23</v>
      </c>
      <c r="H27" s="163" t="s">
        <v>242</v>
      </c>
      <c r="I27" s="163">
        <v>6993</v>
      </c>
    </row>
    <row r="28" spans="1:9" ht="14.25" x14ac:dyDescent="0.2">
      <c r="A28" s="101" t="s">
        <v>21</v>
      </c>
      <c r="B28" s="111">
        <v>45341</v>
      </c>
      <c r="C28" s="111">
        <v>47584</v>
      </c>
      <c r="D28" s="103">
        <v>51912</v>
      </c>
      <c r="E28" s="14">
        <f t="shared" si="0"/>
        <v>14.492402020246576</v>
      </c>
      <c r="G28" s="163">
        <v>24</v>
      </c>
      <c r="H28" s="163" t="s">
        <v>154</v>
      </c>
      <c r="I28" s="163">
        <v>7013</v>
      </c>
    </row>
    <row r="29" spans="1:9" ht="14.25" x14ac:dyDescent="0.2">
      <c r="A29" s="101" t="s">
        <v>22</v>
      </c>
      <c r="B29" s="111">
        <v>7636</v>
      </c>
      <c r="C29" s="111">
        <v>9258</v>
      </c>
      <c r="D29" s="103">
        <v>9527</v>
      </c>
      <c r="E29" s="14">
        <f t="shared" si="0"/>
        <v>24.764274489261393</v>
      </c>
      <c r="G29" s="163">
        <v>25</v>
      </c>
      <c r="H29" s="163" t="s">
        <v>143</v>
      </c>
      <c r="I29" s="163">
        <v>7046</v>
      </c>
    </row>
    <row r="30" spans="1:9" ht="14.25" x14ac:dyDescent="0.2">
      <c r="A30" s="101" t="s">
        <v>343</v>
      </c>
      <c r="B30" s="111">
        <v>13594</v>
      </c>
      <c r="C30" s="111">
        <v>11218</v>
      </c>
      <c r="D30" s="103">
        <v>10717</v>
      </c>
      <c r="E30" s="14">
        <f t="shared" si="0"/>
        <v>-21.163748712667356</v>
      </c>
      <c r="G30" s="163">
        <v>26</v>
      </c>
      <c r="H30" s="163" t="s">
        <v>155</v>
      </c>
      <c r="I30" s="163">
        <v>7118</v>
      </c>
    </row>
    <row r="31" spans="1:9" ht="14.25" x14ac:dyDescent="0.2">
      <c r="A31" s="101" t="s">
        <v>23</v>
      </c>
      <c r="B31" s="111">
        <v>7811</v>
      </c>
      <c r="C31" s="111">
        <v>8381</v>
      </c>
      <c r="D31" s="103">
        <v>8507</v>
      </c>
      <c r="E31" s="14">
        <f t="shared" si="0"/>
        <v>8.9105108180770713</v>
      </c>
      <c r="G31" s="163">
        <v>27</v>
      </c>
      <c r="H31" s="163" t="s">
        <v>223</v>
      </c>
      <c r="I31" s="163">
        <v>7374</v>
      </c>
    </row>
    <row r="32" spans="1:9" ht="14.25" x14ac:dyDescent="0.2">
      <c r="A32" s="101" t="s">
        <v>24</v>
      </c>
      <c r="B32" s="111">
        <v>15737</v>
      </c>
      <c r="C32" s="111">
        <v>17149</v>
      </c>
      <c r="D32" s="103">
        <v>14458</v>
      </c>
      <c r="E32" s="14">
        <f t="shared" si="0"/>
        <v>-8.1273432039143412</v>
      </c>
      <c r="G32" s="163">
        <v>28</v>
      </c>
      <c r="H32" s="163" t="s">
        <v>341</v>
      </c>
      <c r="I32" s="163">
        <v>7397</v>
      </c>
    </row>
    <row r="33" spans="1:9" ht="14.25" x14ac:dyDescent="0.2">
      <c r="A33" s="101" t="s">
        <v>25</v>
      </c>
      <c r="B33" s="111">
        <v>13823</v>
      </c>
      <c r="C33" s="111">
        <v>12179</v>
      </c>
      <c r="D33" s="103">
        <v>13437</v>
      </c>
      <c r="E33" s="14">
        <f t="shared" si="0"/>
        <v>-2.7924473703248207</v>
      </c>
      <c r="G33" s="163">
        <v>29</v>
      </c>
      <c r="H33" s="163" t="s">
        <v>187</v>
      </c>
      <c r="I33" s="163">
        <v>7533</v>
      </c>
    </row>
    <row r="34" spans="1:9" ht="14.25" x14ac:dyDescent="0.2">
      <c r="A34" s="101" t="s">
        <v>26</v>
      </c>
      <c r="B34" s="111">
        <v>21634</v>
      </c>
      <c r="C34" s="111">
        <v>20441</v>
      </c>
      <c r="D34" s="103">
        <v>20980</v>
      </c>
      <c r="E34" s="14">
        <f t="shared" si="0"/>
        <v>-3.0230193214384764</v>
      </c>
      <c r="G34" s="163">
        <v>30</v>
      </c>
      <c r="H34" s="163" t="s">
        <v>229</v>
      </c>
      <c r="I34" s="163">
        <v>7563</v>
      </c>
    </row>
    <row r="35" spans="1:9" ht="14.25" x14ac:dyDescent="0.2">
      <c r="A35" s="101" t="s">
        <v>344</v>
      </c>
      <c r="B35" s="111">
        <v>11489</v>
      </c>
      <c r="C35" s="111">
        <v>11156</v>
      </c>
      <c r="D35" s="103">
        <v>10865</v>
      </c>
      <c r="E35" s="14">
        <f t="shared" si="0"/>
        <v>-5.431282095917835</v>
      </c>
      <c r="G35" s="163">
        <v>31</v>
      </c>
      <c r="H35" s="163" t="s">
        <v>160</v>
      </c>
      <c r="I35" s="163">
        <v>7590</v>
      </c>
    </row>
    <row r="36" spans="1:9" ht="14.25" x14ac:dyDescent="0.2">
      <c r="A36" s="101" t="s">
        <v>27</v>
      </c>
      <c r="B36" s="111">
        <v>39806</v>
      </c>
      <c r="C36" s="111">
        <v>44203</v>
      </c>
      <c r="D36" s="103">
        <v>47755</v>
      </c>
      <c r="E36" s="14">
        <f t="shared" si="0"/>
        <v>19.969351354067228</v>
      </c>
      <c r="G36" s="163">
        <v>32</v>
      </c>
      <c r="H36" s="163" t="s">
        <v>384</v>
      </c>
      <c r="I36" s="163">
        <v>7630</v>
      </c>
    </row>
    <row r="37" spans="1:9" ht="14.25" x14ac:dyDescent="0.2">
      <c r="A37" s="101" t="s">
        <v>28</v>
      </c>
      <c r="B37" s="111">
        <v>17246</v>
      </c>
      <c r="C37" s="111">
        <v>24440</v>
      </c>
      <c r="D37" s="103">
        <v>20750</v>
      </c>
      <c r="E37" s="14">
        <f t="shared" si="0"/>
        <v>20.317754841702424</v>
      </c>
      <c r="G37" s="163">
        <v>33</v>
      </c>
      <c r="H37" s="163" t="s">
        <v>315</v>
      </c>
      <c r="I37" s="163">
        <v>7746</v>
      </c>
    </row>
    <row r="38" spans="1:9" ht="14.25" x14ac:dyDescent="0.2">
      <c r="A38" s="101" t="s">
        <v>29</v>
      </c>
      <c r="B38" s="111">
        <v>24844</v>
      </c>
      <c r="C38" s="111">
        <v>40818</v>
      </c>
      <c r="D38" s="103">
        <v>32489</v>
      </c>
      <c r="E38" s="14">
        <f t="shared" si="0"/>
        <v>30.77201738850427</v>
      </c>
      <c r="G38" s="163">
        <v>34</v>
      </c>
      <c r="H38" s="163" t="s">
        <v>168</v>
      </c>
      <c r="I38" s="163">
        <v>7751</v>
      </c>
    </row>
    <row r="39" spans="1:9" ht="14.25" x14ac:dyDescent="0.2">
      <c r="A39" s="101" t="s">
        <v>30</v>
      </c>
      <c r="B39" s="111">
        <v>14469</v>
      </c>
      <c r="C39" s="111">
        <v>13610</v>
      </c>
      <c r="D39" s="103">
        <v>14054</v>
      </c>
      <c r="E39" s="14">
        <f t="shared" si="0"/>
        <v>-2.8682009814085285</v>
      </c>
      <c r="G39" s="163">
        <v>35</v>
      </c>
      <c r="H39" s="163" t="s">
        <v>158</v>
      </c>
      <c r="I39" s="163">
        <v>7836</v>
      </c>
    </row>
    <row r="40" spans="1:9" ht="14.25" x14ac:dyDescent="0.2">
      <c r="A40" s="101" t="s">
        <v>31</v>
      </c>
      <c r="B40" s="111">
        <v>9690</v>
      </c>
      <c r="C40" s="111">
        <v>8074</v>
      </c>
      <c r="D40" s="103">
        <v>6133</v>
      </c>
      <c r="E40" s="14">
        <f t="shared" si="0"/>
        <v>-36.707946336429309</v>
      </c>
      <c r="G40" s="163">
        <v>36</v>
      </c>
      <c r="H40" s="163" t="s">
        <v>103</v>
      </c>
      <c r="I40" s="163">
        <v>7961</v>
      </c>
    </row>
    <row r="41" spans="1:9" ht="14.25" x14ac:dyDescent="0.2">
      <c r="A41" s="101" t="s">
        <v>32</v>
      </c>
      <c r="B41" s="111">
        <v>92640</v>
      </c>
      <c r="C41" s="111">
        <v>131849</v>
      </c>
      <c r="D41" s="103">
        <v>129501</v>
      </c>
      <c r="E41" s="14">
        <f t="shared" si="0"/>
        <v>39.789507772020727</v>
      </c>
      <c r="G41" s="163">
        <v>37</v>
      </c>
      <c r="H41" s="163" t="s">
        <v>200</v>
      </c>
      <c r="I41" s="163">
        <v>7992</v>
      </c>
    </row>
    <row r="42" spans="1:9" ht="14.25" x14ac:dyDescent="0.2">
      <c r="A42" s="101" t="s">
        <v>345</v>
      </c>
      <c r="B42" s="111">
        <v>12059</v>
      </c>
      <c r="C42" s="111">
        <v>12098</v>
      </c>
      <c r="D42" s="103">
        <v>13403</v>
      </c>
      <c r="E42" s="14">
        <f t="shared" si="0"/>
        <v>11.145202753130443</v>
      </c>
      <c r="G42" s="163">
        <v>38</v>
      </c>
      <c r="H42" s="163" t="s">
        <v>116</v>
      </c>
      <c r="I42" s="163">
        <v>8031</v>
      </c>
    </row>
    <row r="43" spans="1:9" ht="14.25" x14ac:dyDescent="0.2">
      <c r="A43" s="101" t="s">
        <v>33</v>
      </c>
      <c r="B43" s="111">
        <v>10601</v>
      </c>
      <c r="C43" s="111">
        <v>8602</v>
      </c>
      <c r="D43" s="103">
        <v>6669</v>
      </c>
      <c r="E43" s="14">
        <f t="shared" si="0"/>
        <v>-37.090840486746536</v>
      </c>
      <c r="G43" s="163">
        <v>39</v>
      </c>
      <c r="H43" s="163" t="s">
        <v>312</v>
      </c>
      <c r="I43" s="163">
        <v>8035</v>
      </c>
    </row>
    <row r="44" spans="1:9" ht="14.25" x14ac:dyDescent="0.2">
      <c r="A44" s="101" t="s">
        <v>424</v>
      </c>
      <c r="B44" s="111"/>
      <c r="D44" s="103">
        <v>13182</v>
      </c>
      <c r="E44" s="14" t="s">
        <v>441</v>
      </c>
      <c r="G44" s="163">
        <v>40</v>
      </c>
      <c r="H44" s="163" t="s">
        <v>272</v>
      </c>
      <c r="I44" s="163">
        <v>8045</v>
      </c>
    </row>
    <row r="45" spans="1:9" ht="14.25" x14ac:dyDescent="0.2">
      <c r="A45" s="101" t="s">
        <v>34</v>
      </c>
      <c r="B45" s="111">
        <v>22070</v>
      </c>
      <c r="C45" s="111">
        <v>20032</v>
      </c>
      <c r="D45" s="103">
        <v>21479</v>
      </c>
      <c r="E45" s="14">
        <f t="shared" si="0"/>
        <v>-2.6778432260987768</v>
      </c>
      <c r="G45" s="163">
        <v>41</v>
      </c>
      <c r="H45" s="163" t="s">
        <v>386</v>
      </c>
      <c r="I45" s="163">
        <v>8053</v>
      </c>
    </row>
    <row r="46" spans="1:9" ht="14.25" x14ac:dyDescent="0.2">
      <c r="A46" s="101" t="s">
        <v>35</v>
      </c>
      <c r="B46" s="111">
        <v>14301</v>
      </c>
      <c r="C46" s="111">
        <v>17655</v>
      </c>
      <c r="D46" s="103">
        <v>15262</v>
      </c>
      <c r="E46" s="14">
        <f t="shared" si="0"/>
        <v>6.7198098035102447</v>
      </c>
      <c r="G46" s="163">
        <v>42</v>
      </c>
      <c r="H46" s="163" t="s">
        <v>129</v>
      </c>
      <c r="I46" s="163">
        <v>8086</v>
      </c>
    </row>
    <row r="47" spans="1:9" ht="14.25" x14ac:dyDescent="0.2">
      <c r="A47" s="101" t="s">
        <v>36</v>
      </c>
      <c r="B47" s="111">
        <v>14620</v>
      </c>
      <c r="C47" s="111">
        <v>14641</v>
      </c>
      <c r="D47" s="103">
        <v>13961</v>
      </c>
      <c r="E47" s="14">
        <f t="shared" si="0"/>
        <v>-4.5075239398084817</v>
      </c>
      <c r="G47" s="163">
        <v>43</v>
      </c>
      <c r="H47" s="163" t="s">
        <v>217</v>
      </c>
      <c r="I47" s="163">
        <v>8233</v>
      </c>
    </row>
    <row r="48" spans="1:9" ht="14.25" x14ac:dyDescent="0.2">
      <c r="A48" s="101" t="s">
        <v>37</v>
      </c>
      <c r="B48" s="111">
        <v>13505</v>
      </c>
      <c r="C48" s="111">
        <v>20544</v>
      </c>
      <c r="D48" s="103">
        <v>16007</v>
      </c>
      <c r="E48" s="14">
        <f t="shared" si="0"/>
        <v>18.526471677156607</v>
      </c>
      <c r="G48" s="163">
        <v>44</v>
      </c>
      <c r="H48" s="163" t="s">
        <v>90</v>
      </c>
      <c r="I48" s="163">
        <v>8245</v>
      </c>
    </row>
    <row r="49" spans="1:9" ht="14.25" x14ac:dyDescent="0.2">
      <c r="A49" s="101" t="s">
        <v>38</v>
      </c>
      <c r="B49" s="111">
        <v>17160</v>
      </c>
      <c r="C49" s="111">
        <v>18408</v>
      </c>
      <c r="D49" s="103">
        <v>17841</v>
      </c>
      <c r="E49" s="14">
        <f t="shared" si="0"/>
        <v>3.9685314685314688</v>
      </c>
      <c r="G49" s="163">
        <v>45</v>
      </c>
      <c r="H49" s="163" t="s">
        <v>234</v>
      </c>
      <c r="I49" s="163">
        <v>8316</v>
      </c>
    </row>
    <row r="50" spans="1:9" ht="14.25" x14ac:dyDescent="0.2">
      <c r="A50" s="101" t="s">
        <v>39</v>
      </c>
      <c r="B50" s="111">
        <v>48910</v>
      </c>
      <c r="C50" s="111">
        <v>54421</v>
      </c>
      <c r="D50" s="103">
        <v>62199</v>
      </c>
      <c r="E50" s="14">
        <f t="shared" si="0"/>
        <v>27.170312819464321</v>
      </c>
      <c r="G50" s="163">
        <v>46</v>
      </c>
      <c r="H50" s="163" t="s">
        <v>374</v>
      </c>
      <c r="I50" s="163">
        <v>8346</v>
      </c>
    </row>
    <row r="51" spans="1:9" ht="14.25" x14ac:dyDescent="0.2">
      <c r="A51" s="101" t="s">
        <v>346</v>
      </c>
      <c r="B51" s="111">
        <v>10226</v>
      </c>
      <c r="C51" s="111">
        <v>10502</v>
      </c>
      <c r="D51" s="103">
        <v>10295</v>
      </c>
      <c r="E51" s="14">
        <f t="shared" si="0"/>
        <v>0.67475063563465676</v>
      </c>
      <c r="G51" s="163">
        <v>47</v>
      </c>
      <c r="H51" s="163" t="s">
        <v>204</v>
      </c>
      <c r="I51" s="163">
        <v>8389</v>
      </c>
    </row>
    <row r="52" spans="1:9" ht="14.25" x14ac:dyDescent="0.2">
      <c r="A52" s="101" t="s">
        <v>40</v>
      </c>
      <c r="B52" s="111">
        <v>13643</v>
      </c>
      <c r="C52" s="111">
        <v>12461</v>
      </c>
      <c r="D52" s="103">
        <v>13227</v>
      </c>
      <c r="E52" s="14">
        <f t="shared" si="0"/>
        <v>-3.0491827310708786</v>
      </c>
      <c r="G52" s="163">
        <v>48</v>
      </c>
      <c r="H52" s="163" t="s">
        <v>236</v>
      </c>
      <c r="I52" s="163">
        <v>8545</v>
      </c>
    </row>
    <row r="53" spans="1:9" ht="14.25" x14ac:dyDescent="0.2">
      <c r="A53" s="101" t="s">
        <v>347</v>
      </c>
      <c r="B53" s="111">
        <v>11085</v>
      </c>
      <c r="C53" s="111">
        <v>12902</v>
      </c>
      <c r="D53" s="103">
        <v>13678</v>
      </c>
      <c r="E53" s="14">
        <f t="shared" si="0"/>
        <v>23.391971132160577</v>
      </c>
      <c r="G53" s="163">
        <v>49</v>
      </c>
      <c r="H53" s="163" t="s">
        <v>23</v>
      </c>
      <c r="I53" s="163">
        <v>8632</v>
      </c>
    </row>
    <row r="54" spans="1:9" ht="14.25" x14ac:dyDescent="0.2">
      <c r="A54" s="101" t="s">
        <v>41</v>
      </c>
      <c r="B54" s="111">
        <v>19444</v>
      </c>
      <c r="C54" s="111">
        <v>22121</v>
      </c>
      <c r="D54" s="103">
        <v>21863</v>
      </c>
      <c r="E54" s="14">
        <f t="shared" si="0"/>
        <v>12.440855790989508</v>
      </c>
      <c r="G54" s="163">
        <v>50</v>
      </c>
      <c r="H54" s="163" t="s">
        <v>2</v>
      </c>
      <c r="I54" s="163">
        <v>8659</v>
      </c>
    </row>
    <row r="55" spans="1:9" ht="14.25" x14ac:dyDescent="0.2">
      <c r="A55" s="101" t="s">
        <v>42</v>
      </c>
      <c r="B55" s="111">
        <v>10254</v>
      </c>
      <c r="C55" s="111">
        <v>11522</v>
      </c>
      <c r="D55" s="103">
        <v>11026</v>
      </c>
      <c r="E55" s="14">
        <f t="shared" si="0"/>
        <v>7.5287692607762828</v>
      </c>
      <c r="G55" s="163">
        <v>51</v>
      </c>
      <c r="H55" s="163" t="s">
        <v>64</v>
      </c>
      <c r="I55" s="163">
        <v>8720</v>
      </c>
    </row>
    <row r="56" spans="1:9" ht="14.25" x14ac:dyDescent="0.2">
      <c r="A56" s="101" t="s">
        <v>43</v>
      </c>
      <c r="B56" s="111">
        <v>13041</v>
      </c>
      <c r="C56" s="111">
        <v>15344</v>
      </c>
      <c r="D56" s="103">
        <v>12677</v>
      </c>
      <c r="E56" s="14">
        <f t="shared" si="0"/>
        <v>-2.7911969940955448</v>
      </c>
      <c r="G56" s="163">
        <v>52</v>
      </c>
      <c r="H56" s="163" t="s">
        <v>369</v>
      </c>
      <c r="I56" s="163">
        <v>8728</v>
      </c>
    </row>
    <row r="57" spans="1:9" ht="14.25" x14ac:dyDescent="0.2">
      <c r="A57" s="101" t="s">
        <v>44</v>
      </c>
      <c r="B57" s="111">
        <v>11268</v>
      </c>
      <c r="C57" s="111">
        <v>8762</v>
      </c>
      <c r="D57" s="103">
        <v>9337</v>
      </c>
      <c r="E57" s="14">
        <f t="shared" si="0"/>
        <v>-17.137025204117855</v>
      </c>
      <c r="G57" s="163">
        <v>53</v>
      </c>
      <c r="H57" s="163" t="s">
        <v>332</v>
      </c>
      <c r="I57" s="163">
        <v>8759</v>
      </c>
    </row>
    <row r="58" spans="1:9" ht="14.25" x14ac:dyDescent="0.2">
      <c r="A58" s="101" t="s">
        <v>45</v>
      </c>
      <c r="B58" s="111">
        <v>14263</v>
      </c>
      <c r="C58" s="111">
        <v>13003</v>
      </c>
      <c r="D58" s="103">
        <v>10922</v>
      </c>
      <c r="E58" s="14">
        <f t="shared" si="0"/>
        <v>-23.424244548832643</v>
      </c>
      <c r="G58" s="163">
        <v>54</v>
      </c>
      <c r="H58" s="163" t="s">
        <v>355</v>
      </c>
      <c r="I58" s="163">
        <v>8817</v>
      </c>
    </row>
    <row r="59" spans="1:9" ht="14.25" x14ac:dyDescent="0.2">
      <c r="A59" s="101" t="s">
        <v>46</v>
      </c>
      <c r="B59" s="111">
        <v>57176</v>
      </c>
      <c r="C59" s="111">
        <v>61670</v>
      </c>
      <c r="D59" s="103">
        <v>62381</v>
      </c>
      <c r="E59" s="14">
        <f t="shared" si="0"/>
        <v>9.1034699874073031</v>
      </c>
      <c r="G59" s="163">
        <v>55</v>
      </c>
      <c r="H59" s="163" t="s">
        <v>286</v>
      </c>
      <c r="I59" s="163">
        <v>8835</v>
      </c>
    </row>
    <row r="60" spans="1:9" ht="14.25" x14ac:dyDescent="0.2">
      <c r="A60" s="101" t="s">
        <v>47</v>
      </c>
      <c r="B60" s="111">
        <v>20839</v>
      </c>
      <c r="C60" s="111">
        <v>19118</v>
      </c>
      <c r="D60" s="103">
        <v>19956</v>
      </c>
      <c r="E60" s="14">
        <f t="shared" si="0"/>
        <v>-4.2372474686885164</v>
      </c>
      <c r="G60" s="163">
        <v>56</v>
      </c>
      <c r="H60" s="163" t="s">
        <v>250</v>
      </c>
      <c r="I60" s="163">
        <v>8944</v>
      </c>
    </row>
    <row r="61" spans="1:9" ht="14.25" x14ac:dyDescent="0.2">
      <c r="A61" s="101" t="s">
        <v>348</v>
      </c>
      <c r="B61" s="111">
        <v>12539</v>
      </c>
      <c r="C61" s="111">
        <v>17797</v>
      </c>
      <c r="D61" s="103">
        <v>18656</v>
      </c>
      <c r="E61" s="14">
        <f t="shared" si="0"/>
        <v>48.783794560969774</v>
      </c>
      <c r="G61" s="163">
        <v>57</v>
      </c>
      <c r="H61" s="163" t="s">
        <v>335</v>
      </c>
      <c r="I61" s="163">
        <v>8985</v>
      </c>
    </row>
    <row r="62" spans="1:9" ht="14.25" x14ac:dyDescent="0.2">
      <c r="A62" s="101" t="s">
        <v>48</v>
      </c>
      <c r="B62" s="111">
        <v>9707</v>
      </c>
      <c r="C62" s="111">
        <v>15508</v>
      </c>
      <c r="D62" s="103">
        <v>10367</v>
      </c>
      <c r="E62" s="14">
        <f t="shared" si="0"/>
        <v>6.7992170598537145</v>
      </c>
      <c r="G62" s="163">
        <v>58</v>
      </c>
      <c r="H62" s="163" t="s">
        <v>414</v>
      </c>
      <c r="I62" s="163">
        <v>8987</v>
      </c>
    </row>
    <row r="63" spans="1:9" ht="14.25" x14ac:dyDescent="0.2">
      <c r="A63" s="101" t="s">
        <v>349</v>
      </c>
      <c r="B63" s="111">
        <v>14523</v>
      </c>
      <c r="C63" s="111">
        <v>15547</v>
      </c>
      <c r="D63" s="103">
        <v>17502</v>
      </c>
      <c r="E63" s="14">
        <f t="shared" si="0"/>
        <v>20.512290848998141</v>
      </c>
      <c r="G63" s="163">
        <v>59</v>
      </c>
      <c r="H63" s="163" t="s">
        <v>70</v>
      </c>
      <c r="I63" s="163">
        <v>9030</v>
      </c>
    </row>
    <row r="64" spans="1:9" ht="14.25" x14ac:dyDescent="0.2">
      <c r="A64" s="101" t="s">
        <v>49</v>
      </c>
      <c r="B64" s="111">
        <v>28290</v>
      </c>
      <c r="C64" s="111">
        <v>30416</v>
      </c>
      <c r="D64" s="103">
        <v>32252</v>
      </c>
      <c r="E64" s="14">
        <f t="shared" si="0"/>
        <v>14.004948745139625</v>
      </c>
      <c r="G64" s="163">
        <v>60</v>
      </c>
      <c r="H64" s="163" t="s">
        <v>362</v>
      </c>
      <c r="I64" s="163">
        <v>9182</v>
      </c>
    </row>
    <row r="65" spans="1:9" ht="14.25" x14ac:dyDescent="0.2">
      <c r="A65" s="101" t="s">
        <v>50</v>
      </c>
      <c r="B65" s="111">
        <v>17812</v>
      </c>
      <c r="C65" s="111">
        <v>20339</v>
      </c>
      <c r="D65" s="103">
        <v>21847</v>
      </c>
      <c r="E65" s="14">
        <f t="shared" si="0"/>
        <v>22.653267460139233</v>
      </c>
      <c r="G65" s="163">
        <v>61</v>
      </c>
      <c r="H65" s="163" t="s">
        <v>201</v>
      </c>
      <c r="I65" s="163">
        <v>9229</v>
      </c>
    </row>
    <row r="66" spans="1:9" ht="14.25" x14ac:dyDescent="0.2">
      <c r="A66" s="101" t="s">
        <v>51</v>
      </c>
      <c r="B66" s="111">
        <v>17116</v>
      </c>
      <c r="C66" s="111">
        <v>12563</v>
      </c>
      <c r="D66" s="103">
        <v>10377</v>
      </c>
      <c r="E66" s="14">
        <f t="shared" si="0"/>
        <v>-39.372516943211032</v>
      </c>
      <c r="G66" s="163">
        <v>62</v>
      </c>
      <c r="H66" s="163" t="s">
        <v>399</v>
      </c>
      <c r="I66" s="163">
        <v>9266</v>
      </c>
    </row>
    <row r="67" spans="1:9" ht="14.25" x14ac:dyDescent="0.2">
      <c r="A67" s="101" t="s">
        <v>350</v>
      </c>
      <c r="B67" s="111">
        <v>10655</v>
      </c>
      <c r="C67" s="111">
        <v>13076</v>
      </c>
      <c r="D67" s="103">
        <v>12133</v>
      </c>
      <c r="E67" s="14">
        <f t="shared" si="0"/>
        <v>13.87142186766776</v>
      </c>
      <c r="G67" s="163">
        <v>63</v>
      </c>
      <c r="H67" s="163" t="s">
        <v>192</v>
      </c>
      <c r="I67" s="163">
        <v>9271</v>
      </c>
    </row>
    <row r="68" spans="1:9" ht="14.25" x14ac:dyDescent="0.2">
      <c r="A68" s="101" t="s">
        <v>52</v>
      </c>
      <c r="B68" s="111">
        <v>40380</v>
      </c>
      <c r="C68" s="111">
        <v>45090</v>
      </c>
      <c r="D68" s="103">
        <v>46192</v>
      </c>
      <c r="E68" s="14">
        <f t="shared" si="0"/>
        <v>14.393263992075283</v>
      </c>
      <c r="G68" s="163">
        <v>64</v>
      </c>
      <c r="H68" s="163" t="s">
        <v>255</v>
      </c>
      <c r="I68" s="163">
        <v>9360</v>
      </c>
    </row>
    <row r="69" spans="1:9" ht="14.25" x14ac:dyDescent="0.2">
      <c r="A69" s="101" t="s">
        <v>53</v>
      </c>
      <c r="B69" s="111">
        <v>13704</v>
      </c>
      <c r="C69" s="111">
        <v>16059</v>
      </c>
      <c r="D69" s="103">
        <v>17402</v>
      </c>
      <c r="E69" s="14">
        <f t="shared" ref="E69:E132" si="1">(D69-B69)/B69*100</f>
        <v>26.98482194979568</v>
      </c>
      <c r="G69" s="163">
        <v>65</v>
      </c>
      <c r="H69" s="163" t="s">
        <v>61</v>
      </c>
      <c r="I69" s="163">
        <v>9395</v>
      </c>
    </row>
    <row r="70" spans="1:9" ht="14.25" x14ac:dyDescent="0.2">
      <c r="A70" s="101" t="s">
        <v>54</v>
      </c>
      <c r="B70" s="111">
        <v>15217</v>
      </c>
      <c r="C70" s="111">
        <v>11410</v>
      </c>
      <c r="D70" s="103">
        <v>13712</v>
      </c>
      <c r="E70" s="14">
        <f t="shared" si="1"/>
        <v>-9.8902543208253917</v>
      </c>
      <c r="G70" s="163">
        <v>66</v>
      </c>
      <c r="H70" s="163" t="s">
        <v>142</v>
      </c>
      <c r="I70" s="163">
        <v>9398</v>
      </c>
    </row>
    <row r="71" spans="1:9" ht="14.25" x14ac:dyDescent="0.2">
      <c r="A71" s="101" t="s">
        <v>55</v>
      </c>
      <c r="B71" s="111">
        <v>15815</v>
      </c>
      <c r="C71" s="111">
        <v>11395</v>
      </c>
      <c r="D71" s="103">
        <v>13072</v>
      </c>
      <c r="E71" s="14">
        <f t="shared" si="1"/>
        <v>-17.344293392349037</v>
      </c>
      <c r="G71" s="163">
        <v>67</v>
      </c>
      <c r="H71" s="163" t="s">
        <v>395</v>
      </c>
      <c r="I71" s="163">
        <v>9514</v>
      </c>
    </row>
    <row r="72" spans="1:9" ht="14.25" x14ac:dyDescent="0.2">
      <c r="A72" s="101" t="s">
        <v>56</v>
      </c>
      <c r="B72" s="111">
        <v>37023</v>
      </c>
      <c r="C72" s="111">
        <v>31055</v>
      </c>
      <c r="D72" s="103">
        <v>30289</v>
      </c>
      <c r="E72" s="14">
        <f t="shared" si="1"/>
        <v>-18.188693514842125</v>
      </c>
      <c r="G72" s="163">
        <v>68</v>
      </c>
      <c r="H72" s="163" t="s">
        <v>121</v>
      </c>
      <c r="I72" s="163">
        <v>9607</v>
      </c>
    </row>
    <row r="73" spans="1:9" ht="14.25" x14ac:dyDescent="0.2">
      <c r="A73" s="104" t="s">
        <v>444</v>
      </c>
      <c r="B73" s="111">
        <v>113639</v>
      </c>
      <c r="C73" s="111">
        <v>161727</v>
      </c>
      <c r="D73" s="105">
        <v>220495</v>
      </c>
      <c r="E73" s="14">
        <f t="shared" si="1"/>
        <v>94.03109847851529</v>
      </c>
      <c r="G73" s="163">
        <v>69</v>
      </c>
      <c r="H73" s="163" t="s">
        <v>283</v>
      </c>
      <c r="I73" s="163">
        <v>9792</v>
      </c>
    </row>
    <row r="74" spans="1:9" ht="14.25" x14ac:dyDescent="0.2">
      <c r="A74" s="101" t="s">
        <v>58</v>
      </c>
      <c r="B74" s="111">
        <v>32850</v>
      </c>
      <c r="C74" s="111">
        <v>33661</v>
      </c>
      <c r="D74" s="103">
        <v>32172</v>
      </c>
      <c r="E74" s="14">
        <f t="shared" si="1"/>
        <v>-2.0639269406392695</v>
      </c>
      <c r="G74" s="163">
        <v>70</v>
      </c>
      <c r="H74" s="163" t="s">
        <v>392</v>
      </c>
      <c r="I74" s="163">
        <v>9833</v>
      </c>
    </row>
    <row r="75" spans="1:9" ht="14.25" x14ac:dyDescent="0.2">
      <c r="A75" s="101" t="s">
        <v>59</v>
      </c>
      <c r="B75" s="111">
        <v>26125</v>
      </c>
      <c r="C75" s="111">
        <v>27607</v>
      </c>
      <c r="D75" s="103">
        <v>26935</v>
      </c>
      <c r="E75" s="14">
        <f t="shared" si="1"/>
        <v>3.1004784688995217</v>
      </c>
      <c r="G75" s="163">
        <v>71</v>
      </c>
      <c r="H75" s="163" t="s">
        <v>354</v>
      </c>
      <c r="I75" s="163">
        <v>9879</v>
      </c>
    </row>
    <row r="76" spans="1:9" ht="14.25" x14ac:dyDescent="0.2">
      <c r="A76" s="101" t="s">
        <v>60</v>
      </c>
      <c r="B76" s="111">
        <v>62104</v>
      </c>
      <c r="C76" s="111">
        <v>61942</v>
      </c>
      <c r="D76" s="103">
        <v>65137</v>
      </c>
      <c r="E76" s="14">
        <f t="shared" si="1"/>
        <v>4.88374339817081</v>
      </c>
      <c r="G76" s="163">
        <v>72</v>
      </c>
      <c r="H76" s="163" t="s">
        <v>380</v>
      </c>
      <c r="I76" s="163">
        <v>9902</v>
      </c>
    </row>
    <row r="77" spans="1:9" ht="14.25" x14ac:dyDescent="0.2">
      <c r="A77" s="101" t="s">
        <v>61</v>
      </c>
      <c r="B77" s="111">
        <v>9475</v>
      </c>
      <c r="C77" s="111">
        <v>9743</v>
      </c>
      <c r="D77" s="103">
        <v>10577</v>
      </c>
      <c r="E77" s="14">
        <f t="shared" si="1"/>
        <v>11.630606860158311</v>
      </c>
      <c r="G77" s="163">
        <v>73</v>
      </c>
      <c r="H77" s="163" t="s">
        <v>371</v>
      </c>
      <c r="I77" s="163">
        <v>9972</v>
      </c>
    </row>
    <row r="78" spans="1:9" ht="14.25" x14ac:dyDescent="0.2">
      <c r="A78" s="101" t="s">
        <v>62</v>
      </c>
      <c r="B78" s="111">
        <v>22589</v>
      </c>
      <c r="C78" s="111">
        <v>21665</v>
      </c>
      <c r="D78" s="103">
        <v>24436</v>
      </c>
      <c r="E78" s="14">
        <f t="shared" si="1"/>
        <v>8.1765461065120189</v>
      </c>
      <c r="G78" s="164">
        <f>G77/417*100</f>
        <v>17.505995203836928</v>
      </c>
      <c r="H78" s="165"/>
      <c r="I78" s="165"/>
    </row>
    <row r="79" spans="1:9" ht="14.25" x14ac:dyDescent="0.2">
      <c r="A79" s="101" t="s">
        <v>63</v>
      </c>
      <c r="B79" s="111">
        <v>33019</v>
      </c>
      <c r="C79" s="111">
        <v>35322</v>
      </c>
      <c r="D79" s="103">
        <v>35743</v>
      </c>
      <c r="E79" s="14">
        <f t="shared" si="1"/>
        <v>8.249795572246283</v>
      </c>
      <c r="G79" s="163"/>
      <c r="H79" s="163"/>
      <c r="I79" s="163"/>
    </row>
    <row r="80" spans="1:9" ht="14.25" x14ac:dyDescent="0.2">
      <c r="A80" s="101" t="s">
        <v>64</v>
      </c>
      <c r="B80" s="111">
        <v>10728</v>
      </c>
      <c r="C80" s="111">
        <v>10121</v>
      </c>
      <c r="D80" s="103">
        <v>9019</v>
      </c>
      <c r="E80" s="14">
        <f t="shared" si="1"/>
        <v>-15.930275913497391</v>
      </c>
      <c r="G80" s="163">
        <v>1</v>
      </c>
      <c r="H80" s="163" t="s">
        <v>51</v>
      </c>
      <c r="I80" s="163">
        <v>10013</v>
      </c>
    </row>
    <row r="81" spans="1:9" ht="14.25" x14ac:dyDescent="0.2">
      <c r="A81" s="101" t="s">
        <v>65</v>
      </c>
      <c r="B81" s="111">
        <v>67941</v>
      </c>
      <c r="C81" s="111">
        <v>76783</v>
      </c>
      <c r="D81" s="103">
        <v>78618</v>
      </c>
      <c r="E81" s="14">
        <f t="shared" si="1"/>
        <v>15.715105753521438</v>
      </c>
      <c r="G81" s="163">
        <v>2</v>
      </c>
      <c r="H81" s="163" t="s">
        <v>346</v>
      </c>
      <c r="I81" s="163">
        <v>10120</v>
      </c>
    </row>
    <row r="82" spans="1:9" ht="14.25" x14ac:dyDescent="0.2">
      <c r="A82" s="101" t="s">
        <v>66</v>
      </c>
      <c r="B82" s="111">
        <v>12610</v>
      </c>
      <c r="C82" s="111">
        <v>12124</v>
      </c>
      <c r="D82" s="103">
        <v>12352</v>
      </c>
      <c r="E82" s="14">
        <f t="shared" si="1"/>
        <v>-2.0459952418715304</v>
      </c>
      <c r="G82" s="163">
        <v>3</v>
      </c>
      <c r="H82" s="163" t="s">
        <v>220</v>
      </c>
      <c r="I82" s="163">
        <v>10145</v>
      </c>
    </row>
    <row r="83" spans="1:9" ht="14.25" x14ac:dyDescent="0.2">
      <c r="A83" s="101" t="s">
        <v>67</v>
      </c>
      <c r="B83" s="111">
        <v>23568</v>
      </c>
      <c r="C83" s="111">
        <v>28516</v>
      </c>
      <c r="D83" s="103">
        <v>26727</v>
      </c>
      <c r="E83" s="14">
        <f t="shared" si="1"/>
        <v>13.403767820773933</v>
      </c>
      <c r="G83" s="163">
        <v>4</v>
      </c>
      <c r="H83" s="163" t="s">
        <v>167</v>
      </c>
      <c r="I83" s="163">
        <v>10181</v>
      </c>
    </row>
    <row r="84" spans="1:9" ht="14.25" x14ac:dyDescent="0.2">
      <c r="A84" s="101" t="s">
        <v>68</v>
      </c>
      <c r="B84" s="111">
        <v>30903</v>
      </c>
      <c r="C84" s="111">
        <v>31947</v>
      </c>
      <c r="D84" s="103">
        <v>32789</v>
      </c>
      <c r="E84" s="14">
        <f t="shared" si="1"/>
        <v>6.1029673494482743</v>
      </c>
      <c r="G84" s="163">
        <v>5</v>
      </c>
      <c r="H84" s="163" t="s">
        <v>391</v>
      </c>
      <c r="I84" s="163">
        <v>10250</v>
      </c>
    </row>
    <row r="85" spans="1:9" ht="14.25" x14ac:dyDescent="0.2">
      <c r="A85" s="101" t="s">
        <v>351</v>
      </c>
      <c r="B85" s="111">
        <v>13762</v>
      </c>
      <c r="C85" s="111">
        <v>13761</v>
      </c>
      <c r="D85" s="103">
        <v>14656</v>
      </c>
      <c r="E85" s="14">
        <f t="shared" si="1"/>
        <v>6.4961488155791312</v>
      </c>
      <c r="G85" s="163">
        <v>6</v>
      </c>
      <c r="H85" s="163" t="s">
        <v>403</v>
      </c>
      <c r="I85" s="163">
        <v>10293</v>
      </c>
    </row>
    <row r="86" spans="1:9" ht="14.25" x14ac:dyDescent="0.2">
      <c r="A86" s="101" t="s">
        <v>352</v>
      </c>
      <c r="B86" s="111">
        <v>17142</v>
      </c>
      <c r="C86" s="111">
        <v>11898</v>
      </c>
      <c r="D86" s="103">
        <v>12311</v>
      </c>
      <c r="E86" s="14">
        <f t="shared" si="1"/>
        <v>-28.182242445455607</v>
      </c>
      <c r="G86" s="163">
        <v>7</v>
      </c>
      <c r="H86" s="163" t="s">
        <v>343</v>
      </c>
      <c r="I86" s="163">
        <v>10307</v>
      </c>
    </row>
    <row r="87" spans="1:9" ht="14.25" x14ac:dyDescent="0.2">
      <c r="A87" s="101" t="s">
        <v>353</v>
      </c>
      <c r="B87" s="111">
        <v>19659</v>
      </c>
      <c r="C87" s="111">
        <v>23908</v>
      </c>
      <c r="D87" s="103">
        <v>25823</v>
      </c>
      <c r="E87" s="14">
        <f t="shared" si="1"/>
        <v>31.354595859402817</v>
      </c>
      <c r="G87" s="163">
        <v>8</v>
      </c>
      <c r="H87" s="163" t="s">
        <v>280</v>
      </c>
      <c r="I87" s="163">
        <v>10312</v>
      </c>
    </row>
    <row r="88" spans="1:9" ht="14.25" x14ac:dyDescent="0.2">
      <c r="A88" s="101" t="s">
        <v>354</v>
      </c>
      <c r="B88" s="111">
        <v>17088</v>
      </c>
      <c r="C88" s="111">
        <v>17164</v>
      </c>
      <c r="D88" s="103">
        <v>10541</v>
      </c>
      <c r="E88" s="14">
        <f t="shared" si="1"/>
        <v>-38.313436329588015</v>
      </c>
      <c r="G88" s="163">
        <v>9</v>
      </c>
      <c r="H88" s="163" t="s">
        <v>180</v>
      </c>
      <c r="I88" s="163">
        <v>10377</v>
      </c>
    </row>
    <row r="89" spans="1:9" ht="14.25" x14ac:dyDescent="0.2">
      <c r="A89" s="101" t="s">
        <v>69</v>
      </c>
      <c r="B89" s="111">
        <v>19763</v>
      </c>
      <c r="C89" s="111">
        <v>20103</v>
      </c>
      <c r="D89" s="103">
        <v>21150</v>
      </c>
      <c r="E89" s="14">
        <f t="shared" si="1"/>
        <v>7.0181652583109848</v>
      </c>
      <c r="G89" s="163">
        <v>10</v>
      </c>
      <c r="H89" s="163" t="s">
        <v>164</v>
      </c>
      <c r="I89" s="163">
        <v>10398</v>
      </c>
    </row>
    <row r="90" spans="1:9" ht="14.25" x14ac:dyDescent="0.2">
      <c r="A90" s="101" t="s">
        <v>70</v>
      </c>
      <c r="B90" s="111">
        <v>6400</v>
      </c>
      <c r="C90" s="111">
        <v>8034</v>
      </c>
      <c r="D90" s="103">
        <v>8280</v>
      </c>
      <c r="E90" s="14">
        <f t="shared" si="1"/>
        <v>29.375</v>
      </c>
      <c r="G90" s="163">
        <v>11</v>
      </c>
      <c r="H90" s="163" t="s">
        <v>15</v>
      </c>
      <c r="I90" s="163">
        <v>10427</v>
      </c>
    </row>
    <row r="91" spans="1:9" ht="14.25" x14ac:dyDescent="0.2">
      <c r="A91" s="101" t="s">
        <v>71</v>
      </c>
      <c r="B91" s="111">
        <v>25565</v>
      </c>
      <c r="C91" s="111">
        <v>27272</v>
      </c>
      <c r="D91" s="103">
        <v>28879</v>
      </c>
      <c r="E91" s="14">
        <f t="shared" si="1"/>
        <v>12.963035399960884</v>
      </c>
      <c r="G91" s="163">
        <v>12</v>
      </c>
      <c r="H91" s="163" t="s">
        <v>397</v>
      </c>
      <c r="I91" s="163">
        <v>10432</v>
      </c>
    </row>
    <row r="92" spans="1:9" ht="14.25" x14ac:dyDescent="0.2">
      <c r="A92" s="101" t="s">
        <v>72</v>
      </c>
      <c r="B92" s="111">
        <v>46838</v>
      </c>
      <c r="C92" s="111">
        <v>55730</v>
      </c>
      <c r="D92" s="103">
        <v>62862</v>
      </c>
      <c r="E92" s="14">
        <f t="shared" si="1"/>
        <v>34.211537640377472</v>
      </c>
      <c r="G92" s="163">
        <v>13</v>
      </c>
      <c r="H92" s="163" t="s">
        <v>382</v>
      </c>
      <c r="I92" s="163">
        <v>10433</v>
      </c>
    </row>
    <row r="93" spans="1:9" ht="14.25" x14ac:dyDescent="0.2">
      <c r="A93" s="101" t="s">
        <v>73</v>
      </c>
      <c r="B93" s="111">
        <v>26773</v>
      </c>
      <c r="C93" s="111">
        <v>25561</v>
      </c>
      <c r="D93" s="103">
        <v>24437</v>
      </c>
      <c r="E93" s="14">
        <f t="shared" si="1"/>
        <v>-8.7252082321742055</v>
      </c>
      <c r="G93" s="163">
        <v>14</v>
      </c>
      <c r="H93" s="163" t="s">
        <v>163</v>
      </c>
      <c r="I93" s="163">
        <v>10436</v>
      </c>
    </row>
    <row r="94" spans="1:9" ht="14.25" x14ac:dyDescent="0.2">
      <c r="A94" s="101" t="s">
        <v>74</v>
      </c>
      <c r="B94" s="111">
        <v>3274</v>
      </c>
      <c r="C94" s="111">
        <v>3092</v>
      </c>
      <c r="D94" s="103">
        <v>3767</v>
      </c>
      <c r="E94" s="14">
        <f t="shared" si="1"/>
        <v>15.058032987171654</v>
      </c>
      <c r="G94" s="163">
        <v>15</v>
      </c>
      <c r="H94" s="163" t="s">
        <v>209</v>
      </c>
      <c r="I94" s="163">
        <v>10447</v>
      </c>
    </row>
    <row r="95" spans="1:9" ht="14.25" x14ac:dyDescent="0.2">
      <c r="A95" s="101" t="s">
        <v>75</v>
      </c>
      <c r="B95" s="111">
        <v>43430</v>
      </c>
      <c r="C95" s="111">
        <v>46731</v>
      </c>
      <c r="D95" s="103">
        <v>48697</v>
      </c>
      <c r="E95" s="14">
        <f t="shared" si="1"/>
        <v>12.12756159336864</v>
      </c>
      <c r="G95" s="163">
        <v>16</v>
      </c>
      <c r="H95" s="163" t="s">
        <v>295</v>
      </c>
      <c r="I95" s="163">
        <v>10474</v>
      </c>
    </row>
    <row r="96" spans="1:9" ht="14.25" x14ac:dyDescent="0.2">
      <c r="A96" s="101" t="s">
        <v>355</v>
      </c>
      <c r="B96" s="111">
        <v>9714</v>
      </c>
      <c r="C96" s="111">
        <v>8640</v>
      </c>
      <c r="D96" s="103">
        <v>8545</v>
      </c>
      <c r="E96" s="14">
        <f t="shared" si="1"/>
        <v>-12.034177475808113</v>
      </c>
      <c r="G96" s="163">
        <v>17</v>
      </c>
      <c r="H96" s="163" t="s">
        <v>45</v>
      </c>
      <c r="I96" s="163">
        <v>10479</v>
      </c>
    </row>
    <row r="97" spans="1:9" ht="14.25" x14ac:dyDescent="0.2">
      <c r="A97" s="101" t="s">
        <v>76</v>
      </c>
      <c r="B97" s="111">
        <v>14696</v>
      </c>
      <c r="C97" s="111">
        <v>16792</v>
      </c>
      <c r="D97" s="103">
        <v>17320</v>
      </c>
      <c r="E97" s="14">
        <f t="shared" si="1"/>
        <v>17.855198693522048</v>
      </c>
      <c r="G97" s="163">
        <v>18</v>
      </c>
      <c r="H97" s="163" t="s">
        <v>240</v>
      </c>
      <c r="I97" s="163">
        <v>10479</v>
      </c>
    </row>
    <row r="98" spans="1:9" ht="14.25" x14ac:dyDescent="0.2">
      <c r="A98" s="101" t="s">
        <v>77</v>
      </c>
      <c r="B98" s="111">
        <v>9603</v>
      </c>
      <c r="C98" s="111">
        <v>10171</v>
      </c>
      <c r="D98" s="103">
        <v>10571</v>
      </c>
      <c r="E98" s="14">
        <f t="shared" si="1"/>
        <v>10.080183276059564</v>
      </c>
      <c r="G98" s="163">
        <v>19</v>
      </c>
      <c r="H98" s="163" t="s">
        <v>22</v>
      </c>
      <c r="I98" s="163">
        <v>10483</v>
      </c>
    </row>
    <row r="99" spans="1:9" ht="14.25" x14ac:dyDescent="0.2">
      <c r="A99" s="101" t="s">
        <v>78</v>
      </c>
      <c r="B99" s="111">
        <v>27201</v>
      </c>
      <c r="C99" s="111">
        <v>30934</v>
      </c>
      <c r="D99" s="103">
        <v>30827</v>
      </c>
      <c r="E99" s="14">
        <f t="shared" si="1"/>
        <v>13.330392264990257</v>
      </c>
      <c r="G99" s="163">
        <v>20</v>
      </c>
      <c r="H99" s="163" t="s">
        <v>301</v>
      </c>
      <c r="I99" s="163">
        <v>10563</v>
      </c>
    </row>
    <row r="100" spans="1:9" ht="14.25" x14ac:dyDescent="0.2">
      <c r="A100" s="101" t="s">
        <v>79</v>
      </c>
      <c r="B100" s="111">
        <v>12273</v>
      </c>
      <c r="C100" s="111">
        <v>14285</v>
      </c>
      <c r="D100" s="103">
        <v>15063</v>
      </c>
      <c r="E100" s="14">
        <f t="shared" si="1"/>
        <v>22.732828159374236</v>
      </c>
      <c r="G100" s="163">
        <v>21</v>
      </c>
      <c r="H100" s="163" t="s">
        <v>48</v>
      </c>
      <c r="I100" s="163">
        <v>10576</v>
      </c>
    </row>
    <row r="101" spans="1:9" ht="14.25" x14ac:dyDescent="0.2">
      <c r="A101" s="101" t="s">
        <v>80</v>
      </c>
      <c r="B101" s="111">
        <v>31064</v>
      </c>
      <c r="C101" s="111">
        <v>27852</v>
      </c>
      <c r="D101" s="103">
        <v>22764</v>
      </c>
      <c r="E101" s="14">
        <f t="shared" si="1"/>
        <v>-26.719031676538759</v>
      </c>
      <c r="G101" s="163">
        <v>22</v>
      </c>
      <c r="H101" s="163" t="s">
        <v>194</v>
      </c>
      <c r="I101" s="163">
        <v>10589</v>
      </c>
    </row>
    <row r="102" spans="1:9" ht="14.25" x14ac:dyDescent="0.2">
      <c r="A102" s="101" t="s">
        <v>81</v>
      </c>
      <c r="B102" s="111">
        <v>15983</v>
      </c>
      <c r="C102" s="111">
        <v>17611</v>
      </c>
      <c r="D102" s="103">
        <v>17394</v>
      </c>
      <c r="E102" s="14">
        <f t="shared" si="1"/>
        <v>8.8281298880060053</v>
      </c>
      <c r="G102" s="163">
        <v>23</v>
      </c>
      <c r="H102" s="163" t="s">
        <v>111</v>
      </c>
      <c r="I102" s="163">
        <v>10657</v>
      </c>
    </row>
    <row r="103" spans="1:9" ht="14.25" x14ac:dyDescent="0.2">
      <c r="A103" s="101" t="s">
        <v>82</v>
      </c>
      <c r="B103" s="111">
        <v>16067</v>
      </c>
      <c r="C103" s="111">
        <v>17514</v>
      </c>
      <c r="D103" s="103">
        <v>19091</v>
      </c>
      <c r="E103" s="14">
        <f t="shared" si="1"/>
        <v>18.821186282442273</v>
      </c>
      <c r="G103" s="163">
        <v>24</v>
      </c>
      <c r="H103" s="163" t="s">
        <v>114</v>
      </c>
      <c r="I103" s="163">
        <v>10690</v>
      </c>
    </row>
    <row r="104" spans="1:9" ht="14.25" x14ac:dyDescent="0.2">
      <c r="A104" s="101" t="s">
        <v>83</v>
      </c>
      <c r="B104" s="111">
        <v>18542</v>
      </c>
      <c r="C104" s="111">
        <v>18912</v>
      </c>
      <c r="D104" s="103">
        <v>17684</v>
      </c>
      <c r="E104" s="14">
        <f t="shared" si="1"/>
        <v>-4.6273325423363172</v>
      </c>
      <c r="G104" s="163">
        <v>25</v>
      </c>
      <c r="H104" s="163" t="s">
        <v>106</v>
      </c>
      <c r="I104" s="163">
        <v>10746</v>
      </c>
    </row>
    <row r="105" spans="1:9" ht="14.25" x14ac:dyDescent="0.2">
      <c r="A105" s="101" t="s">
        <v>84</v>
      </c>
      <c r="B105" s="111">
        <v>52338</v>
      </c>
      <c r="C105" s="111">
        <v>56317</v>
      </c>
      <c r="D105" s="103">
        <v>60835</v>
      </c>
      <c r="E105" s="14">
        <f t="shared" si="1"/>
        <v>16.234858038136725</v>
      </c>
      <c r="G105" s="163">
        <v>26</v>
      </c>
      <c r="H105" s="163" t="s">
        <v>77</v>
      </c>
      <c r="I105" s="163">
        <v>10794</v>
      </c>
    </row>
    <row r="106" spans="1:9" ht="14.25" x14ac:dyDescent="0.2">
      <c r="A106" s="101" t="s">
        <v>85</v>
      </c>
      <c r="B106" s="111">
        <v>22905</v>
      </c>
      <c r="C106" s="111">
        <v>26194</v>
      </c>
      <c r="D106" s="103">
        <v>27522</v>
      </c>
      <c r="E106" s="14">
        <f t="shared" si="1"/>
        <v>20.157170923379176</v>
      </c>
      <c r="G106" s="163">
        <v>27</v>
      </c>
      <c r="H106" s="163" t="s">
        <v>42</v>
      </c>
      <c r="I106" s="163">
        <v>10950</v>
      </c>
    </row>
    <row r="107" spans="1:9" ht="14.25" x14ac:dyDescent="0.2">
      <c r="A107" s="101" t="s">
        <v>86</v>
      </c>
      <c r="B107" s="111">
        <v>16149</v>
      </c>
      <c r="C107" s="111">
        <v>20426</v>
      </c>
      <c r="D107" s="103">
        <v>22034</v>
      </c>
      <c r="E107" s="14">
        <f t="shared" si="1"/>
        <v>36.441884946436311</v>
      </c>
      <c r="G107" s="163">
        <v>28</v>
      </c>
      <c r="H107" s="163" t="s">
        <v>368</v>
      </c>
      <c r="I107" s="163">
        <v>10963</v>
      </c>
    </row>
    <row r="108" spans="1:9" ht="14.25" x14ac:dyDescent="0.2">
      <c r="A108" s="101" t="s">
        <v>87</v>
      </c>
      <c r="B108" s="111">
        <v>17898</v>
      </c>
      <c r="C108" s="111">
        <v>18047</v>
      </c>
      <c r="D108" s="103">
        <v>17004</v>
      </c>
      <c r="E108" s="14">
        <f t="shared" si="1"/>
        <v>-4.9949715051961112</v>
      </c>
      <c r="G108" s="163">
        <v>29</v>
      </c>
      <c r="H108" s="163" t="s">
        <v>214</v>
      </c>
      <c r="I108" s="163">
        <v>10994</v>
      </c>
    </row>
    <row r="109" spans="1:9" ht="14.25" x14ac:dyDescent="0.2">
      <c r="A109" s="101" t="s">
        <v>88</v>
      </c>
      <c r="B109" s="111">
        <v>4763</v>
      </c>
      <c r="C109" s="111">
        <v>4264</v>
      </c>
      <c r="D109" s="103">
        <v>3857</v>
      </c>
      <c r="E109" s="14">
        <f t="shared" si="1"/>
        <v>-19.021625026243964</v>
      </c>
      <c r="G109" s="163">
        <v>30</v>
      </c>
      <c r="H109" s="163" t="s">
        <v>387</v>
      </c>
      <c r="I109" s="163">
        <v>11001</v>
      </c>
    </row>
    <row r="110" spans="1:9" ht="14.25" x14ac:dyDescent="0.2">
      <c r="A110" s="101" t="s">
        <v>89</v>
      </c>
      <c r="B110" s="111">
        <v>21937</v>
      </c>
      <c r="C110" s="111">
        <v>23818</v>
      </c>
      <c r="D110" s="103">
        <v>23161</v>
      </c>
      <c r="E110" s="14">
        <f t="shared" si="1"/>
        <v>5.5796143501846194</v>
      </c>
      <c r="G110" s="163">
        <v>31</v>
      </c>
      <c r="H110" s="163" t="s">
        <v>144</v>
      </c>
      <c r="I110" s="163">
        <v>11150</v>
      </c>
    </row>
    <row r="111" spans="1:9" ht="14.25" x14ac:dyDescent="0.2">
      <c r="A111" s="101" t="s">
        <v>90</v>
      </c>
      <c r="B111" s="111">
        <v>10664</v>
      </c>
      <c r="C111" s="111">
        <v>8193</v>
      </c>
      <c r="D111" s="103">
        <v>8518</v>
      </c>
      <c r="E111" s="14">
        <f t="shared" si="1"/>
        <v>-20.123780945236309</v>
      </c>
      <c r="G111" s="163">
        <v>32</v>
      </c>
      <c r="H111" s="163" t="s">
        <v>197</v>
      </c>
      <c r="I111" s="163">
        <v>11201</v>
      </c>
    </row>
    <row r="112" spans="1:9" ht="14.25" x14ac:dyDescent="0.2">
      <c r="A112" s="101" t="s">
        <v>91</v>
      </c>
      <c r="B112" s="111">
        <v>14167</v>
      </c>
      <c r="C112" s="111">
        <v>15148</v>
      </c>
      <c r="D112" s="103">
        <v>14555</v>
      </c>
      <c r="E112" s="14">
        <f t="shared" si="1"/>
        <v>2.7387590880214581</v>
      </c>
      <c r="G112" s="163">
        <v>33</v>
      </c>
      <c r="H112" s="163" t="s">
        <v>18</v>
      </c>
      <c r="I112" s="163">
        <v>11229</v>
      </c>
    </row>
    <row r="113" spans="1:9" ht="14.25" x14ac:dyDescent="0.2">
      <c r="A113" s="101" t="s">
        <v>92</v>
      </c>
      <c r="B113" s="111">
        <v>17133</v>
      </c>
      <c r="C113" s="111">
        <v>19665</v>
      </c>
      <c r="D113" s="103">
        <v>18168</v>
      </c>
      <c r="E113" s="14">
        <f t="shared" si="1"/>
        <v>6.0409735597968837</v>
      </c>
      <c r="G113" s="163">
        <v>34</v>
      </c>
      <c r="H113" s="163" t="s">
        <v>44</v>
      </c>
      <c r="I113" s="163">
        <v>11247</v>
      </c>
    </row>
    <row r="114" spans="1:9" ht="14.25" x14ac:dyDescent="0.2">
      <c r="A114" s="101" t="s">
        <v>93</v>
      </c>
      <c r="B114" s="111">
        <v>28005</v>
      </c>
      <c r="C114" s="111">
        <v>30583</v>
      </c>
      <c r="D114" s="103">
        <v>31658</v>
      </c>
      <c r="E114" s="14">
        <f t="shared" si="1"/>
        <v>13.04409926798786</v>
      </c>
      <c r="G114" s="163">
        <v>35</v>
      </c>
      <c r="H114" s="163" t="s">
        <v>379</v>
      </c>
      <c r="I114" s="163">
        <v>11342</v>
      </c>
    </row>
    <row r="115" spans="1:9" ht="14.25" x14ac:dyDescent="0.2">
      <c r="A115" s="101" t="s">
        <v>94</v>
      </c>
      <c r="B115" s="111">
        <v>12480</v>
      </c>
      <c r="C115" s="111">
        <v>13374</v>
      </c>
      <c r="D115" s="103">
        <v>13663</v>
      </c>
      <c r="E115" s="14">
        <f t="shared" si="1"/>
        <v>9.4791666666666661</v>
      </c>
      <c r="G115" s="163">
        <v>36</v>
      </c>
      <c r="H115" s="163" t="s">
        <v>404</v>
      </c>
      <c r="I115" s="163">
        <v>11354</v>
      </c>
    </row>
    <row r="116" spans="1:9" ht="14.25" x14ac:dyDescent="0.2">
      <c r="A116" s="101" t="s">
        <v>95</v>
      </c>
      <c r="B116" s="111">
        <v>4720</v>
      </c>
      <c r="C116" s="111">
        <v>5001</v>
      </c>
      <c r="D116" s="103">
        <v>5429</v>
      </c>
      <c r="E116" s="14">
        <f t="shared" si="1"/>
        <v>15.021186440677967</v>
      </c>
      <c r="G116" s="163">
        <v>37</v>
      </c>
      <c r="H116" s="163" t="s">
        <v>310</v>
      </c>
      <c r="I116" s="163">
        <v>11433</v>
      </c>
    </row>
    <row r="117" spans="1:9" ht="14.25" x14ac:dyDescent="0.2">
      <c r="A117" s="101" t="s">
        <v>96</v>
      </c>
      <c r="B117" s="111">
        <v>16778</v>
      </c>
      <c r="C117" s="111">
        <v>19037</v>
      </c>
      <c r="D117" s="103">
        <v>19510</v>
      </c>
      <c r="E117" s="14">
        <f t="shared" si="1"/>
        <v>16.283228036714746</v>
      </c>
      <c r="G117" s="163">
        <v>38</v>
      </c>
      <c r="H117" s="163" t="s">
        <v>101</v>
      </c>
      <c r="I117" s="163">
        <v>11454</v>
      </c>
    </row>
    <row r="118" spans="1:9" ht="14.25" x14ac:dyDescent="0.2">
      <c r="A118" s="101" t="s">
        <v>97</v>
      </c>
      <c r="B118" s="111">
        <v>12651</v>
      </c>
      <c r="C118" s="111">
        <v>12662</v>
      </c>
      <c r="D118" s="103">
        <v>13595</v>
      </c>
      <c r="E118" s="14">
        <f t="shared" si="1"/>
        <v>7.4618607224725313</v>
      </c>
      <c r="G118" s="163">
        <v>39</v>
      </c>
      <c r="H118" s="163" t="s">
        <v>352</v>
      </c>
      <c r="I118" s="163">
        <v>11485</v>
      </c>
    </row>
    <row r="119" spans="1:9" ht="14.25" x14ac:dyDescent="0.2">
      <c r="A119" s="101" t="s">
        <v>98</v>
      </c>
      <c r="B119" s="111">
        <v>45858</v>
      </c>
      <c r="C119" s="111">
        <v>53049</v>
      </c>
      <c r="D119" s="103">
        <v>54827</v>
      </c>
      <c r="E119" s="14">
        <f t="shared" si="1"/>
        <v>19.558201404335122</v>
      </c>
      <c r="G119" s="163">
        <v>40</v>
      </c>
      <c r="H119" s="163" t="s">
        <v>17</v>
      </c>
      <c r="I119" s="163">
        <v>11545</v>
      </c>
    </row>
    <row r="120" spans="1:9" ht="14.25" x14ac:dyDescent="0.2">
      <c r="A120" s="101" t="s">
        <v>99</v>
      </c>
      <c r="B120" s="111">
        <v>24895</v>
      </c>
      <c r="C120" s="111">
        <v>28841</v>
      </c>
      <c r="D120" s="103">
        <v>32449</v>
      </c>
      <c r="E120" s="14">
        <f t="shared" si="1"/>
        <v>30.343442458324965</v>
      </c>
      <c r="G120" s="163">
        <v>41</v>
      </c>
      <c r="H120" s="163" t="s">
        <v>342</v>
      </c>
      <c r="I120" s="163">
        <v>11642</v>
      </c>
    </row>
    <row r="121" spans="1:9" ht="14.25" x14ac:dyDescent="0.2">
      <c r="A121" s="101" t="s">
        <v>100</v>
      </c>
      <c r="B121" s="111">
        <v>13507</v>
      </c>
      <c r="C121" s="111">
        <v>15222</v>
      </c>
      <c r="D121" s="103">
        <v>12565</v>
      </c>
      <c r="E121" s="14">
        <f t="shared" si="1"/>
        <v>-6.9741615458651065</v>
      </c>
      <c r="G121" s="163">
        <v>42</v>
      </c>
      <c r="H121" s="163" t="s">
        <v>219</v>
      </c>
      <c r="I121" s="163">
        <v>11729</v>
      </c>
    </row>
    <row r="122" spans="1:9" ht="14.25" x14ac:dyDescent="0.2">
      <c r="A122" s="101" t="s">
        <v>356</v>
      </c>
      <c r="B122" s="111">
        <v>31260</v>
      </c>
      <c r="C122" s="111">
        <v>45333</v>
      </c>
      <c r="D122" s="103">
        <v>53821</v>
      </c>
      <c r="E122" s="14">
        <f t="shared" si="1"/>
        <v>72.172104926423543</v>
      </c>
      <c r="G122" s="163">
        <v>43</v>
      </c>
      <c r="H122" s="163" t="s">
        <v>381</v>
      </c>
      <c r="I122" s="163">
        <v>11743</v>
      </c>
    </row>
    <row r="123" spans="1:9" ht="14.25" x14ac:dyDescent="0.2">
      <c r="A123" s="101" t="s">
        <v>101</v>
      </c>
      <c r="B123" s="111">
        <v>9730</v>
      </c>
      <c r="C123" s="111">
        <v>10427</v>
      </c>
      <c r="D123" s="103">
        <v>11087</v>
      </c>
      <c r="E123" s="14">
        <f t="shared" si="1"/>
        <v>13.946557040082219</v>
      </c>
      <c r="G123" s="163">
        <v>44</v>
      </c>
      <c r="H123" s="163" t="s">
        <v>344</v>
      </c>
      <c r="I123" s="163">
        <v>11840</v>
      </c>
    </row>
    <row r="124" spans="1:9" ht="14.25" x14ac:dyDescent="0.2">
      <c r="A124" s="101" t="s">
        <v>102</v>
      </c>
      <c r="B124" s="111">
        <v>3904</v>
      </c>
      <c r="C124" s="111">
        <v>3748</v>
      </c>
      <c r="D124" s="103">
        <v>3809</v>
      </c>
      <c r="E124" s="14">
        <f t="shared" si="1"/>
        <v>-2.4334016393442623</v>
      </c>
      <c r="G124" s="163">
        <v>45</v>
      </c>
      <c r="H124" s="163" t="s">
        <v>299</v>
      </c>
      <c r="I124" s="163">
        <v>11921</v>
      </c>
    </row>
    <row r="125" spans="1:9" ht="14.25" x14ac:dyDescent="0.2">
      <c r="A125" s="101" t="s">
        <v>103</v>
      </c>
      <c r="B125" s="111">
        <v>7839</v>
      </c>
      <c r="C125" s="111">
        <v>7860</v>
      </c>
      <c r="D125" s="103">
        <v>7907</v>
      </c>
      <c r="E125" s="14">
        <f t="shared" si="1"/>
        <v>0.86745758387549421</v>
      </c>
      <c r="G125" s="163">
        <v>46</v>
      </c>
      <c r="H125" s="163" t="s">
        <v>407</v>
      </c>
      <c r="I125" s="163">
        <v>11930</v>
      </c>
    </row>
    <row r="126" spans="1:9" ht="14.25" x14ac:dyDescent="0.2">
      <c r="A126" s="101" t="s">
        <v>104</v>
      </c>
      <c r="B126" s="111">
        <v>21362</v>
      </c>
      <c r="C126" s="111">
        <v>32924</v>
      </c>
      <c r="D126" s="103">
        <v>22525</v>
      </c>
      <c r="E126" s="14">
        <f t="shared" si="1"/>
        <v>5.4442467933714074</v>
      </c>
      <c r="G126" s="163">
        <v>47</v>
      </c>
      <c r="H126" s="163" t="s">
        <v>270</v>
      </c>
      <c r="I126" s="163">
        <v>11948</v>
      </c>
    </row>
    <row r="127" spans="1:9" ht="14.25" x14ac:dyDescent="0.2">
      <c r="A127" s="101" t="s">
        <v>105</v>
      </c>
      <c r="B127" s="111">
        <v>27718</v>
      </c>
      <c r="C127" s="111">
        <v>37513</v>
      </c>
      <c r="D127" s="103">
        <v>38886</v>
      </c>
      <c r="E127" s="14">
        <f t="shared" si="1"/>
        <v>40.291507323760733</v>
      </c>
      <c r="G127" s="163">
        <v>48</v>
      </c>
      <c r="H127" s="163" t="s">
        <v>406</v>
      </c>
      <c r="I127" s="163">
        <v>12161</v>
      </c>
    </row>
    <row r="128" spans="1:9" ht="14.25" x14ac:dyDescent="0.2">
      <c r="A128" s="101" t="s">
        <v>106</v>
      </c>
      <c r="B128" s="111">
        <v>7307</v>
      </c>
      <c r="C128" s="111">
        <v>12160</v>
      </c>
      <c r="D128" s="103">
        <v>10609</v>
      </c>
      <c r="E128" s="14">
        <f t="shared" si="1"/>
        <v>45.189544272615301</v>
      </c>
      <c r="G128" s="163">
        <v>49</v>
      </c>
      <c r="H128" s="163" t="s">
        <v>100</v>
      </c>
      <c r="I128" s="163">
        <v>12217</v>
      </c>
    </row>
    <row r="129" spans="1:9" ht="14.25" x14ac:dyDescent="0.2">
      <c r="A129" s="101" t="s">
        <v>107</v>
      </c>
      <c r="B129" s="111">
        <v>23205</v>
      </c>
      <c r="C129" s="111">
        <v>27230</v>
      </c>
      <c r="D129" s="103">
        <v>31118</v>
      </c>
      <c r="E129" s="14">
        <f t="shared" si="1"/>
        <v>34.100409394527041</v>
      </c>
      <c r="G129" s="163">
        <v>50</v>
      </c>
      <c r="H129" s="163" t="s">
        <v>248</v>
      </c>
      <c r="I129" s="163">
        <v>12219</v>
      </c>
    </row>
    <row r="130" spans="1:9" ht="14.25" x14ac:dyDescent="0.2">
      <c r="A130" s="101" t="s">
        <v>108</v>
      </c>
      <c r="B130" s="111">
        <v>51812</v>
      </c>
      <c r="C130" s="111">
        <v>53885</v>
      </c>
      <c r="D130" s="103">
        <v>56625</v>
      </c>
      <c r="E130" s="14">
        <f t="shared" si="1"/>
        <v>9.2893538176484221</v>
      </c>
      <c r="G130" s="163">
        <v>51</v>
      </c>
      <c r="H130" s="163" t="s">
        <v>195</v>
      </c>
      <c r="I130" s="163">
        <v>12268</v>
      </c>
    </row>
    <row r="131" spans="1:9" ht="14.25" x14ac:dyDescent="0.2">
      <c r="A131" s="101" t="s">
        <v>357</v>
      </c>
      <c r="B131" s="111">
        <v>70545</v>
      </c>
      <c r="C131" s="111">
        <v>84120</v>
      </c>
      <c r="D131" s="103">
        <v>93984</v>
      </c>
      <c r="E131" s="14">
        <f t="shared" si="1"/>
        <v>33.225600680416754</v>
      </c>
      <c r="G131" s="163">
        <v>52</v>
      </c>
      <c r="H131" s="163" t="s">
        <v>262</v>
      </c>
      <c r="I131" s="163">
        <v>12281</v>
      </c>
    </row>
    <row r="132" spans="1:9" ht="14.25" x14ac:dyDescent="0.2">
      <c r="A132" s="101" t="s">
        <v>358</v>
      </c>
      <c r="B132" s="111">
        <v>17683</v>
      </c>
      <c r="C132" s="111">
        <v>18298</v>
      </c>
      <c r="D132" s="103">
        <v>18918</v>
      </c>
      <c r="E132" s="14">
        <f t="shared" si="1"/>
        <v>6.9841090312729737</v>
      </c>
      <c r="G132" s="163">
        <v>53</v>
      </c>
      <c r="H132" s="163" t="s">
        <v>416</v>
      </c>
      <c r="I132" s="163">
        <v>12356</v>
      </c>
    </row>
    <row r="133" spans="1:9" ht="14.25" x14ac:dyDescent="0.2">
      <c r="A133" s="101" t="s">
        <v>359</v>
      </c>
      <c r="B133" s="111">
        <v>6343</v>
      </c>
      <c r="C133" s="111">
        <v>6235</v>
      </c>
      <c r="D133" s="103">
        <v>6328</v>
      </c>
      <c r="E133" s="14">
        <f t="shared" ref="E133:E196" si="2">(D133-B133)/B133*100</f>
        <v>-0.2364811603342267</v>
      </c>
      <c r="G133" s="163">
        <v>54</v>
      </c>
      <c r="H133" s="163" t="s">
        <v>383</v>
      </c>
      <c r="I133" s="163">
        <v>12458</v>
      </c>
    </row>
    <row r="134" spans="1:9" ht="14.25" x14ac:dyDescent="0.2">
      <c r="A134" s="104" t="s">
        <v>445</v>
      </c>
      <c r="B134" s="111">
        <v>406447</v>
      </c>
      <c r="C134" s="111">
        <v>480949</v>
      </c>
      <c r="D134" s="105">
        <v>571997</v>
      </c>
      <c r="E134" s="14">
        <f t="shared" si="2"/>
        <v>40.731017820281615</v>
      </c>
      <c r="G134" s="163">
        <v>55</v>
      </c>
      <c r="H134" s="163" t="s">
        <v>307</v>
      </c>
      <c r="I134" s="163">
        <v>12464</v>
      </c>
    </row>
    <row r="135" spans="1:9" ht="14.25" x14ac:dyDescent="0.2">
      <c r="A135" s="101" t="s">
        <v>360</v>
      </c>
      <c r="B135" s="111">
        <v>16994</v>
      </c>
      <c r="C135" s="111">
        <v>17194</v>
      </c>
      <c r="D135" s="103">
        <v>15979</v>
      </c>
      <c r="E135" s="14">
        <f t="shared" si="2"/>
        <v>-5.972696245733788</v>
      </c>
      <c r="G135" s="163">
        <v>56</v>
      </c>
      <c r="H135" s="163" t="s">
        <v>170</v>
      </c>
      <c r="I135" s="163">
        <v>12589</v>
      </c>
    </row>
    <row r="136" spans="1:9" ht="14.25" x14ac:dyDescent="0.2">
      <c r="A136" s="101" t="s">
        <v>110</v>
      </c>
      <c r="B136" s="111">
        <v>5523</v>
      </c>
      <c r="C136" s="111">
        <v>5170</v>
      </c>
      <c r="D136" s="103">
        <v>5577</v>
      </c>
      <c r="E136" s="14">
        <f t="shared" si="2"/>
        <v>0.9777294948397609</v>
      </c>
      <c r="G136" s="163">
        <v>57</v>
      </c>
      <c r="H136" s="163" t="s">
        <v>55</v>
      </c>
      <c r="I136" s="163">
        <v>12658</v>
      </c>
    </row>
    <row r="137" spans="1:9" ht="14.25" x14ac:dyDescent="0.2">
      <c r="A137" s="101" t="s">
        <v>111</v>
      </c>
      <c r="B137" s="111">
        <v>13940</v>
      </c>
      <c r="C137" s="111">
        <v>11614</v>
      </c>
      <c r="D137" s="103">
        <v>10333</v>
      </c>
      <c r="E137" s="14">
        <f t="shared" si="2"/>
        <v>-25.875179340028691</v>
      </c>
      <c r="G137" s="163">
        <v>58</v>
      </c>
      <c r="H137" s="163" t="s">
        <v>227</v>
      </c>
      <c r="I137" s="163">
        <v>12729</v>
      </c>
    </row>
    <row r="138" spans="1:9" ht="14.25" x14ac:dyDescent="0.2">
      <c r="A138" s="101" t="s">
        <v>112</v>
      </c>
      <c r="B138" s="111">
        <v>15418</v>
      </c>
      <c r="C138" s="111">
        <v>18288</v>
      </c>
      <c r="D138" s="103">
        <v>20845</v>
      </c>
      <c r="E138" s="14">
        <f t="shared" si="2"/>
        <v>35.19911791412634</v>
      </c>
      <c r="G138" s="163">
        <v>59</v>
      </c>
      <c r="H138" s="163" t="s">
        <v>378</v>
      </c>
      <c r="I138" s="163">
        <v>12759</v>
      </c>
    </row>
    <row r="139" spans="1:9" ht="14.25" x14ac:dyDescent="0.2">
      <c r="A139" s="101" t="s">
        <v>113</v>
      </c>
      <c r="B139" s="111">
        <v>26461</v>
      </c>
      <c r="C139" s="111">
        <v>27160</v>
      </c>
      <c r="D139" s="103">
        <v>30091</v>
      </c>
      <c r="E139" s="14">
        <f t="shared" si="2"/>
        <v>13.718302407316427</v>
      </c>
      <c r="G139" s="163">
        <v>60</v>
      </c>
      <c r="H139" s="163" t="s">
        <v>318</v>
      </c>
      <c r="I139" s="163">
        <v>12793</v>
      </c>
    </row>
    <row r="140" spans="1:9" ht="14.25" x14ac:dyDescent="0.2">
      <c r="A140" s="101" t="s">
        <v>361</v>
      </c>
      <c r="B140" s="111">
        <v>7118</v>
      </c>
      <c r="C140" s="111">
        <v>4792</v>
      </c>
      <c r="D140" s="103">
        <v>4444</v>
      </c>
      <c r="E140" s="14">
        <f t="shared" si="2"/>
        <v>-37.566732228153974</v>
      </c>
      <c r="G140" s="163">
        <v>61</v>
      </c>
      <c r="H140" s="163" t="s">
        <v>152</v>
      </c>
      <c r="I140" s="163">
        <v>12805</v>
      </c>
    </row>
    <row r="141" spans="1:9" ht="14.25" x14ac:dyDescent="0.2">
      <c r="A141" s="101" t="s">
        <v>114</v>
      </c>
      <c r="B141" s="111">
        <v>11093</v>
      </c>
      <c r="C141" s="111">
        <v>10173</v>
      </c>
      <c r="D141" s="103">
        <v>11326</v>
      </c>
      <c r="E141" s="14">
        <f t="shared" si="2"/>
        <v>2.1004236906157039</v>
      </c>
      <c r="G141" s="163">
        <v>62</v>
      </c>
      <c r="H141" s="163" t="s">
        <v>258</v>
      </c>
      <c r="I141" s="163">
        <v>12854</v>
      </c>
    </row>
    <row r="142" spans="1:9" ht="14.25" x14ac:dyDescent="0.2">
      <c r="A142" s="101" t="s">
        <v>115</v>
      </c>
      <c r="B142" s="111">
        <v>12815</v>
      </c>
      <c r="C142" s="111">
        <v>14559</v>
      </c>
      <c r="D142" s="103">
        <v>13879</v>
      </c>
      <c r="E142" s="14">
        <f t="shared" si="2"/>
        <v>8.3027701911822085</v>
      </c>
      <c r="G142" s="163">
        <v>63</v>
      </c>
      <c r="H142" s="163" t="s">
        <v>268</v>
      </c>
      <c r="I142" s="163">
        <v>12891</v>
      </c>
    </row>
    <row r="143" spans="1:9" ht="14.25" x14ac:dyDescent="0.2">
      <c r="A143" s="101" t="s">
        <v>116</v>
      </c>
      <c r="B143" s="111">
        <v>8951</v>
      </c>
      <c r="C143" s="111">
        <v>10522</v>
      </c>
      <c r="D143" s="103">
        <v>6845</v>
      </c>
      <c r="E143" s="14">
        <f t="shared" si="2"/>
        <v>-23.528097419282762</v>
      </c>
      <c r="G143" s="163">
        <v>64</v>
      </c>
      <c r="H143" s="163" t="s">
        <v>413</v>
      </c>
      <c r="I143" s="163">
        <v>12910</v>
      </c>
    </row>
    <row r="144" spans="1:9" ht="14.25" x14ac:dyDescent="0.2">
      <c r="A144" s="101" t="s">
        <v>117</v>
      </c>
      <c r="B144" s="111">
        <v>17859</v>
      </c>
      <c r="C144" s="111">
        <v>17165</v>
      </c>
      <c r="D144" s="103">
        <v>19828</v>
      </c>
      <c r="E144" s="14">
        <f t="shared" si="2"/>
        <v>11.025253373649141</v>
      </c>
      <c r="G144" s="163">
        <v>65</v>
      </c>
      <c r="H144" s="163" t="s">
        <v>398</v>
      </c>
      <c r="I144" s="163">
        <v>13025</v>
      </c>
    </row>
    <row r="145" spans="1:9" ht="14.25" x14ac:dyDescent="0.2">
      <c r="A145" s="101" t="s">
        <v>362</v>
      </c>
      <c r="B145" s="111">
        <v>8534</v>
      </c>
      <c r="C145" s="111">
        <v>12836</v>
      </c>
      <c r="D145" s="103">
        <v>7062</v>
      </c>
      <c r="E145" s="14">
        <f t="shared" si="2"/>
        <v>-17.248652449027418</v>
      </c>
      <c r="G145" s="163">
        <v>66</v>
      </c>
      <c r="H145" s="163" t="s">
        <v>364</v>
      </c>
      <c r="I145" s="163">
        <v>13028</v>
      </c>
    </row>
    <row r="146" spans="1:9" ht="14.25" x14ac:dyDescent="0.2">
      <c r="A146" s="101" t="s">
        <v>118</v>
      </c>
      <c r="B146" s="111">
        <v>65592</v>
      </c>
      <c r="C146" s="111">
        <v>71728</v>
      </c>
      <c r="D146" s="103">
        <v>76230</v>
      </c>
      <c r="E146" s="14">
        <f t="shared" si="2"/>
        <v>16.218441273326015</v>
      </c>
      <c r="G146" s="163">
        <v>67</v>
      </c>
      <c r="H146" s="163" t="s">
        <v>24</v>
      </c>
      <c r="I146" s="163">
        <v>13059</v>
      </c>
    </row>
    <row r="147" spans="1:9" ht="14.25" x14ac:dyDescent="0.2">
      <c r="A147" s="101" t="s">
        <v>119</v>
      </c>
      <c r="B147" s="111">
        <v>25441</v>
      </c>
      <c r="C147" s="111">
        <v>24319</v>
      </c>
      <c r="D147" s="103">
        <v>22621</v>
      </c>
      <c r="E147" s="14">
        <f t="shared" si="2"/>
        <v>-11.08446995008058</v>
      </c>
      <c r="G147" s="163">
        <v>68</v>
      </c>
      <c r="H147" s="163" t="s">
        <v>363</v>
      </c>
      <c r="I147" s="163">
        <v>13099</v>
      </c>
    </row>
    <row r="148" spans="1:9" ht="14.25" x14ac:dyDescent="0.2">
      <c r="A148" s="101" t="s">
        <v>363</v>
      </c>
      <c r="B148" s="111">
        <v>11376</v>
      </c>
      <c r="C148" s="111">
        <v>13108</v>
      </c>
      <c r="D148" s="103">
        <v>14020</v>
      </c>
      <c r="E148" s="14">
        <f t="shared" si="2"/>
        <v>23.241912798874825</v>
      </c>
      <c r="G148" s="163">
        <v>69</v>
      </c>
      <c r="H148" s="163" t="s">
        <v>400</v>
      </c>
      <c r="I148" s="163">
        <v>13243</v>
      </c>
    </row>
    <row r="149" spans="1:9" ht="14.25" x14ac:dyDescent="0.2">
      <c r="A149" s="101" t="s">
        <v>120</v>
      </c>
      <c r="B149" s="111">
        <v>26065</v>
      </c>
      <c r="C149" s="111">
        <v>28501</v>
      </c>
      <c r="D149" s="103">
        <v>27835</v>
      </c>
      <c r="E149" s="14">
        <f t="shared" si="2"/>
        <v>6.7907155188950696</v>
      </c>
      <c r="G149" s="163">
        <v>70</v>
      </c>
      <c r="H149" s="163" t="s">
        <v>184</v>
      </c>
      <c r="I149" s="163">
        <v>13280</v>
      </c>
    </row>
    <row r="150" spans="1:9" ht="14.25" x14ac:dyDescent="0.2">
      <c r="A150" s="101" t="s">
        <v>121</v>
      </c>
      <c r="B150" s="111">
        <v>11898</v>
      </c>
      <c r="C150" s="111">
        <v>12828</v>
      </c>
      <c r="D150" s="103">
        <v>9507</v>
      </c>
      <c r="E150" s="14">
        <f t="shared" si="2"/>
        <v>-20.095814422592031</v>
      </c>
      <c r="G150" s="163">
        <v>71</v>
      </c>
      <c r="H150" s="163" t="s">
        <v>66</v>
      </c>
      <c r="I150" s="163">
        <v>13329</v>
      </c>
    </row>
    <row r="151" spans="1:9" ht="14.25" x14ac:dyDescent="0.2">
      <c r="A151" s="101" t="s">
        <v>122</v>
      </c>
      <c r="B151" s="111">
        <v>30560</v>
      </c>
      <c r="C151" s="111">
        <v>28861</v>
      </c>
      <c r="D151" s="103">
        <v>24752</v>
      </c>
      <c r="E151" s="14">
        <f t="shared" si="2"/>
        <v>-19.005235602094242</v>
      </c>
      <c r="G151" s="163">
        <v>72</v>
      </c>
      <c r="H151" s="163" t="s">
        <v>97</v>
      </c>
      <c r="I151" s="163">
        <v>13374</v>
      </c>
    </row>
    <row r="152" spans="1:9" ht="14.25" x14ac:dyDescent="0.2">
      <c r="A152" s="101" t="s">
        <v>123</v>
      </c>
      <c r="B152" s="111">
        <v>8726</v>
      </c>
      <c r="C152" s="111">
        <v>14453</v>
      </c>
      <c r="D152" s="103">
        <v>15856</v>
      </c>
      <c r="E152" s="14">
        <f t="shared" si="2"/>
        <v>81.709832683933072</v>
      </c>
      <c r="G152" s="163">
        <v>73</v>
      </c>
      <c r="H152" s="163" t="s">
        <v>25</v>
      </c>
      <c r="I152" s="163">
        <v>13420</v>
      </c>
    </row>
    <row r="153" spans="1:9" ht="14.25" x14ac:dyDescent="0.2">
      <c r="A153" s="101" t="s">
        <v>124</v>
      </c>
      <c r="B153" s="111">
        <v>15636</v>
      </c>
      <c r="C153" s="111">
        <v>15129</v>
      </c>
      <c r="D153" s="103">
        <v>15777</v>
      </c>
      <c r="E153" s="14">
        <f t="shared" si="2"/>
        <v>0.90176515732924034</v>
      </c>
      <c r="G153" s="163">
        <v>74</v>
      </c>
      <c r="H153" s="163" t="s">
        <v>366</v>
      </c>
      <c r="I153" s="163">
        <v>13487</v>
      </c>
    </row>
    <row r="154" spans="1:9" ht="14.25" x14ac:dyDescent="0.2">
      <c r="A154" s="101" t="s">
        <v>125</v>
      </c>
      <c r="B154" s="111">
        <v>17449</v>
      </c>
      <c r="C154" s="111">
        <v>15362</v>
      </c>
      <c r="D154" s="103">
        <v>16762</v>
      </c>
      <c r="E154" s="14">
        <f t="shared" si="2"/>
        <v>-3.9371883775574532</v>
      </c>
      <c r="G154" s="163">
        <v>75</v>
      </c>
      <c r="H154" s="163" t="s">
        <v>20</v>
      </c>
      <c r="I154" s="163">
        <v>13542</v>
      </c>
    </row>
    <row r="155" spans="1:9" ht="14.25" x14ac:dyDescent="0.2">
      <c r="A155" s="101" t="s">
        <v>126</v>
      </c>
      <c r="B155" s="111">
        <v>13245</v>
      </c>
      <c r="C155" s="111">
        <v>13419</v>
      </c>
      <c r="D155" s="103">
        <v>13841</v>
      </c>
      <c r="E155" s="14">
        <f t="shared" si="2"/>
        <v>4.4998112495281237</v>
      </c>
      <c r="G155" s="163">
        <v>76</v>
      </c>
      <c r="H155" s="163" t="s">
        <v>94</v>
      </c>
      <c r="I155" s="163">
        <v>13614</v>
      </c>
    </row>
    <row r="156" spans="1:9" ht="14.25" x14ac:dyDescent="0.2">
      <c r="A156" s="101" t="s">
        <v>127</v>
      </c>
      <c r="B156" s="111">
        <v>5838</v>
      </c>
      <c r="C156" s="111">
        <v>4495</v>
      </c>
      <c r="D156" s="103">
        <v>5007</v>
      </c>
      <c r="E156" s="14">
        <f t="shared" si="2"/>
        <v>-14.234326824254881</v>
      </c>
      <c r="G156" s="163">
        <v>77</v>
      </c>
      <c r="H156" s="163" t="s">
        <v>325</v>
      </c>
      <c r="I156" s="163">
        <v>13642</v>
      </c>
    </row>
    <row r="157" spans="1:9" ht="14.25" x14ac:dyDescent="0.2">
      <c r="A157" s="101" t="s">
        <v>128</v>
      </c>
      <c r="B157" s="111">
        <v>26784</v>
      </c>
      <c r="C157" s="111">
        <v>22177</v>
      </c>
      <c r="D157" s="103">
        <v>23197</v>
      </c>
      <c r="E157" s="14">
        <f t="shared" si="2"/>
        <v>-13.392323775388293</v>
      </c>
      <c r="G157" s="163">
        <v>78</v>
      </c>
      <c r="H157" s="163" t="s">
        <v>390</v>
      </c>
      <c r="I157" s="163">
        <v>13707</v>
      </c>
    </row>
    <row r="158" spans="1:9" ht="14.25" x14ac:dyDescent="0.2">
      <c r="A158" s="101" t="s">
        <v>129</v>
      </c>
      <c r="B158" s="111">
        <v>8290</v>
      </c>
      <c r="C158" s="111">
        <v>7096</v>
      </c>
      <c r="D158" s="103">
        <v>7534</v>
      </c>
      <c r="E158" s="14">
        <f t="shared" si="2"/>
        <v>-9.1194209891435474</v>
      </c>
      <c r="G158" s="163">
        <v>79</v>
      </c>
      <c r="H158" s="163" t="s">
        <v>257</v>
      </c>
      <c r="I158" s="163">
        <v>13807</v>
      </c>
    </row>
    <row r="159" spans="1:9" ht="14.25" x14ac:dyDescent="0.2">
      <c r="A159" s="101" t="s">
        <v>130</v>
      </c>
      <c r="B159" s="111">
        <v>22694</v>
      </c>
      <c r="C159" s="111">
        <v>24741</v>
      </c>
      <c r="D159" s="103">
        <v>23940</v>
      </c>
      <c r="E159" s="14">
        <f t="shared" si="2"/>
        <v>5.4904380012338061</v>
      </c>
      <c r="G159" s="163">
        <v>80</v>
      </c>
      <c r="H159" s="163" t="s">
        <v>412</v>
      </c>
      <c r="I159" s="163">
        <v>13834</v>
      </c>
    </row>
    <row r="160" spans="1:9" ht="14.25" x14ac:dyDescent="0.2">
      <c r="A160" s="101" t="s">
        <v>131</v>
      </c>
      <c r="B160" s="111">
        <v>17008</v>
      </c>
      <c r="C160" s="111">
        <v>14443</v>
      </c>
      <c r="D160" s="103">
        <v>15802</v>
      </c>
      <c r="E160" s="14">
        <f t="shared" si="2"/>
        <v>-7.0907808090310445</v>
      </c>
      <c r="G160" s="163">
        <v>81</v>
      </c>
      <c r="H160" s="163" t="s">
        <v>367</v>
      </c>
      <c r="I160" s="163">
        <v>13841</v>
      </c>
    </row>
    <row r="161" spans="1:9" ht="14.25" x14ac:dyDescent="0.2">
      <c r="A161" s="101" t="s">
        <v>132</v>
      </c>
      <c r="B161" s="111">
        <v>17285</v>
      </c>
      <c r="C161" s="111">
        <v>17905</v>
      </c>
      <c r="D161" s="103">
        <v>18614</v>
      </c>
      <c r="E161" s="14">
        <f t="shared" si="2"/>
        <v>7.6887474689036743</v>
      </c>
      <c r="G161" s="163">
        <v>82</v>
      </c>
      <c r="H161" s="163" t="s">
        <v>40</v>
      </c>
      <c r="I161" s="163">
        <v>13893</v>
      </c>
    </row>
    <row r="162" spans="1:9" ht="14.25" x14ac:dyDescent="0.2">
      <c r="A162" s="101" t="s">
        <v>133</v>
      </c>
      <c r="B162" s="111">
        <v>23270</v>
      </c>
      <c r="C162" s="111">
        <v>24149</v>
      </c>
      <c r="D162" s="103">
        <v>25292</v>
      </c>
      <c r="E162" s="14">
        <f t="shared" si="2"/>
        <v>8.6892995272883535</v>
      </c>
      <c r="G162" s="163">
        <v>83</v>
      </c>
      <c r="H162" s="163" t="s">
        <v>30</v>
      </c>
      <c r="I162" s="163">
        <v>13914</v>
      </c>
    </row>
    <row r="163" spans="1:9" ht="14.25" x14ac:dyDescent="0.2">
      <c r="A163" s="101" t="s">
        <v>134</v>
      </c>
      <c r="B163" s="111">
        <v>8596</v>
      </c>
      <c r="C163" s="111">
        <v>5593</v>
      </c>
      <c r="D163" s="103">
        <v>5881</v>
      </c>
      <c r="E163" s="14">
        <f t="shared" si="2"/>
        <v>-31.584457887389483</v>
      </c>
      <c r="G163" s="163">
        <v>84</v>
      </c>
      <c r="H163" s="163" t="s">
        <v>345</v>
      </c>
      <c r="I163" s="163">
        <v>13914</v>
      </c>
    </row>
    <row r="164" spans="1:9" ht="14.25" x14ac:dyDescent="0.2">
      <c r="A164" s="101" t="s">
        <v>135</v>
      </c>
      <c r="B164" s="111">
        <v>13952</v>
      </c>
      <c r="C164" s="111">
        <v>14557</v>
      </c>
      <c r="D164" s="103">
        <v>14499</v>
      </c>
      <c r="E164" s="14">
        <f t="shared" si="2"/>
        <v>3.9205848623853212</v>
      </c>
      <c r="G164" s="163">
        <v>85</v>
      </c>
      <c r="H164" s="163" t="s">
        <v>274</v>
      </c>
      <c r="I164" s="163">
        <v>13921</v>
      </c>
    </row>
    <row r="165" spans="1:9" ht="14.25" x14ac:dyDescent="0.2">
      <c r="A165" s="101" t="s">
        <v>364</v>
      </c>
      <c r="B165" s="111">
        <v>12695</v>
      </c>
      <c r="C165" s="111">
        <v>14960</v>
      </c>
      <c r="D165" s="103">
        <v>13246</v>
      </c>
      <c r="E165" s="14">
        <f t="shared" si="2"/>
        <v>4.3402914533280814</v>
      </c>
      <c r="G165" s="163">
        <v>86</v>
      </c>
      <c r="H165" s="163" t="s">
        <v>13</v>
      </c>
      <c r="I165" s="163">
        <v>13942</v>
      </c>
    </row>
    <row r="166" spans="1:9" ht="14.25" x14ac:dyDescent="0.2">
      <c r="A166" s="101" t="s">
        <v>136</v>
      </c>
      <c r="B166" s="111">
        <v>22984</v>
      </c>
      <c r="C166" s="111">
        <v>25134</v>
      </c>
      <c r="D166" s="103">
        <v>27849</v>
      </c>
      <c r="E166" s="14">
        <f t="shared" si="2"/>
        <v>21.166898712147582</v>
      </c>
      <c r="G166" s="163">
        <v>87</v>
      </c>
      <c r="H166" s="163" t="s">
        <v>205</v>
      </c>
      <c r="I166" s="163">
        <v>13948</v>
      </c>
    </row>
    <row r="167" spans="1:9" ht="14.25" x14ac:dyDescent="0.2">
      <c r="A167" s="104" t="s">
        <v>448</v>
      </c>
      <c r="B167" s="111">
        <v>223750</v>
      </c>
      <c r="C167" s="111">
        <v>222127</v>
      </c>
      <c r="D167" s="105">
        <v>220144</v>
      </c>
      <c r="E167" s="14">
        <f t="shared" si="2"/>
        <v>-1.6116201117318436</v>
      </c>
      <c r="G167" s="163">
        <v>88</v>
      </c>
      <c r="H167" s="163" t="s">
        <v>14</v>
      </c>
      <c r="I167" s="163">
        <v>13992</v>
      </c>
    </row>
    <row r="168" spans="1:9" ht="14.25" x14ac:dyDescent="0.2">
      <c r="A168" s="101" t="s">
        <v>138</v>
      </c>
      <c r="B168" s="111">
        <v>25777</v>
      </c>
      <c r="C168" s="111">
        <v>29589</v>
      </c>
      <c r="D168" s="103">
        <v>34388</v>
      </c>
      <c r="E168" s="14">
        <f t="shared" si="2"/>
        <v>33.405749311401642</v>
      </c>
      <c r="G168" s="163">
        <v>89</v>
      </c>
      <c r="H168" s="163" t="s">
        <v>183</v>
      </c>
      <c r="I168" s="163">
        <v>14096</v>
      </c>
    </row>
    <row r="169" spans="1:9" ht="14.25" x14ac:dyDescent="0.2">
      <c r="A169" s="101" t="s">
        <v>139</v>
      </c>
      <c r="B169" s="111">
        <v>16376</v>
      </c>
      <c r="C169" s="111">
        <v>18383</v>
      </c>
      <c r="D169" s="103">
        <v>16055</v>
      </c>
      <c r="E169" s="14">
        <f t="shared" si="2"/>
        <v>-1.9601856375183195</v>
      </c>
      <c r="G169" s="163">
        <v>90</v>
      </c>
      <c r="H169" s="163" t="s">
        <v>317</v>
      </c>
      <c r="I169" s="163">
        <v>14113</v>
      </c>
    </row>
    <row r="170" spans="1:9" ht="14.25" x14ac:dyDescent="0.2">
      <c r="A170" s="101" t="s">
        <v>140</v>
      </c>
      <c r="B170" s="111">
        <v>45245</v>
      </c>
      <c r="C170" s="111">
        <v>43621</v>
      </c>
      <c r="D170" s="103">
        <v>42561</v>
      </c>
      <c r="E170" s="14">
        <f t="shared" si="2"/>
        <v>-5.9321471985854783</v>
      </c>
      <c r="G170" s="163">
        <v>91</v>
      </c>
      <c r="H170" s="163" t="s">
        <v>43</v>
      </c>
      <c r="I170" s="163">
        <v>14123</v>
      </c>
    </row>
    <row r="171" spans="1:9" ht="14.25" x14ac:dyDescent="0.2">
      <c r="A171" s="101" t="s">
        <v>141</v>
      </c>
      <c r="B171" s="111">
        <v>62672</v>
      </c>
      <c r="C171" s="111">
        <v>61746</v>
      </c>
      <c r="D171" s="103">
        <v>60043</v>
      </c>
      <c r="E171" s="14">
        <f t="shared" si="2"/>
        <v>-4.194855756956855</v>
      </c>
      <c r="G171" s="163">
        <v>92</v>
      </c>
      <c r="H171" s="163" t="s">
        <v>292</v>
      </c>
      <c r="I171" s="163">
        <v>14159</v>
      </c>
    </row>
    <row r="172" spans="1:9" ht="14.25" x14ac:dyDescent="0.2">
      <c r="A172" s="101" t="s">
        <v>142</v>
      </c>
      <c r="B172" s="111">
        <v>8034</v>
      </c>
      <c r="C172" s="111">
        <v>8541</v>
      </c>
      <c r="D172" s="103">
        <v>8931</v>
      </c>
      <c r="E172" s="14">
        <f t="shared" si="2"/>
        <v>11.165048543689322</v>
      </c>
      <c r="G172" s="163">
        <v>93</v>
      </c>
      <c r="H172" s="163" t="s">
        <v>373</v>
      </c>
      <c r="I172" s="163">
        <v>14187</v>
      </c>
    </row>
    <row r="173" spans="1:9" ht="14.25" x14ac:dyDescent="0.2">
      <c r="A173" s="101" t="s">
        <v>143</v>
      </c>
      <c r="B173" s="111">
        <v>6354</v>
      </c>
      <c r="C173" s="111">
        <v>6362</v>
      </c>
      <c r="D173" s="103">
        <v>7215</v>
      </c>
      <c r="E173" s="14">
        <f t="shared" si="2"/>
        <v>13.550519357884797</v>
      </c>
      <c r="G173" s="163">
        <v>94</v>
      </c>
      <c r="H173" s="163" t="s">
        <v>340</v>
      </c>
      <c r="I173" s="163">
        <v>14209</v>
      </c>
    </row>
    <row r="174" spans="1:9" ht="14.25" x14ac:dyDescent="0.2">
      <c r="A174" s="101" t="s">
        <v>144</v>
      </c>
      <c r="B174" s="111">
        <v>17199</v>
      </c>
      <c r="C174" s="111">
        <v>17553</v>
      </c>
      <c r="D174" s="103">
        <v>15134</v>
      </c>
      <c r="E174" s="14">
        <f t="shared" si="2"/>
        <v>-12.006512006512006</v>
      </c>
      <c r="G174" s="163">
        <v>95</v>
      </c>
      <c r="H174" s="163" t="s">
        <v>91</v>
      </c>
      <c r="I174" s="163">
        <v>14210</v>
      </c>
    </row>
    <row r="175" spans="1:9" ht="14.25" x14ac:dyDescent="0.2">
      <c r="A175" s="101" t="s">
        <v>145</v>
      </c>
      <c r="B175" s="111">
        <v>17006</v>
      </c>
      <c r="C175" s="111">
        <v>18334</v>
      </c>
      <c r="D175" s="103">
        <v>22607</v>
      </c>
      <c r="E175" s="14">
        <f t="shared" si="2"/>
        <v>32.935434552510877</v>
      </c>
      <c r="G175" s="163">
        <v>96</v>
      </c>
      <c r="H175" s="163" t="s">
        <v>210</v>
      </c>
      <c r="I175" s="163">
        <v>14257</v>
      </c>
    </row>
    <row r="176" spans="1:9" ht="14.25" x14ac:dyDescent="0.2">
      <c r="A176" s="101" t="s">
        <v>146</v>
      </c>
      <c r="B176" s="111">
        <v>23869</v>
      </c>
      <c r="C176" s="111">
        <v>25163</v>
      </c>
      <c r="D176" s="103">
        <v>25012</v>
      </c>
      <c r="E176" s="14">
        <f t="shared" si="2"/>
        <v>4.7886379823201644</v>
      </c>
      <c r="G176" s="163">
        <v>97</v>
      </c>
      <c r="H176" s="163" t="s">
        <v>126</v>
      </c>
      <c r="I176" s="163">
        <v>14285</v>
      </c>
    </row>
    <row r="177" spans="1:9" ht="14.25" x14ac:dyDescent="0.2">
      <c r="A177" s="101" t="s">
        <v>147</v>
      </c>
      <c r="B177" s="111">
        <v>50908</v>
      </c>
      <c r="C177" s="111">
        <v>57436</v>
      </c>
      <c r="D177" s="103">
        <v>62676</v>
      </c>
      <c r="E177" s="14">
        <f t="shared" si="2"/>
        <v>23.116209633063566</v>
      </c>
      <c r="G177" s="163">
        <v>98</v>
      </c>
      <c r="H177" s="163" t="s">
        <v>266</v>
      </c>
      <c r="I177" s="163">
        <v>14333</v>
      </c>
    </row>
    <row r="178" spans="1:9" ht="14.25" x14ac:dyDescent="0.2">
      <c r="A178" s="101" t="s">
        <v>365</v>
      </c>
      <c r="B178" s="111">
        <v>20848</v>
      </c>
      <c r="C178" s="111">
        <v>25746</v>
      </c>
      <c r="D178" s="103">
        <v>25821</v>
      </c>
      <c r="E178" s="14">
        <f t="shared" si="2"/>
        <v>23.853607060629319</v>
      </c>
      <c r="G178" s="163">
        <v>99</v>
      </c>
      <c r="H178" s="163" t="s">
        <v>424</v>
      </c>
      <c r="I178" s="163">
        <v>14495</v>
      </c>
    </row>
    <row r="179" spans="1:9" ht="14.25" x14ac:dyDescent="0.2">
      <c r="A179" s="101" t="s">
        <v>148</v>
      </c>
      <c r="B179" s="111">
        <v>53742</v>
      </c>
      <c r="C179" s="111">
        <v>58943</v>
      </c>
      <c r="D179" s="103">
        <v>59393</v>
      </c>
      <c r="E179" s="14">
        <f t="shared" si="2"/>
        <v>10.515053403297236</v>
      </c>
      <c r="G179" s="163">
        <v>100</v>
      </c>
      <c r="H179" s="163" t="s">
        <v>175</v>
      </c>
      <c r="I179" s="163">
        <v>14500</v>
      </c>
    </row>
    <row r="180" spans="1:9" ht="14.25" x14ac:dyDescent="0.2">
      <c r="A180" s="104" t="s">
        <v>443</v>
      </c>
      <c r="B180" s="111">
        <v>185277</v>
      </c>
      <c r="C180" s="111">
        <v>196675</v>
      </c>
      <c r="D180" s="105">
        <v>210604</v>
      </c>
      <c r="E180" s="14">
        <f t="shared" si="2"/>
        <v>13.669802511914591</v>
      </c>
      <c r="G180" s="163">
        <v>101</v>
      </c>
      <c r="H180" s="163" t="s">
        <v>37</v>
      </c>
      <c r="I180" s="163">
        <v>14620</v>
      </c>
    </row>
    <row r="181" spans="1:9" ht="14.25" x14ac:dyDescent="0.2">
      <c r="A181" s="101" t="s">
        <v>150</v>
      </c>
      <c r="B181" s="111">
        <v>18431</v>
      </c>
      <c r="C181" s="111">
        <v>18120</v>
      </c>
      <c r="D181" s="103">
        <v>24720</v>
      </c>
      <c r="E181" s="14">
        <f t="shared" si="2"/>
        <v>34.121859909934351</v>
      </c>
      <c r="G181" s="163">
        <v>102</v>
      </c>
      <c r="H181" s="163" t="s">
        <v>277</v>
      </c>
      <c r="I181" s="163">
        <v>14698</v>
      </c>
    </row>
    <row r="182" spans="1:9" ht="14.25" x14ac:dyDescent="0.2">
      <c r="A182" s="101" t="s">
        <v>151</v>
      </c>
      <c r="B182" s="111">
        <v>14296</v>
      </c>
      <c r="C182" s="111">
        <v>14006</v>
      </c>
      <c r="D182" s="103">
        <v>14154</v>
      </c>
      <c r="E182" s="14">
        <f t="shared" si="2"/>
        <v>-0.99328483491885833</v>
      </c>
      <c r="G182" s="163">
        <v>103</v>
      </c>
      <c r="H182" s="163" t="s">
        <v>4</v>
      </c>
      <c r="I182" s="163">
        <v>14730</v>
      </c>
    </row>
    <row r="183" spans="1:9" ht="14.25" x14ac:dyDescent="0.2">
      <c r="A183" s="101" t="s">
        <v>152</v>
      </c>
      <c r="B183" s="111">
        <v>14554</v>
      </c>
      <c r="C183" s="111">
        <v>14629</v>
      </c>
      <c r="D183" s="103">
        <v>13882</v>
      </c>
      <c r="E183" s="14">
        <f t="shared" si="2"/>
        <v>-4.617287343685585</v>
      </c>
      <c r="G183" s="163">
        <v>104</v>
      </c>
      <c r="H183" s="163" t="s">
        <v>36</v>
      </c>
      <c r="I183" s="163">
        <v>14866</v>
      </c>
    </row>
    <row r="184" spans="1:9" ht="14.25" x14ac:dyDescent="0.2">
      <c r="A184" s="101" t="s">
        <v>153</v>
      </c>
      <c r="B184" s="111">
        <v>19916</v>
      </c>
      <c r="C184" s="111">
        <v>17191</v>
      </c>
      <c r="D184" s="103">
        <v>16272</v>
      </c>
      <c r="E184" s="14">
        <f t="shared" si="2"/>
        <v>-18.296846756376784</v>
      </c>
      <c r="G184" s="163">
        <v>105</v>
      </c>
      <c r="H184" s="163" t="s">
        <v>350</v>
      </c>
      <c r="I184" s="163">
        <v>14926</v>
      </c>
    </row>
    <row r="185" spans="1:9" ht="14.25" x14ac:dyDescent="0.2">
      <c r="A185" s="101" t="s">
        <v>154</v>
      </c>
      <c r="B185" s="111">
        <v>7887</v>
      </c>
      <c r="C185" s="111">
        <v>7728</v>
      </c>
      <c r="D185" s="103">
        <v>7049</v>
      </c>
      <c r="E185" s="14">
        <f t="shared" si="2"/>
        <v>-10.625079244326106</v>
      </c>
      <c r="G185" s="163">
        <v>106</v>
      </c>
      <c r="H185" s="163" t="s">
        <v>305</v>
      </c>
      <c r="I185" s="163">
        <v>14993</v>
      </c>
    </row>
    <row r="186" spans="1:9" ht="14.25" x14ac:dyDescent="0.2">
      <c r="A186" s="101" t="s">
        <v>366</v>
      </c>
      <c r="B186" s="111">
        <v>17341</v>
      </c>
      <c r="C186" s="111">
        <v>11309</v>
      </c>
      <c r="D186" s="103">
        <v>12545</v>
      </c>
      <c r="E186" s="14">
        <f t="shared" si="2"/>
        <v>-27.656997866328354</v>
      </c>
      <c r="G186" s="163">
        <v>107</v>
      </c>
      <c r="H186" s="163" t="s">
        <v>186</v>
      </c>
      <c r="I186" s="163">
        <v>15004</v>
      </c>
    </row>
    <row r="187" spans="1:9" ht="14.25" x14ac:dyDescent="0.2">
      <c r="A187" s="101" t="s">
        <v>155</v>
      </c>
      <c r="B187" s="111">
        <v>9773</v>
      </c>
      <c r="C187" s="111">
        <v>8580</v>
      </c>
      <c r="D187" s="103">
        <v>7673</v>
      </c>
      <c r="E187" s="14">
        <f t="shared" si="2"/>
        <v>-21.48777243425765</v>
      </c>
      <c r="G187" s="163">
        <v>108</v>
      </c>
      <c r="H187" s="163" t="s">
        <v>269</v>
      </c>
      <c r="I187" s="163">
        <v>15015</v>
      </c>
    </row>
    <row r="188" spans="1:9" ht="14.25" x14ac:dyDescent="0.2">
      <c r="A188" s="101" t="s">
        <v>156</v>
      </c>
      <c r="B188" s="111">
        <v>24931</v>
      </c>
      <c r="C188" s="111">
        <v>22511</v>
      </c>
      <c r="D188" s="103">
        <v>20343</v>
      </c>
      <c r="E188" s="14">
        <f t="shared" si="2"/>
        <v>-18.402791705106093</v>
      </c>
      <c r="G188" s="163">
        <v>109</v>
      </c>
      <c r="H188" s="163" t="s">
        <v>139</v>
      </c>
      <c r="I188" s="163">
        <v>15025</v>
      </c>
    </row>
    <row r="189" spans="1:9" ht="14.25" x14ac:dyDescent="0.2">
      <c r="A189" s="101" t="s">
        <v>157</v>
      </c>
      <c r="B189" s="111">
        <v>64308</v>
      </c>
      <c r="C189" s="111">
        <v>64144</v>
      </c>
      <c r="D189" s="103">
        <v>65327</v>
      </c>
      <c r="E189" s="14">
        <f t="shared" si="2"/>
        <v>1.5845617963550414</v>
      </c>
      <c r="G189" s="163">
        <v>110</v>
      </c>
      <c r="H189" s="163" t="s">
        <v>151</v>
      </c>
      <c r="I189" s="163">
        <v>15063</v>
      </c>
    </row>
    <row r="190" spans="1:9" ht="14.25" x14ac:dyDescent="0.2">
      <c r="A190" s="101" t="s">
        <v>158</v>
      </c>
      <c r="B190" s="111">
        <v>8831</v>
      </c>
      <c r="C190" s="111">
        <v>8347</v>
      </c>
      <c r="D190" s="103">
        <v>8468</v>
      </c>
      <c r="E190" s="14">
        <f t="shared" si="2"/>
        <v>-4.1105197599365875</v>
      </c>
      <c r="G190" s="163">
        <v>111</v>
      </c>
      <c r="H190" s="163" t="s">
        <v>388</v>
      </c>
      <c r="I190" s="163">
        <v>15067</v>
      </c>
    </row>
    <row r="191" spans="1:9" ht="14.25" x14ac:dyDescent="0.2">
      <c r="A191" s="101" t="s">
        <v>159</v>
      </c>
      <c r="B191" s="111">
        <v>23901</v>
      </c>
      <c r="C191" s="111">
        <v>30850</v>
      </c>
      <c r="D191" s="103">
        <v>33687</v>
      </c>
      <c r="E191" s="14">
        <f t="shared" si="2"/>
        <v>40.943893560938868</v>
      </c>
      <c r="G191" s="163">
        <v>112</v>
      </c>
      <c r="H191" s="163" t="s">
        <v>153</v>
      </c>
      <c r="I191" s="163">
        <v>15088</v>
      </c>
    </row>
    <row r="192" spans="1:9" ht="14.25" x14ac:dyDescent="0.2">
      <c r="A192" s="101" t="s">
        <v>160</v>
      </c>
      <c r="B192" s="111">
        <v>5553</v>
      </c>
      <c r="C192" s="111">
        <v>6370</v>
      </c>
      <c r="D192" s="103">
        <v>6605</v>
      </c>
      <c r="E192" s="14">
        <f t="shared" si="2"/>
        <v>18.944714568701603</v>
      </c>
      <c r="G192" s="163">
        <v>113</v>
      </c>
      <c r="H192" s="163" t="s">
        <v>115</v>
      </c>
      <c r="I192" s="163">
        <v>15114</v>
      </c>
    </row>
    <row r="193" spans="1:9" ht="14.25" x14ac:dyDescent="0.2">
      <c r="A193" s="101" t="s">
        <v>161</v>
      </c>
      <c r="B193" s="111">
        <v>23225</v>
      </c>
      <c r="C193" s="111">
        <v>21334</v>
      </c>
      <c r="D193" s="103">
        <v>20636</v>
      </c>
      <c r="E193" s="14">
        <f t="shared" si="2"/>
        <v>-11.147470398277717</v>
      </c>
      <c r="G193" s="163">
        <v>114</v>
      </c>
      <c r="H193" s="163" t="s">
        <v>347</v>
      </c>
      <c r="I193" s="163">
        <v>15126</v>
      </c>
    </row>
    <row r="194" spans="1:9" ht="14.25" x14ac:dyDescent="0.2">
      <c r="A194" s="101" t="s">
        <v>162</v>
      </c>
      <c r="B194" s="111">
        <v>15055</v>
      </c>
      <c r="C194" s="111">
        <v>18945</v>
      </c>
      <c r="D194" s="103">
        <v>19897</v>
      </c>
      <c r="E194" s="14">
        <f t="shared" si="2"/>
        <v>32.162072401195616</v>
      </c>
      <c r="G194" s="163">
        <v>115</v>
      </c>
      <c r="H194" s="163" t="s">
        <v>135</v>
      </c>
      <c r="I194" s="163">
        <v>15238</v>
      </c>
    </row>
    <row r="195" spans="1:9" ht="14.25" x14ac:dyDescent="0.2">
      <c r="A195" s="101" t="s">
        <v>163</v>
      </c>
      <c r="B195" s="111">
        <v>15644</v>
      </c>
      <c r="C195" s="111">
        <v>14639</v>
      </c>
      <c r="D195" s="103">
        <v>11123</v>
      </c>
      <c r="E195" s="14">
        <f t="shared" si="2"/>
        <v>-28.899258501661979</v>
      </c>
      <c r="G195" s="163">
        <v>116</v>
      </c>
      <c r="H195" s="163" t="s">
        <v>393</v>
      </c>
      <c r="I195" s="163">
        <v>15524</v>
      </c>
    </row>
    <row r="196" spans="1:9" ht="14.25" x14ac:dyDescent="0.2">
      <c r="A196" s="101" t="s">
        <v>164</v>
      </c>
      <c r="B196" s="111">
        <v>11078</v>
      </c>
      <c r="C196" s="111">
        <v>11126</v>
      </c>
      <c r="D196" s="103">
        <v>11520</v>
      </c>
      <c r="E196" s="14">
        <f t="shared" si="2"/>
        <v>3.9898898718180176</v>
      </c>
      <c r="G196" s="163">
        <v>117</v>
      </c>
      <c r="H196" s="163" t="s">
        <v>124</v>
      </c>
      <c r="I196" s="163">
        <v>15650</v>
      </c>
    </row>
    <row r="197" spans="1:9" ht="14.25" x14ac:dyDescent="0.2">
      <c r="A197" s="101" t="s">
        <v>165</v>
      </c>
      <c r="B197" s="111">
        <v>53476</v>
      </c>
      <c r="C197" s="111">
        <v>57931</v>
      </c>
      <c r="D197" s="103">
        <v>63243</v>
      </c>
      <c r="E197" s="14">
        <f t="shared" ref="E197:E260" si="3">(D197-B197)/B197*100</f>
        <v>18.264268082878303</v>
      </c>
      <c r="G197" s="163">
        <v>118</v>
      </c>
      <c r="H197" s="163" t="s">
        <v>131</v>
      </c>
      <c r="I197" s="163">
        <v>15669</v>
      </c>
    </row>
    <row r="198" spans="1:9" ht="14.25" x14ac:dyDescent="0.2">
      <c r="A198" s="101" t="s">
        <v>166</v>
      </c>
      <c r="B198" s="111">
        <v>24851</v>
      </c>
      <c r="C198" s="111">
        <v>27315</v>
      </c>
      <c r="D198" s="103">
        <v>30703</v>
      </c>
      <c r="E198" s="14">
        <f t="shared" si="3"/>
        <v>23.548348155003822</v>
      </c>
      <c r="G198" s="163">
        <v>119</v>
      </c>
      <c r="H198" s="163" t="s">
        <v>246</v>
      </c>
      <c r="I198" s="163">
        <v>15695</v>
      </c>
    </row>
    <row r="199" spans="1:9" ht="14.25" x14ac:dyDescent="0.2">
      <c r="A199" s="101" t="s">
        <v>167</v>
      </c>
      <c r="B199" s="111">
        <v>10474</v>
      </c>
      <c r="C199" s="111">
        <v>10382</v>
      </c>
      <c r="D199" s="103">
        <v>10106</v>
      </c>
      <c r="E199" s="14">
        <f t="shared" si="3"/>
        <v>-3.5134619056711855</v>
      </c>
      <c r="G199" s="163">
        <v>120</v>
      </c>
      <c r="H199" s="163" t="s">
        <v>5</v>
      </c>
      <c r="I199" s="163">
        <v>15884</v>
      </c>
    </row>
    <row r="200" spans="1:9" ht="14.25" x14ac:dyDescent="0.2">
      <c r="A200" s="101" t="s">
        <v>168</v>
      </c>
      <c r="B200" s="111">
        <v>7180</v>
      </c>
      <c r="C200" s="111">
        <v>7861</v>
      </c>
      <c r="D200" s="103">
        <v>7564</v>
      </c>
      <c r="E200" s="14">
        <f t="shared" si="3"/>
        <v>5.3481894150417828</v>
      </c>
      <c r="G200" s="163">
        <v>121</v>
      </c>
      <c r="H200" s="163" t="s">
        <v>79</v>
      </c>
      <c r="I200" s="163">
        <v>15884</v>
      </c>
    </row>
    <row r="201" spans="1:9" ht="14.25" x14ac:dyDescent="0.2">
      <c r="A201" s="101" t="s">
        <v>169</v>
      </c>
      <c r="B201" s="111">
        <v>17216</v>
      </c>
      <c r="C201" s="111">
        <v>16923</v>
      </c>
      <c r="D201" s="103">
        <v>17615</v>
      </c>
      <c r="E201" s="14">
        <f t="shared" si="3"/>
        <v>2.3176115241635689</v>
      </c>
      <c r="G201" s="163">
        <v>122</v>
      </c>
      <c r="H201" s="163" t="s">
        <v>338</v>
      </c>
      <c r="I201" s="163">
        <v>15914</v>
      </c>
    </row>
    <row r="202" spans="1:9" ht="14.25" x14ac:dyDescent="0.2">
      <c r="A202" s="101" t="s">
        <v>367</v>
      </c>
      <c r="B202" s="111">
        <v>10039</v>
      </c>
      <c r="C202" s="111">
        <v>12700</v>
      </c>
      <c r="D202" s="103">
        <v>14569</v>
      </c>
      <c r="E202" s="14">
        <f t="shared" si="3"/>
        <v>45.124016336288477</v>
      </c>
      <c r="G202" s="163">
        <v>123</v>
      </c>
      <c r="H202" s="163" t="s">
        <v>351</v>
      </c>
      <c r="I202" s="163">
        <v>15941</v>
      </c>
    </row>
    <row r="203" spans="1:9" ht="14.25" x14ac:dyDescent="0.2">
      <c r="A203" s="101" t="s">
        <v>170</v>
      </c>
      <c r="B203" s="111">
        <v>12622</v>
      </c>
      <c r="C203" s="111">
        <v>13585</v>
      </c>
      <c r="D203" s="103">
        <v>15764</v>
      </c>
      <c r="E203" s="14">
        <f t="shared" si="3"/>
        <v>24.893043891617811</v>
      </c>
      <c r="G203" s="163">
        <v>124</v>
      </c>
      <c r="H203" s="163" t="s">
        <v>339</v>
      </c>
      <c r="I203" s="163">
        <v>15962</v>
      </c>
    </row>
    <row r="204" spans="1:9" ht="14.25" x14ac:dyDescent="0.2">
      <c r="A204" s="101" t="s">
        <v>171</v>
      </c>
      <c r="B204" s="111">
        <v>34403</v>
      </c>
      <c r="C204" s="111">
        <v>35543</v>
      </c>
      <c r="D204" s="103">
        <v>35749</v>
      </c>
      <c r="E204" s="14">
        <f t="shared" si="3"/>
        <v>3.9124494956835161</v>
      </c>
      <c r="G204" s="163">
        <v>125</v>
      </c>
      <c r="H204" s="163" t="s">
        <v>54</v>
      </c>
      <c r="I204" s="163">
        <v>15973</v>
      </c>
    </row>
    <row r="205" spans="1:9" ht="14.25" x14ac:dyDescent="0.2">
      <c r="A205" s="101" t="s">
        <v>172</v>
      </c>
      <c r="B205" s="111">
        <v>20510</v>
      </c>
      <c r="C205" s="111">
        <v>19799</v>
      </c>
      <c r="D205" s="103">
        <v>20165</v>
      </c>
      <c r="E205" s="14">
        <f t="shared" si="3"/>
        <v>-1.682106289614822</v>
      </c>
      <c r="G205" s="163">
        <v>126</v>
      </c>
      <c r="H205" s="163" t="s">
        <v>203</v>
      </c>
      <c r="I205" s="163">
        <v>16058</v>
      </c>
    </row>
    <row r="206" spans="1:9" ht="14.25" x14ac:dyDescent="0.2">
      <c r="A206" s="101" t="s">
        <v>173</v>
      </c>
      <c r="B206" s="111">
        <v>16095</v>
      </c>
      <c r="C206" s="111">
        <v>17268</v>
      </c>
      <c r="D206" s="103">
        <v>17939</v>
      </c>
      <c r="E206" s="14">
        <f t="shared" si="3"/>
        <v>11.456974215594904</v>
      </c>
      <c r="G206" s="163">
        <v>127</v>
      </c>
      <c r="H206" s="163" t="s">
        <v>309</v>
      </c>
      <c r="I206" s="163">
        <v>16069</v>
      </c>
    </row>
    <row r="207" spans="1:9" ht="14.25" x14ac:dyDescent="0.2">
      <c r="A207" s="101" t="s">
        <v>174</v>
      </c>
      <c r="B207" s="111">
        <v>20553</v>
      </c>
      <c r="C207" s="111">
        <v>24133</v>
      </c>
      <c r="D207" s="103">
        <v>23530</v>
      </c>
      <c r="E207" s="14">
        <f t="shared" si="3"/>
        <v>14.484503478810879</v>
      </c>
      <c r="G207" s="163">
        <v>128</v>
      </c>
      <c r="H207" s="163" t="s">
        <v>228</v>
      </c>
      <c r="I207" s="163">
        <v>16070</v>
      </c>
    </row>
    <row r="208" spans="1:9" ht="14.25" x14ac:dyDescent="0.2">
      <c r="A208" s="101" t="s">
        <v>368</v>
      </c>
      <c r="B208" s="111">
        <v>10841</v>
      </c>
      <c r="C208" s="111">
        <v>10489</v>
      </c>
      <c r="D208" s="103">
        <v>11469</v>
      </c>
      <c r="E208" s="14">
        <f t="shared" si="3"/>
        <v>5.7928235402638135</v>
      </c>
      <c r="G208" s="163">
        <v>129</v>
      </c>
      <c r="H208" s="163" t="s">
        <v>409</v>
      </c>
      <c r="I208" s="163">
        <v>16323</v>
      </c>
    </row>
    <row r="209" spans="1:9" ht="14.25" x14ac:dyDescent="0.2">
      <c r="A209" s="101" t="s">
        <v>369</v>
      </c>
      <c r="B209" s="111">
        <v>11692</v>
      </c>
      <c r="C209" s="111">
        <v>10288</v>
      </c>
      <c r="D209" s="103">
        <v>8931</v>
      </c>
      <c r="E209" s="14">
        <f t="shared" si="3"/>
        <v>-23.614437222032159</v>
      </c>
      <c r="G209" s="163">
        <v>130</v>
      </c>
      <c r="H209" s="163" t="s">
        <v>314</v>
      </c>
      <c r="I209" s="163">
        <v>16434</v>
      </c>
    </row>
    <row r="210" spans="1:9" ht="14.25" x14ac:dyDescent="0.2">
      <c r="A210" s="101" t="s">
        <v>175</v>
      </c>
      <c r="B210" s="111">
        <v>13939</v>
      </c>
      <c r="C210" s="111">
        <v>13520</v>
      </c>
      <c r="D210" s="103">
        <v>14346</v>
      </c>
      <c r="E210" s="14">
        <f t="shared" si="3"/>
        <v>2.9198651266231437</v>
      </c>
      <c r="G210" s="163">
        <v>131</v>
      </c>
      <c r="H210" s="163" t="s">
        <v>327</v>
      </c>
      <c r="I210" s="163">
        <v>16493</v>
      </c>
    </row>
    <row r="211" spans="1:9" ht="14.25" x14ac:dyDescent="0.2">
      <c r="A211" s="101" t="s">
        <v>176</v>
      </c>
      <c r="B211" s="111">
        <v>76518</v>
      </c>
      <c r="C211" s="111">
        <v>76492</v>
      </c>
      <c r="D211" s="103">
        <v>76463</v>
      </c>
      <c r="E211" s="14">
        <f t="shared" si="3"/>
        <v>-7.1878512245484721E-2</v>
      </c>
      <c r="G211" s="163">
        <v>132</v>
      </c>
      <c r="H211" s="163" t="s">
        <v>389</v>
      </c>
      <c r="I211" s="163">
        <v>16578</v>
      </c>
    </row>
    <row r="212" spans="1:9" ht="14.25" x14ac:dyDescent="0.2">
      <c r="A212" s="101" t="s">
        <v>177</v>
      </c>
      <c r="B212" s="111">
        <v>39372</v>
      </c>
      <c r="C212" s="111">
        <v>46621</v>
      </c>
      <c r="D212" s="103">
        <v>46641</v>
      </c>
      <c r="E212" s="14">
        <f t="shared" si="3"/>
        <v>18.462359036879</v>
      </c>
      <c r="G212" s="163">
        <v>133</v>
      </c>
      <c r="H212" s="163" t="s">
        <v>215</v>
      </c>
      <c r="I212" s="163">
        <v>16606</v>
      </c>
    </row>
    <row r="213" spans="1:9" ht="14.25" x14ac:dyDescent="0.2">
      <c r="A213" s="101" t="s">
        <v>178</v>
      </c>
      <c r="B213" s="111">
        <v>31141</v>
      </c>
      <c r="C213" s="111">
        <v>27412</v>
      </c>
      <c r="D213" s="103">
        <v>29097</v>
      </c>
      <c r="E213" s="14">
        <f t="shared" si="3"/>
        <v>-6.5636941652483864</v>
      </c>
      <c r="G213" s="163">
        <v>134</v>
      </c>
      <c r="H213" s="163" t="s">
        <v>297</v>
      </c>
      <c r="I213" s="163">
        <v>16619</v>
      </c>
    </row>
    <row r="214" spans="1:9" ht="14.25" x14ac:dyDescent="0.2">
      <c r="A214" s="101" t="s">
        <v>179</v>
      </c>
      <c r="B214" s="111">
        <v>13840</v>
      </c>
      <c r="C214" s="111">
        <v>13422</v>
      </c>
      <c r="D214" s="103">
        <v>16207</v>
      </c>
      <c r="E214" s="14">
        <f t="shared" si="3"/>
        <v>17.102601156069362</v>
      </c>
      <c r="G214" s="163">
        <v>135</v>
      </c>
      <c r="H214" s="163" t="s">
        <v>92</v>
      </c>
      <c r="I214" s="163">
        <v>16650</v>
      </c>
    </row>
    <row r="215" spans="1:9" ht="14.25" x14ac:dyDescent="0.2">
      <c r="A215" s="101" t="s">
        <v>180</v>
      </c>
      <c r="B215" s="111">
        <v>8225</v>
      </c>
      <c r="C215" s="111">
        <v>10027</v>
      </c>
      <c r="D215" s="103">
        <v>9758</v>
      </c>
      <c r="E215" s="14">
        <f t="shared" si="3"/>
        <v>18.638297872340427</v>
      </c>
      <c r="G215" s="163">
        <v>136</v>
      </c>
      <c r="H215" s="163" t="s">
        <v>360</v>
      </c>
      <c r="I215" s="163">
        <v>16672</v>
      </c>
    </row>
    <row r="216" spans="1:9" ht="14.25" x14ac:dyDescent="0.2">
      <c r="A216" s="101" t="s">
        <v>181</v>
      </c>
      <c r="B216" s="111">
        <v>144772</v>
      </c>
      <c r="C216" s="111">
        <v>147202</v>
      </c>
      <c r="D216" s="103">
        <v>145964</v>
      </c>
      <c r="E216" s="14">
        <f t="shared" si="3"/>
        <v>0.82336363385184985</v>
      </c>
      <c r="G216" s="163">
        <v>137</v>
      </c>
      <c r="H216" s="163" t="s">
        <v>179</v>
      </c>
      <c r="I216" s="163">
        <v>16927</v>
      </c>
    </row>
    <row r="217" spans="1:9" ht="14.25" x14ac:dyDescent="0.2">
      <c r="A217" s="101" t="s">
        <v>182</v>
      </c>
      <c r="B217" s="111">
        <v>38449</v>
      </c>
      <c r="C217" s="111">
        <v>34916</v>
      </c>
      <c r="D217" s="103">
        <v>37431</v>
      </c>
      <c r="E217" s="14">
        <f t="shared" si="3"/>
        <v>-2.6476631381830478</v>
      </c>
      <c r="G217" s="163">
        <v>138</v>
      </c>
      <c r="H217" s="163" t="s">
        <v>243</v>
      </c>
      <c r="I217" s="163">
        <v>17045</v>
      </c>
    </row>
    <row r="218" spans="1:9" ht="14.25" x14ac:dyDescent="0.2">
      <c r="A218" s="101" t="s">
        <v>183</v>
      </c>
      <c r="B218" s="111">
        <v>11763</v>
      </c>
      <c r="C218" s="111">
        <v>13638</v>
      </c>
      <c r="D218" s="103">
        <v>13386</v>
      </c>
      <c r="E218" s="14">
        <f t="shared" si="3"/>
        <v>13.797500637592449</v>
      </c>
      <c r="G218" s="163">
        <v>139</v>
      </c>
      <c r="H218" s="163" t="s">
        <v>76</v>
      </c>
      <c r="I218" s="163">
        <v>17057</v>
      </c>
    </row>
    <row r="219" spans="1:9" ht="14.25" x14ac:dyDescent="0.2">
      <c r="A219" s="101" t="s">
        <v>184</v>
      </c>
      <c r="B219" s="111">
        <v>20831</v>
      </c>
      <c r="C219" s="111">
        <v>21056</v>
      </c>
      <c r="D219" s="103">
        <v>16839</v>
      </c>
      <c r="E219" s="14">
        <f t="shared" si="3"/>
        <v>-19.163746339590034</v>
      </c>
      <c r="G219" s="163">
        <v>140</v>
      </c>
      <c r="H219" s="163" t="s">
        <v>198</v>
      </c>
      <c r="I219" s="163">
        <v>17253</v>
      </c>
    </row>
    <row r="220" spans="1:9" ht="14.25" x14ac:dyDescent="0.2">
      <c r="A220" s="101" t="s">
        <v>370</v>
      </c>
      <c r="B220" s="111">
        <v>19211</v>
      </c>
      <c r="C220" s="111">
        <v>18967</v>
      </c>
      <c r="D220" s="103">
        <v>20834</v>
      </c>
      <c r="E220" s="14">
        <f t="shared" si="3"/>
        <v>8.4482848368122436</v>
      </c>
      <c r="G220" s="163">
        <v>141</v>
      </c>
      <c r="H220" s="163" t="s">
        <v>244</v>
      </c>
      <c r="I220" s="163">
        <v>17257</v>
      </c>
    </row>
    <row r="221" spans="1:9" ht="14.25" x14ac:dyDescent="0.2">
      <c r="A221" s="104" t="s">
        <v>447</v>
      </c>
      <c r="B221" s="111">
        <v>128767</v>
      </c>
      <c r="C221" s="111">
        <v>174567</v>
      </c>
      <c r="D221" s="105">
        <v>230538</v>
      </c>
      <c r="E221" s="14">
        <f t="shared" si="3"/>
        <v>79.035001203724548</v>
      </c>
      <c r="G221" s="163">
        <v>142</v>
      </c>
      <c r="H221" s="163" t="s">
        <v>125</v>
      </c>
      <c r="I221" s="163">
        <v>17277</v>
      </c>
    </row>
    <row r="222" spans="1:9" ht="14.25" x14ac:dyDescent="0.2">
      <c r="A222" s="101" t="s">
        <v>371</v>
      </c>
      <c r="B222" s="111">
        <v>16012</v>
      </c>
      <c r="C222" s="111">
        <v>12377</v>
      </c>
      <c r="D222" s="103">
        <v>10599</v>
      </c>
      <c r="E222" s="14">
        <f t="shared" si="3"/>
        <v>-33.805895578316267</v>
      </c>
      <c r="G222" s="163">
        <v>143</v>
      </c>
      <c r="H222" s="163" t="s">
        <v>53</v>
      </c>
      <c r="I222" s="163">
        <v>17398</v>
      </c>
    </row>
    <row r="223" spans="1:9" ht="14.25" x14ac:dyDescent="0.2">
      <c r="A223" s="101" t="s">
        <v>186</v>
      </c>
      <c r="B223" s="111">
        <v>14002</v>
      </c>
      <c r="C223" s="111">
        <v>15339</v>
      </c>
      <c r="D223" s="103">
        <v>14833</v>
      </c>
      <c r="E223" s="14">
        <f t="shared" si="3"/>
        <v>5.9348664476503359</v>
      </c>
      <c r="G223" s="163">
        <v>144</v>
      </c>
      <c r="H223" s="163" t="s">
        <v>87</v>
      </c>
      <c r="I223" s="163">
        <v>17421</v>
      </c>
    </row>
    <row r="224" spans="1:9" ht="14.25" x14ac:dyDescent="0.2">
      <c r="A224" s="101" t="s">
        <v>372</v>
      </c>
      <c r="B224" s="111">
        <v>8470</v>
      </c>
      <c r="C224" s="111">
        <v>7556</v>
      </c>
      <c r="D224" s="103">
        <v>6857</v>
      </c>
      <c r="E224" s="14">
        <f t="shared" si="3"/>
        <v>-19.043683589138137</v>
      </c>
      <c r="G224" s="163">
        <v>145</v>
      </c>
      <c r="H224" s="163" t="s">
        <v>411</v>
      </c>
      <c r="I224" s="163">
        <v>17432</v>
      </c>
    </row>
    <row r="225" spans="1:9" ht="14.25" x14ac:dyDescent="0.2">
      <c r="A225" s="101" t="s">
        <v>187</v>
      </c>
      <c r="B225" s="111">
        <v>10229</v>
      </c>
      <c r="C225" s="111">
        <v>10051</v>
      </c>
      <c r="D225" s="103">
        <v>8465</v>
      </c>
      <c r="E225" s="14">
        <f t="shared" si="3"/>
        <v>-17.245087496333952</v>
      </c>
      <c r="G225" s="163">
        <v>146</v>
      </c>
      <c r="H225" s="163" t="s">
        <v>16</v>
      </c>
      <c r="I225" s="163">
        <v>17526</v>
      </c>
    </row>
    <row r="226" spans="1:9" ht="14.25" x14ac:dyDescent="0.2">
      <c r="A226" s="101" t="s">
        <v>188</v>
      </c>
      <c r="B226" s="111">
        <v>5125</v>
      </c>
      <c r="C226" s="111">
        <v>4102</v>
      </c>
      <c r="D226" s="103">
        <v>3526</v>
      </c>
      <c r="E226" s="14">
        <f t="shared" si="3"/>
        <v>-31.2</v>
      </c>
      <c r="G226" s="163">
        <v>147</v>
      </c>
      <c r="H226" s="163" t="s">
        <v>358</v>
      </c>
      <c r="I226" s="163">
        <v>17555</v>
      </c>
    </row>
    <row r="227" spans="1:9" ht="14.25" x14ac:dyDescent="0.2">
      <c r="A227" s="101" t="s">
        <v>373</v>
      </c>
      <c r="B227" s="111">
        <v>10978</v>
      </c>
      <c r="C227" s="111">
        <v>12765</v>
      </c>
      <c r="D227" s="103">
        <v>13795</v>
      </c>
      <c r="E227" s="14">
        <f t="shared" si="3"/>
        <v>25.660411732556021</v>
      </c>
      <c r="G227" s="163">
        <v>148</v>
      </c>
      <c r="H227" s="163" t="s">
        <v>349</v>
      </c>
      <c r="I227" s="163">
        <v>17582</v>
      </c>
    </row>
    <row r="228" spans="1:9" ht="14.25" x14ac:dyDescent="0.2">
      <c r="A228" s="101" t="s">
        <v>189</v>
      </c>
      <c r="B228" s="111">
        <v>18319</v>
      </c>
      <c r="C228" s="111">
        <v>19601</v>
      </c>
      <c r="D228" s="103">
        <v>21104</v>
      </c>
      <c r="E228" s="14">
        <f t="shared" si="3"/>
        <v>15.202794912386047</v>
      </c>
      <c r="G228" s="163">
        <v>149</v>
      </c>
      <c r="H228" s="163" t="s">
        <v>35</v>
      </c>
      <c r="I228" s="163">
        <v>17625</v>
      </c>
    </row>
    <row r="229" spans="1:9" ht="14.25" x14ac:dyDescent="0.2">
      <c r="A229" s="101" t="s">
        <v>190</v>
      </c>
      <c r="B229" s="111">
        <v>3818</v>
      </c>
      <c r="C229" s="111">
        <v>3409</v>
      </c>
      <c r="D229" s="103">
        <v>3469</v>
      </c>
      <c r="E229" s="14">
        <f t="shared" si="3"/>
        <v>-9.1409114719748565</v>
      </c>
      <c r="G229" s="163">
        <v>150</v>
      </c>
      <c r="H229" s="163" t="s">
        <v>3</v>
      </c>
      <c r="I229" s="163">
        <v>17685</v>
      </c>
    </row>
    <row r="230" spans="1:9" ht="14.25" x14ac:dyDescent="0.2">
      <c r="A230" s="101" t="s">
        <v>191</v>
      </c>
      <c r="B230" s="111">
        <v>6225</v>
      </c>
      <c r="C230" s="111">
        <v>4352</v>
      </c>
      <c r="D230" s="103">
        <v>4329</v>
      </c>
      <c r="E230" s="14">
        <f t="shared" si="3"/>
        <v>-30.457831325301203</v>
      </c>
      <c r="G230" s="163">
        <v>151</v>
      </c>
      <c r="H230" s="163" t="s">
        <v>83</v>
      </c>
      <c r="I230" s="163">
        <v>17705</v>
      </c>
    </row>
    <row r="231" spans="1:9" ht="14.25" x14ac:dyDescent="0.2">
      <c r="A231" s="101" t="s">
        <v>374</v>
      </c>
      <c r="B231" s="111">
        <v>6476</v>
      </c>
      <c r="C231" s="111">
        <v>8100</v>
      </c>
      <c r="D231" s="103">
        <v>8591</v>
      </c>
      <c r="E231" s="14">
        <f t="shared" si="3"/>
        <v>32.659048795552806</v>
      </c>
      <c r="G231" s="163">
        <v>152</v>
      </c>
      <c r="H231" s="163" t="s">
        <v>319</v>
      </c>
      <c r="I231" s="163">
        <v>17750</v>
      </c>
    </row>
    <row r="232" spans="1:9" ht="14.25" x14ac:dyDescent="0.2">
      <c r="A232" s="101" t="s">
        <v>192</v>
      </c>
      <c r="B232" s="111">
        <v>10275</v>
      </c>
      <c r="C232" s="111">
        <v>9523</v>
      </c>
      <c r="D232" s="103">
        <v>11988</v>
      </c>
      <c r="E232" s="14">
        <f t="shared" si="3"/>
        <v>16.67153284671533</v>
      </c>
      <c r="G232" s="163">
        <v>153</v>
      </c>
      <c r="H232" s="163" t="s">
        <v>132</v>
      </c>
      <c r="I232" s="163">
        <v>17763</v>
      </c>
    </row>
    <row r="233" spans="1:9" ht="14.25" x14ac:dyDescent="0.2">
      <c r="A233" s="101" t="s">
        <v>375</v>
      </c>
      <c r="B233" s="111">
        <v>20913</v>
      </c>
      <c r="C233" s="111">
        <v>24727</v>
      </c>
      <c r="D233" s="103">
        <v>25557</v>
      </c>
      <c r="E233" s="14">
        <f t="shared" si="3"/>
        <v>22.206283173145891</v>
      </c>
      <c r="G233" s="163">
        <v>154</v>
      </c>
      <c r="H233" s="163" t="s">
        <v>123</v>
      </c>
      <c r="I233" s="163">
        <v>17805</v>
      </c>
    </row>
    <row r="234" spans="1:9" ht="14.25" x14ac:dyDescent="0.2">
      <c r="A234" s="101" t="s">
        <v>193</v>
      </c>
      <c r="B234" s="111">
        <v>69270</v>
      </c>
      <c r="C234" s="111">
        <v>113543</v>
      </c>
      <c r="D234" s="103">
        <v>144492</v>
      </c>
      <c r="E234" s="14">
        <f t="shared" si="3"/>
        <v>108.59246427024686</v>
      </c>
      <c r="G234" s="163">
        <v>155</v>
      </c>
      <c r="H234" s="163" t="s">
        <v>19</v>
      </c>
      <c r="I234" s="163">
        <v>17877</v>
      </c>
    </row>
    <row r="235" spans="1:9" ht="14.25" x14ac:dyDescent="0.2">
      <c r="A235" s="101" t="s">
        <v>194</v>
      </c>
      <c r="B235" s="111">
        <v>7584</v>
      </c>
      <c r="C235" s="111">
        <v>8910</v>
      </c>
      <c r="D235" s="103">
        <v>9617</v>
      </c>
      <c r="E235" s="14">
        <f t="shared" si="3"/>
        <v>26.80643459915612</v>
      </c>
      <c r="G235" s="163">
        <v>156</v>
      </c>
      <c r="H235" s="163" t="s">
        <v>38</v>
      </c>
      <c r="I235" s="163">
        <v>17898</v>
      </c>
    </row>
    <row r="236" spans="1:9" ht="14.25" x14ac:dyDescent="0.2">
      <c r="A236" s="101" t="s">
        <v>195</v>
      </c>
      <c r="B236" s="111">
        <v>14089</v>
      </c>
      <c r="C236" s="111">
        <v>12349</v>
      </c>
      <c r="D236" s="103">
        <v>12695</v>
      </c>
      <c r="E236" s="14">
        <f t="shared" si="3"/>
        <v>-9.8942437362481375</v>
      </c>
      <c r="G236" s="163">
        <v>157</v>
      </c>
      <c r="H236" s="163" t="s">
        <v>130</v>
      </c>
      <c r="I236" s="163">
        <v>17959</v>
      </c>
    </row>
    <row r="237" spans="1:9" ht="14.25" x14ac:dyDescent="0.2">
      <c r="A237" s="101" t="s">
        <v>196</v>
      </c>
      <c r="B237" s="111">
        <v>34345</v>
      </c>
      <c r="C237" s="111">
        <v>38025</v>
      </c>
      <c r="D237" s="103">
        <v>42146</v>
      </c>
      <c r="E237" s="14">
        <f t="shared" si="3"/>
        <v>22.713640995778135</v>
      </c>
      <c r="G237" s="163">
        <v>158</v>
      </c>
      <c r="H237" s="163" t="s">
        <v>304</v>
      </c>
      <c r="I237" s="163">
        <v>17963</v>
      </c>
    </row>
    <row r="238" spans="1:9" ht="14.25" x14ac:dyDescent="0.2">
      <c r="A238" s="101" t="s">
        <v>425</v>
      </c>
      <c r="D238" s="103">
        <v>44265</v>
      </c>
      <c r="E238" s="14" t="s">
        <v>441</v>
      </c>
      <c r="G238" s="163">
        <v>159</v>
      </c>
      <c r="H238" s="163" t="s">
        <v>376</v>
      </c>
      <c r="I238" s="163">
        <v>18183</v>
      </c>
    </row>
    <row r="239" spans="1:9" ht="14.25" x14ac:dyDescent="0.2">
      <c r="A239" s="101" t="s">
        <v>197</v>
      </c>
      <c r="B239" s="111">
        <v>10479</v>
      </c>
      <c r="C239" s="111">
        <v>11474</v>
      </c>
      <c r="D239" s="103">
        <v>11207</v>
      </c>
      <c r="E239" s="14">
        <f t="shared" si="3"/>
        <v>6.9472277889111558</v>
      </c>
      <c r="G239" s="163">
        <v>160</v>
      </c>
      <c r="H239" s="163" t="s">
        <v>81</v>
      </c>
      <c r="I239" s="163">
        <v>18235</v>
      </c>
    </row>
    <row r="240" spans="1:9" ht="14.25" x14ac:dyDescent="0.2">
      <c r="A240" s="101" t="s">
        <v>198</v>
      </c>
      <c r="B240" s="111">
        <v>14057</v>
      </c>
      <c r="C240" s="111">
        <v>14594</v>
      </c>
      <c r="D240" s="103">
        <v>16046</v>
      </c>
      <c r="E240" s="14">
        <f t="shared" si="3"/>
        <v>14.149534039980081</v>
      </c>
      <c r="G240" s="163">
        <v>161</v>
      </c>
      <c r="H240" s="163" t="s">
        <v>173</v>
      </c>
      <c r="I240" s="163">
        <v>18302</v>
      </c>
    </row>
    <row r="241" spans="1:9" ht="14.25" x14ac:dyDescent="0.2">
      <c r="A241" s="101" t="s">
        <v>199</v>
      </c>
      <c r="B241" s="111">
        <v>34558</v>
      </c>
      <c r="C241" s="111">
        <v>41806</v>
      </c>
      <c r="D241" s="103">
        <v>45958</v>
      </c>
      <c r="E241" s="14">
        <f t="shared" si="3"/>
        <v>32.988020140054402</v>
      </c>
      <c r="G241" s="163">
        <v>162</v>
      </c>
      <c r="H241" s="163" t="s">
        <v>329</v>
      </c>
      <c r="I241" s="163">
        <v>18367</v>
      </c>
    </row>
    <row r="242" spans="1:9" ht="14.25" x14ac:dyDescent="0.2">
      <c r="A242" s="101" t="s">
        <v>200</v>
      </c>
      <c r="B242" s="111">
        <v>6770</v>
      </c>
      <c r="C242" s="111">
        <v>8612</v>
      </c>
      <c r="D242" s="103">
        <v>7779</v>
      </c>
      <c r="E242" s="14">
        <f t="shared" si="3"/>
        <v>14.903988183161005</v>
      </c>
      <c r="G242" s="163">
        <v>163</v>
      </c>
      <c r="H242" s="163" t="s">
        <v>401</v>
      </c>
      <c r="I242" s="163">
        <v>18430</v>
      </c>
    </row>
    <row r="243" spans="1:9" ht="14.25" x14ac:dyDescent="0.2">
      <c r="A243" s="101" t="s">
        <v>376</v>
      </c>
      <c r="B243" s="111">
        <v>9183</v>
      </c>
      <c r="C243" s="111">
        <v>12036</v>
      </c>
      <c r="D243" s="103">
        <v>15432</v>
      </c>
      <c r="E243" s="14">
        <f t="shared" si="3"/>
        <v>68.049656974844822</v>
      </c>
      <c r="G243" s="163">
        <v>164</v>
      </c>
      <c r="H243" s="163" t="s">
        <v>47</v>
      </c>
      <c r="I243" s="163">
        <v>18528</v>
      </c>
    </row>
    <row r="244" spans="1:9" ht="14.25" x14ac:dyDescent="0.2">
      <c r="A244" s="101" t="s">
        <v>377</v>
      </c>
      <c r="B244" s="111">
        <v>10399</v>
      </c>
      <c r="C244" s="111">
        <v>13686</v>
      </c>
      <c r="D244" s="103">
        <v>8793</v>
      </c>
      <c r="E244" s="14">
        <f t="shared" si="3"/>
        <v>-15.443792672372345</v>
      </c>
      <c r="G244" s="163">
        <v>165</v>
      </c>
      <c r="H244" s="163" t="s">
        <v>169</v>
      </c>
      <c r="I244" s="163">
        <v>18651</v>
      </c>
    </row>
    <row r="245" spans="1:9" ht="14.25" x14ac:dyDescent="0.2">
      <c r="A245" s="101" t="s">
        <v>201</v>
      </c>
      <c r="B245" s="111">
        <v>7833</v>
      </c>
      <c r="C245" s="111">
        <v>7326</v>
      </c>
      <c r="D245" s="103">
        <v>8324</v>
      </c>
      <c r="E245" s="14">
        <f t="shared" si="3"/>
        <v>6.2683518447593514</v>
      </c>
      <c r="G245" s="163">
        <v>166</v>
      </c>
      <c r="H245" s="163" t="s">
        <v>298</v>
      </c>
      <c r="I245" s="163">
        <v>19054</v>
      </c>
    </row>
    <row r="246" spans="1:9" ht="14.25" x14ac:dyDescent="0.2">
      <c r="A246" s="101" t="s">
        <v>202</v>
      </c>
      <c r="B246" s="111">
        <v>20769</v>
      </c>
      <c r="C246" s="111">
        <v>20085</v>
      </c>
      <c r="D246" s="103">
        <v>19259</v>
      </c>
      <c r="E246" s="14">
        <f t="shared" si="3"/>
        <v>-7.2704511531609617</v>
      </c>
      <c r="G246" s="163">
        <v>167</v>
      </c>
      <c r="H246" s="163" t="s">
        <v>202</v>
      </c>
      <c r="I246" s="163">
        <v>19163</v>
      </c>
    </row>
    <row r="247" spans="1:9" ht="14.25" x14ac:dyDescent="0.2">
      <c r="A247" s="101" t="s">
        <v>203</v>
      </c>
      <c r="B247" s="111">
        <v>15210</v>
      </c>
      <c r="C247" s="111">
        <v>15614</v>
      </c>
      <c r="D247" s="103">
        <v>16085</v>
      </c>
      <c r="E247" s="14">
        <f t="shared" si="3"/>
        <v>5.7527942143326758</v>
      </c>
      <c r="G247" s="163">
        <v>168</v>
      </c>
      <c r="H247" s="163" t="s">
        <v>313</v>
      </c>
      <c r="I247" s="163">
        <v>19174</v>
      </c>
    </row>
    <row r="248" spans="1:9" ht="14.25" x14ac:dyDescent="0.2">
      <c r="A248" s="101" t="s">
        <v>204</v>
      </c>
      <c r="B248" s="111">
        <v>7279</v>
      </c>
      <c r="C248" s="111">
        <v>8426</v>
      </c>
      <c r="D248" s="103">
        <v>7620</v>
      </c>
      <c r="E248" s="14">
        <f t="shared" si="3"/>
        <v>4.684709438109631</v>
      </c>
      <c r="G248" s="163">
        <v>169</v>
      </c>
      <c r="H248" s="163" t="s">
        <v>208</v>
      </c>
      <c r="I248" s="163">
        <v>19212</v>
      </c>
    </row>
    <row r="249" spans="1:9" ht="14.25" x14ac:dyDescent="0.2">
      <c r="A249" s="101" t="s">
        <v>205</v>
      </c>
      <c r="B249" s="111">
        <v>17025</v>
      </c>
      <c r="C249" s="111">
        <v>16704</v>
      </c>
      <c r="D249" s="103">
        <v>14262</v>
      </c>
      <c r="E249" s="14">
        <f t="shared" si="3"/>
        <v>-16.229074889867842</v>
      </c>
      <c r="G249" s="163">
        <v>170</v>
      </c>
      <c r="H249" s="163" t="s">
        <v>276</v>
      </c>
      <c r="I249" s="163">
        <v>19292</v>
      </c>
    </row>
    <row r="250" spans="1:9" ht="14.25" x14ac:dyDescent="0.2">
      <c r="A250" s="101" t="s">
        <v>378</v>
      </c>
      <c r="B250" s="111">
        <v>10290</v>
      </c>
      <c r="C250" s="111">
        <v>11046</v>
      </c>
      <c r="D250" s="103">
        <v>11694</v>
      </c>
      <c r="E250" s="14">
        <f t="shared" si="3"/>
        <v>13.644314868804663</v>
      </c>
      <c r="G250" s="163">
        <v>171</v>
      </c>
      <c r="H250" s="163" t="s">
        <v>328</v>
      </c>
      <c r="I250" s="163">
        <v>19642</v>
      </c>
    </row>
    <row r="251" spans="1:9" ht="14.25" x14ac:dyDescent="0.2">
      <c r="A251" s="101" t="s">
        <v>206</v>
      </c>
      <c r="B251" s="111">
        <v>27154</v>
      </c>
      <c r="C251" s="111">
        <v>31683</v>
      </c>
      <c r="D251" s="103">
        <v>34221</v>
      </c>
      <c r="E251" s="14">
        <f t="shared" si="3"/>
        <v>26.025631582823895</v>
      </c>
      <c r="G251" s="163">
        <v>172</v>
      </c>
      <c r="H251" s="163" t="s">
        <v>348</v>
      </c>
      <c r="I251" s="163">
        <v>19853</v>
      </c>
    </row>
    <row r="252" spans="1:9" ht="14.25" x14ac:dyDescent="0.2">
      <c r="A252" s="101" t="s">
        <v>207</v>
      </c>
      <c r="B252" s="111">
        <v>38811</v>
      </c>
      <c r="C252" s="111">
        <v>40314</v>
      </c>
      <c r="D252" s="103">
        <v>42079</v>
      </c>
      <c r="E252" s="14">
        <f t="shared" si="3"/>
        <v>8.4202932158408696</v>
      </c>
      <c r="G252" s="163">
        <v>173</v>
      </c>
      <c r="H252" s="163" t="s">
        <v>12</v>
      </c>
      <c r="I252" s="163">
        <v>19889</v>
      </c>
    </row>
    <row r="253" spans="1:9" ht="14.25" x14ac:dyDescent="0.2">
      <c r="A253" s="101" t="s">
        <v>208</v>
      </c>
      <c r="B253" s="111">
        <v>17496</v>
      </c>
      <c r="C253" s="111">
        <v>18366</v>
      </c>
      <c r="D253" s="103">
        <v>17029</v>
      </c>
      <c r="E253" s="14">
        <f t="shared" si="3"/>
        <v>-2.6691815272062187</v>
      </c>
      <c r="G253" s="163">
        <v>174</v>
      </c>
      <c r="H253" s="163" t="s">
        <v>117</v>
      </c>
      <c r="I253" s="163">
        <v>19926</v>
      </c>
    </row>
    <row r="254" spans="1:9" ht="14.25" x14ac:dyDescent="0.2">
      <c r="A254" s="101" t="s">
        <v>209</v>
      </c>
      <c r="B254" s="111">
        <v>13661</v>
      </c>
      <c r="C254" s="111">
        <v>10775</v>
      </c>
      <c r="D254" s="103">
        <v>10716</v>
      </c>
      <c r="E254" s="14">
        <f t="shared" si="3"/>
        <v>-21.557719054242003</v>
      </c>
      <c r="G254" s="163">
        <v>175</v>
      </c>
      <c r="H254" s="163" t="s">
        <v>80</v>
      </c>
      <c r="I254" s="163">
        <v>19937</v>
      </c>
    </row>
    <row r="255" spans="1:9" ht="14.25" x14ac:dyDescent="0.2">
      <c r="A255" s="101" t="s">
        <v>210</v>
      </c>
      <c r="B255" s="111">
        <v>20178</v>
      </c>
      <c r="C255" s="111">
        <v>16093</v>
      </c>
      <c r="D255" s="103">
        <v>16061</v>
      </c>
      <c r="E255" s="14">
        <f t="shared" si="3"/>
        <v>-20.4034096540787</v>
      </c>
      <c r="G255" s="163">
        <v>176</v>
      </c>
      <c r="H255" s="163" t="s">
        <v>172</v>
      </c>
      <c r="I255" s="163">
        <v>19942</v>
      </c>
    </row>
    <row r="256" spans="1:9" ht="14.25" x14ac:dyDescent="0.2">
      <c r="A256" s="101" t="s">
        <v>211</v>
      </c>
      <c r="B256" s="111">
        <v>30535</v>
      </c>
      <c r="C256" s="111">
        <v>32568</v>
      </c>
      <c r="D256" s="103">
        <v>37201</v>
      </c>
      <c r="E256" s="14">
        <f t="shared" si="3"/>
        <v>21.830686097920417</v>
      </c>
      <c r="G256" s="164">
        <f>G255/417*100</f>
        <v>42.206235011990408</v>
      </c>
      <c r="H256" s="163"/>
      <c r="I256" s="163"/>
    </row>
    <row r="257" spans="1:9" ht="14.25" x14ac:dyDescent="0.2">
      <c r="A257" s="101" t="s">
        <v>379</v>
      </c>
      <c r="B257" s="111">
        <v>8999</v>
      </c>
      <c r="C257" s="111">
        <v>10242</v>
      </c>
      <c r="D257" s="103">
        <v>12322</v>
      </c>
      <c r="E257" s="14">
        <f t="shared" si="3"/>
        <v>36.926325147238579</v>
      </c>
      <c r="G257" s="163">
        <v>1</v>
      </c>
      <c r="H257" s="163" t="s">
        <v>311</v>
      </c>
      <c r="I257" s="163">
        <v>20001</v>
      </c>
    </row>
    <row r="258" spans="1:9" ht="14.25" x14ac:dyDescent="0.2">
      <c r="A258" s="101" t="s">
        <v>212</v>
      </c>
      <c r="B258" s="111">
        <v>23059</v>
      </c>
      <c r="C258" s="111">
        <v>21235</v>
      </c>
      <c r="D258" s="103">
        <v>21866</v>
      </c>
      <c r="E258" s="14">
        <f t="shared" si="3"/>
        <v>-5.173684895268658</v>
      </c>
      <c r="G258" s="163">
        <v>2</v>
      </c>
      <c r="H258" s="163" t="s">
        <v>247</v>
      </c>
      <c r="I258" s="163">
        <v>20009</v>
      </c>
    </row>
    <row r="259" spans="1:9" ht="14.25" x14ac:dyDescent="0.2">
      <c r="A259" s="101" t="s">
        <v>213</v>
      </c>
      <c r="B259" s="111">
        <v>25260</v>
      </c>
      <c r="C259" s="111">
        <v>28267</v>
      </c>
      <c r="D259" s="103">
        <v>27213</v>
      </c>
      <c r="E259" s="14">
        <f t="shared" si="3"/>
        <v>7.7315914489311162</v>
      </c>
      <c r="G259" s="163">
        <v>3</v>
      </c>
      <c r="H259" s="163" t="s">
        <v>161</v>
      </c>
      <c r="I259" s="163">
        <v>20015</v>
      </c>
    </row>
    <row r="260" spans="1:9" ht="14.25" x14ac:dyDescent="0.2">
      <c r="A260" s="101" t="s">
        <v>214</v>
      </c>
      <c r="B260" s="111">
        <v>9298</v>
      </c>
      <c r="C260" s="111">
        <v>12067</v>
      </c>
      <c r="D260" s="103">
        <v>11771</v>
      </c>
      <c r="E260" s="14">
        <f t="shared" si="3"/>
        <v>26.597117659711767</v>
      </c>
      <c r="G260" s="163">
        <v>4</v>
      </c>
      <c r="H260" s="163" t="s">
        <v>26</v>
      </c>
      <c r="I260" s="163">
        <v>20031</v>
      </c>
    </row>
    <row r="261" spans="1:9" ht="14.25" x14ac:dyDescent="0.2">
      <c r="A261" s="101" t="s">
        <v>215</v>
      </c>
      <c r="B261" s="111">
        <v>14651</v>
      </c>
      <c r="C261" s="111">
        <v>14261</v>
      </c>
      <c r="D261" s="103">
        <v>17474</v>
      </c>
      <c r="E261" s="14">
        <f t="shared" ref="E261:E324" si="4">(D261-B261)/B261*100</f>
        <v>19.268309330421133</v>
      </c>
      <c r="G261" s="163">
        <v>5</v>
      </c>
      <c r="H261" s="163" t="s">
        <v>96</v>
      </c>
      <c r="I261" s="163">
        <v>20199</v>
      </c>
    </row>
    <row r="262" spans="1:9" ht="14.25" x14ac:dyDescent="0.2">
      <c r="A262" s="101" t="s">
        <v>380</v>
      </c>
      <c r="B262" s="111">
        <v>8189</v>
      </c>
      <c r="C262" s="111">
        <v>13666</v>
      </c>
      <c r="D262" s="103">
        <v>9174</v>
      </c>
      <c r="E262" s="14">
        <f t="shared" si="4"/>
        <v>12.028330687507632</v>
      </c>
      <c r="G262" s="163">
        <v>6</v>
      </c>
      <c r="H262" s="163" t="s">
        <v>323</v>
      </c>
      <c r="I262" s="163">
        <v>20214</v>
      </c>
    </row>
    <row r="263" spans="1:9" ht="14.25" x14ac:dyDescent="0.2">
      <c r="A263" s="101" t="s">
        <v>216</v>
      </c>
      <c r="B263" s="111">
        <v>51280</v>
      </c>
      <c r="C263" s="111">
        <v>54552</v>
      </c>
      <c r="D263" s="103">
        <v>52252</v>
      </c>
      <c r="E263" s="14">
        <f t="shared" si="4"/>
        <v>1.8954758190327614</v>
      </c>
      <c r="G263" s="163">
        <v>7</v>
      </c>
      <c r="H263" s="163" t="s">
        <v>291</v>
      </c>
      <c r="I263" s="163">
        <v>20329</v>
      </c>
    </row>
    <row r="264" spans="1:9" ht="14.25" x14ac:dyDescent="0.2">
      <c r="A264" s="101" t="s">
        <v>217</v>
      </c>
      <c r="B264" s="111">
        <v>7411</v>
      </c>
      <c r="C264" s="111">
        <v>8597</v>
      </c>
      <c r="D264" s="103">
        <v>8586</v>
      </c>
      <c r="E264" s="14">
        <f t="shared" si="4"/>
        <v>15.854810416947782</v>
      </c>
      <c r="G264" s="163">
        <v>8</v>
      </c>
      <c r="H264" s="163" t="s">
        <v>322</v>
      </c>
      <c r="I264" s="163">
        <v>20714</v>
      </c>
    </row>
    <row r="265" spans="1:9" ht="14.25" x14ac:dyDescent="0.2">
      <c r="A265" s="101" t="s">
        <v>218</v>
      </c>
      <c r="B265" s="111">
        <v>31766</v>
      </c>
      <c r="C265" s="111">
        <v>34494</v>
      </c>
      <c r="D265" s="103">
        <v>34012</v>
      </c>
      <c r="E265" s="14">
        <f t="shared" si="4"/>
        <v>7.070452685260971</v>
      </c>
      <c r="G265" s="163">
        <v>9</v>
      </c>
      <c r="H265" s="163" t="s">
        <v>28</v>
      </c>
      <c r="I265" s="163">
        <v>20767</v>
      </c>
    </row>
    <row r="266" spans="1:9" ht="14.25" x14ac:dyDescent="0.2">
      <c r="A266" s="101" t="s">
        <v>219</v>
      </c>
      <c r="B266" s="111">
        <v>12907</v>
      </c>
      <c r="C266" s="111">
        <v>12598</v>
      </c>
      <c r="D266" s="103">
        <v>13905</v>
      </c>
      <c r="E266" s="14">
        <f t="shared" si="4"/>
        <v>7.732238320291315</v>
      </c>
      <c r="G266" s="163">
        <v>10</v>
      </c>
      <c r="H266" s="163" t="s">
        <v>82</v>
      </c>
      <c r="I266" s="163">
        <v>20826</v>
      </c>
    </row>
    <row r="267" spans="1:9" ht="14.25" x14ac:dyDescent="0.2">
      <c r="A267" s="101" t="s">
        <v>220</v>
      </c>
      <c r="B267" s="111">
        <v>10334</v>
      </c>
      <c r="C267" s="111">
        <v>13682</v>
      </c>
      <c r="D267" s="103">
        <v>14131</v>
      </c>
      <c r="E267" s="14">
        <f t="shared" si="4"/>
        <v>36.742790787691114</v>
      </c>
      <c r="G267" s="163">
        <v>11</v>
      </c>
      <c r="H267" s="163" t="s">
        <v>156</v>
      </c>
      <c r="I267" s="163">
        <v>20878</v>
      </c>
    </row>
    <row r="268" spans="1:9" ht="14.25" x14ac:dyDescent="0.2">
      <c r="A268" s="101" t="s">
        <v>221</v>
      </c>
      <c r="B268" s="111">
        <v>17606</v>
      </c>
      <c r="C268" s="111">
        <v>28062</v>
      </c>
      <c r="D268" s="103">
        <v>33143</v>
      </c>
      <c r="E268" s="14">
        <f t="shared" si="4"/>
        <v>88.248324434851753</v>
      </c>
      <c r="G268" s="163">
        <v>12</v>
      </c>
      <c r="H268" s="163" t="s">
        <v>235</v>
      </c>
      <c r="I268" s="163">
        <v>20894</v>
      </c>
    </row>
    <row r="269" spans="1:9" ht="14.25" x14ac:dyDescent="0.2">
      <c r="A269" s="101" t="s">
        <v>381</v>
      </c>
      <c r="B269" s="111">
        <v>13741</v>
      </c>
      <c r="C269" s="111">
        <v>15119</v>
      </c>
      <c r="D269" s="103">
        <v>13755</v>
      </c>
      <c r="E269" s="14">
        <f t="shared" si="4"/>
        <v>0.10188487009679062</v>
      </c>
      <c r="G269" s="163">
        <v>13</v>
      </c>
      <c r="H269" s="163" t="s">
        <v>162</v>
      </c>
      <c r="I269" s="163">
        <v>20994</v>
      </c>
    </row>
    <row r="270" spans="1:9" ht="14.25" x14ac:dyDescent="0.2">
      <c r="A270" s="101" t="s">
        <v>222</v>
      </c>
      <c r="B270" s="111">
        <v>30854</v>
      </c>
      <c r="C270" s="111">
        <v>21273</v>
      </c>
      <c r="D270" s="103">
        <v>23822</v>
      </c>
      <c r="E270" s="14">
        <f t="shared" si="4"/>
        <v>-22.791210215855319</v>
      </c>
      <c r="G270" s="163">
        <v>14</v>
      </c>
      <c r="H270" s="163" t="s">
        <v>237</v>
      </c>
      <c r="I270" s="163">
        <v>21226</v>
      </c>
    </row>
    <row r="271" spans="1:9" ht="14.25" x14ac:dyDescent="0.2">
      <c r="A271" s="101" t="s">
        <v>223</v>
      </c>
      <c r="B271" s="111">
        <v>6280</v>
      </c>
      <c r="C271" s="111">
        <v>6941</v>
      </c>
      <c r="D271" s="103">
        <v>6990</v>
      </c>
      <c r="E271" s="14">
        <f t="shared" si="4"/>
        <v>11.305732484076433</v>
      </c>
      <c r="G271" s="163">
        <v>15</v>
      </c>
      <c r="H271" s="163" t="s">
        <v>8</v>
      </c>
      <c r="I271" s="163">
        <v>21328</v>
      </c>
    </row>
    <row r="272" spans="1:9" ht="14.25" x14ac:dyDescent="0.2">
      <c r="A272" s="101" t="s">
        <v>382</v>
      </c>
      <c r="B272" s="111">
        <v>8257</v>
      </c>
      <c r="C272" s="111">
        <v>9052</v>
      </c>
      <c r="D272" s="103">
        <v>10096</v>
      </c>
      <c r="E272" s="14">
        <f t="shared" si="4"/>
        <v>22.272011626498728</v>
      </c>
      <c r="G272" s="163">
        <v>16</v>
      </c>
      <c r="H272" s="163" t="s">
        <v>316</v>
      </c>
      <c r="I272" s="163">
        <v>21581</v>
      </c>
    </row>
    <row r="273" spans="1:9" ht="14.25" x14ac:dyDescent="0.2">
      <c r="A273" s="101" t="s">
        <v>224</v>
      </c>
      <c r="B273" s="111">
        <v>24534</v>
      </c>
      <c r="C273" s="111">
        <v>30644</v>
      </c>
      <c r="D273" s="103">
        <v>27212</v>
      </c>
      <c r="E273" s="14">
        <f t="shared" si="4"/>
        <v>10.915464253688759</v>
      </c>
      <c r="G273" s="163">
        <v>17</v>
      </c>
      <c r="H273" s="163" t="s">
        <v>225</v>
      </c>
      <c r="I273" s="163">
        <v>21608</v>
      </c>
    </row>
    <row r="274" spans="1:9" ht="14.25" x14ac:dyDescent="0.2">
      <c r="A274" s="101" t="s">
        <v>225</v>
      </c>
      <c r="B274" s="111">
        <v>20491</v>
      </c>
      <c r="C274" s="111">
        <v>20462</v>
      </c>
      <c r="D274" s="103">
        <v>21181</v>
      </c>
      <c r="E274" s="14">
        <f t="shared" si="4"/>
        <v>3.3673319994143767</v>
      </c>
      <c r="G274" s="163">
        <v>18</v>
      </c>
      <c r="H274" s="163" t="s">
        <v>69</v>
      </c>
      <c r="I274" s="163">
        <v>21612</v>
      </c>
    </row>
    <row r="275" spans="1:9" ht="14.25" x14ac:dyDescent="0.2">
      <c r="A275" s="101" t="s">
        <v>226</v>
      </c>
      <c r="B275" s="111">
        <v>25954</v>
      </c>
      <c r="C275" s="111">
        <v>26365</v>
      </c>
      <c r="D275" s="103">
        <v>26506</v>
      </c>
      <c r="E275" s="14">
        <f t="shared" si="4"/>
        <v>2.1268397934807735</v>
      </c>
      <c r="G275" s="163">
        <v>19</v>
      </c>
      <c r="H275" s="163" t="s">
        <v>212</v>
      </c>
      <c r="I275" s="163">
        <v>21642</v>
      </c>
    </row>
    <row r="276" spans="1:9" ht="14.25" x14ac:dyDescent="0.2">
      <c r="A276" s="101" t="s">
        <v>227</v>
      </c>
      <c r="B276" s="111">
        <v>12290</v>
      </c>
      <c r="C276" s="111">
        <v>11213</v>
      </c>
      <c r="D276" s="103">
        <v>12531</v>
      </c>
      <c r="E276" s="14">
        <f t="shared" si="4"/>
        <v>1.9609438567941415</v>
      </c>
      <c r="G276" s="163">
        <v>20</v>
      </c>
      <c r="H276" s="163" t="s">
        <v>233</v>
      </c>
      <c r="I276" s="163">
        <v>21813</v>
      </c>
    </row>
    <row r="277" spans="1:9" ht="14.25" x14ac:dyDescent="0.2">
      <c r="A277" s="101" t="s">
        <v>383</v>
      </c>
      <c r="B277" s="111">
        <v>9315</v>
      </c>
      <c r="C277" s="111">
        <v>11800</v>
      </c>
      <c r="D277" s="103">
        <v>12172</v>
      </c>
      <c r="E277" s="14">
        <f t="shared" si="4"/>
        <v>30.670960815888353</v>
      </c>
      <c r="G277" s="163">
        <v>21</v>
      </c>
      <c r="H277" s="163" t="s">
        <v>119</v>
      </c>
      <c r="I277" s="163">
        <v>21840</v>
      </c>
    </row>
    <row r="278" spans="1:9" ht="14.25" x14ac:dyDescent="0.2">
      <c r="A278" s="101" t="s">
        <v>228</v>
      </c>
      <c r="B278" s="111">
        <v>13815</v>
      </c>
      <c r="C278" s="111">
        <v>15366</v>
      </c>
      <c r="D278" s="103">
        <v>18829</v>
      </c>
      <c r="E278" s="14">
        <f t="shared" si="4"/>
        <v>36.293883460007237</v>
      </c>
      <c r="G278" s="163">
        <v>22</v>
      </c>
      <c r="H278" s="163" t="s">
        <v>336</v>
      </c>
      <c r="I278" s="163">
        <v>21910</v>
      </c>
    </row>
    <row r="279" spans="1:9" ht="14.25" x14ac:dyDescent="0.2">
      <c r="A279" s="101" t="s">
        <v>384</v>
      </c>
      <c r="B279" s="111">
        <v>10445</v>
      </c>
      <c r="C279" s="111">
        <v>7536</v>
      </c>
      <c r="D279" s="103">
        <v>7674</v>
      </c>
      <c r="E279" s="14">
        <f t="shared" si="4"/>
        <v>-26.529439923408326</v>
      </c>
      <c r="G279" s="163">
        <v>23</v>
      </c>
      <c r="H279" s="163" t="s">
        <v>263</v>
      </c>
      <c r="I279" s="163">
        <v>21941</v>
      </c>
    </row>
    <row r="280" spans="1:9" ht="14.25" x14ac:dyDescent="0.2">
      <c r="A280" s="101" t="s">
        <v>385</v>
      </c>
      <c r="B280" s="111">
        <v>10502</v>
      </c>
      <c r="C280" s="111">
        <v>7166</v>
      </c>
      <c r="D280" s="103">
        <v>6871</v>
      </c>
      <c r="E280" s="14">
        <f t="shared" si="4"/>
        <v>-34.574366787278613</v>
      </c>
      <c r="G280" s="163">
        <v>24</v>
      </c>
      <c r="H280" s="163" t="s">
        <v>41</v>
      </c>
      <c r="I280" s="163">
        <v>22025</v>
      </c>
    </row>
    <row r="281" spans="1:9" ht="14.25" x14ac:dyDescent="0.2">
      <c r="A281" s="101" t="s">
        <v>229</v>
      </c>
      <c r="B281" s="111">
        <v>6636</v>
      </c>
      <c r="C281" s="111">
        <v>6592</v>
      </c>
      <c r="D281" s="103">
        <v>7423</v>
      </c>
      <c r="E281" s="14">
        <f t="shared" si="4"/>
        <v>11.859553948161542</v>
      </c>
      <c r="G281" s="163">
        <v>25</v>
      </c>
      <c r="H281" s="163" t="s">
        <v>34</v>
      </c>
      <c r="I281" s="163">
        <v>22067</v>
      </c>
    </row>
    <row r="282" spans="1:9" ht="14.25" x14ac:dyDescent="0.2">
      <c r="A282" s="101" t="s">
        <v>386</v>
      </c>
      <c r="B282" s="111">
        <v>10318</v>
      </c>
      <c r="C282" s="111">
        <v>8636</v>
      </c>
      <c r="D282" s="103">
        <v>8943</v>
      </c>
      <c r="E282" s="14">
        <f t="shared" si="4"/>
        <v>-13.326226012793176</v>
      </c>
      <c r="G282" s="163">
        <v>26</v>
      </c>
      <c r="H282" s="163" t="s">
        <v>408</v>
      </c>
      <c r="I282" s="163">
        <v>22109</v>
      </c>
    </row>
    <row r="283" spans="1:9" ht="14.25" x14ac:dyDescent="0.2">
      <c r="A283" s="101" t="s">
        <v>230</v>
      </c>
      <c r="B283" s="111">
        <v>24674</v>
      </c>
      <c r="C283" s="111">
        <v>24405</v>
      </c>
      <c r="D283" s="103">
        <v>25697</v>
      </c>
      <c r="E283" s="14">
        <f t="shared" si="4"/>
        <v>4.1460646834724812</v>
      </c>
      <c r="G283" s="163">
        <v>27</v>
      </c>
      <c r="H283" s="163" t="s">
        <v>89</v>
      </c>
      <c r="I283" s="163">
        <v>22149</v>
      </c>
    </row>
    <row r="284" spans="1:9" ht="14.25" x14ac:dyDescent="0.2">
      <c r="A284" s="101" t="s">
        <v>231</v>
      </c>
      <c r="B284" s="111">
        <v>25570</v>
      </c>
      <c r="C284" s="111">
        <v>32076</v>
      </c>
      <c r="D284" s="103">
        <v>34623</v>
      </c>
      <c r="E284" s="14">
        <f t="shared" si="4"/>
        <v>35.404771216269069</v>
      </c>
      <c r="G284" s="163">
        <v>28</v>
      </c>
      <c r="H284" s="163" t="s">
        <v>104</v>
      </c>
      <c r="I284" s="163">
        <v>22478</v>
      </c>
    </row>
    <row r="285" spans="1:9" ht="14.25" x14ac:dyDescent="0.2">
      <c r="A285" s="101" t="s">
        <v>387</v>
      </c>
      <c r="B285" s="111">
        <v>10184</v>
      </c>
      <c r="C285" s="111">
        <v>8502</v>
      </c>
      <c r="D285" s="103">
        <v>10304</v>
      </c>
      <c r="E285" s="14">
        <f t="shared" si="4"/>
        <v>1.178318931657502</v>
      </c>
      <c r="G285" s="163">
        <v>29</v>
      </c>
      <c r="H285" s="163" t="s">
        <v>50</v>
      </c>
      <c r="I285" s="163">
        <v>22577</v>
      </c>
    </row>
    <row r="286" spans="1:9" ht="14.25" x14ac:dyDescent="0.2">
      <c r="A286" s="101" t="s">
        <v>388</v>
      </c>
      <c r="B286" s="111">
        <v>11080</v>
      </c>
      <c r="C286" s="111">
        <v>13599</v>
      </c>
      <c r="D286" s="103">
        <v>14153</v>
      </c>
      <c r="E286" s="14">
        <f t="shared" si="4"/>
        <v>27.734657039711191</v>
      </c>
      <c r="G286" s="163">
        <v>30</v>
      </c>
      <c r="H286" s="163" t="s">
        <v>159</v>
      </c>
      <c r="I286" s="163">
        <v>22650</v>
      </c>
    </row>
    <row r="287" spans="1:9" ht="14.25" x14ac:dyDescent="0.2">
      <c r="A287" s="101" t="s">
        <v>232</v>
      </c>
      <c r="B287" s="111">
        <v>21462</v>
      </c>
      <c r="C287" s="111">
        <v>23909</v>
      </c>
      <c r="D287" s="103">
        <v>23791</v>
      </c>
      <c r="E287" s="14">
        <f t="shared" si="4"/>
        <v>10.851737955456155</v>
      </c>
      <c r="G287" s="163">
        <v>31</v>
      </c>
      <c r="H287" s="163" t="s">
        <v>189</v>
      </c>
      <c r="I287" s="163">
        <v>22679</v>
      </c>
    </row>
    <row r="288" spans="1:9" ht="14.25" x14ac:dyDescent="0.2">
      <c r="A288" s="101" t="s">
        <v>233</v>
      </c>
      <c r="B288" s="111">
        <v>21105</v>
      </c>
      <c r="C288" s="111">
        <v>21670</v>
      </c>
      <c r="D288" s="103">
        <v>22609</v>
      </c>
      <c r="E288" s="14">
        <f t="shared" si="4"/>
        <v>7.126273394930112</v>
      </c>
      <c r="G288" s="163">
        <v>32</v>
      </c>
      <c r="H288" s="163" t="s">
        <v>128</v>
      </c>
      <c r="I288" s="163">
        <v>22683</v>
      </c>
    </row>
    <row r="289" spans="1:9" ht="14.25" x14ac:dyDescent="0.2">
      <c r="A289" s="101" t="s">
        <v>234</v>
      </c>
      <c r="B289" s="111">
        <v>7043</v>
      </c>
      <c r="C289" s="111">
        <v>7525</v>
      </c>
      <c r="D289" s="103">
        <v>7802</v>
      </c>
      <c r="E289" s="14">
        <f t="shared" si="4"/>
        <v>10.776657674286525</v>
      </c>
      <c r="G289" s="163">
        <v>33</v>
      </c>
      <c r="H289" s="163" t="s">
        <v>249</v>
      </c>
      <c r="I289" s="163">
        <v>22907</v>
      </c>
    </row>
    <row r="290" spans="1:9" ht="14.25" x14ac:dyDescent="0.2">
      <c r="A290" s="101" t="s">
        <v>389</v>
      </c>
      <c r="B290" s="111">
        <v>12235</v>
      </c>
      <c r="C290" s="111">
        <v>15356</v>
      </c>
      <c r="D290" s="103">
        <v>16302</v>
      </c>
      <c r="E290" s="14">
        <f t="shared" si="4"/>
        <v>33.240702901512051</v>
      </c>
      <c r="G290" s="163">
        <v>34</v>
      </c>
      <c r="H290" s="163" t="s">
        <v>396</v>
      </c>
      <c r="I290" s="163">
        <v>22916</v>
      </c>
    </row>
    <row r="291" spans="1:9" ht="14.25" x14ac:dyDescent="0.2">
      <c r="A291" s="101" t="s">
        <v>235</v>
      </c>
      <c r="B291" s="111">
        <v>20477</v>
      </c>
      <c r="C291" s="111">
        <v>20099</v>
      </c>
      <c r="D291" s="103">
        <v>21107</v>
      </c>
      <c r="E291" s="14">
        <f t="shared" si="4"/>
        <v>3.0766225521316599</v>
      </c>
      <c r="G291" s="163">
        <v>35</v>
      </c>
      <c r="H291" s="163" t="s">
        <v>326</v>
      </c>
      <c r="I291" s="163">
        <v>22992</v>
      </c>
    </row>
    <row r="292" spans="1:9" ht="14.25" x14ac:dyDescent="0.2">
      <c r="A292" s="101" t="s">
        <v>236</v>
      </c>
      <c r="B292" s="111">
        <v>7142</v>
      </c>
      <c r="C292" s="111">
        <v>7518</v>
      </c>
      <c r="D292" s="103">
        <v>8040</v>
      </c>
      <c r="E292" s="14">
        <f t="shared" si="4"/>
        <v>12.573508821058526</v>
      </c>
      <c r="G292" s="163">
        <v>36</v>
      </c>
      <c r="H292" s="163" t="s">
        <v>370</v>
      </c>
      <c r="I292" s="163">
        <v>23066</v>
      </c>
    </row>
    <row r="293" spans="1:9" ht="14.25" x14ac:dyDescent="0.2">
      <c r="A293" s="101" t="s">
        <v>237</v>
      </c>
      <c r="B293" s="111">
        <v>22577</v>
      </c>
      <c r="C293" s="111">
        <v>18921</v>
      </c>
      <c r="D293" s="103">
        <v>20055</v>
      </c>
      <c r="E293" s="14">
        <f t="shared" si="4"/>
        <v>-11.170660406608496</v>
      </c>
      <c r="G293" s="163">
        <v>37</v>
      </c>
      <c r="H293" s="163" t="s">
        <v>112</v>
      </c>
      <c r="I293" s="163">
        <v>23169</v>
      </c>
    </row>
    <row r="294" spans="1:9" ht="14.25" x14ac:dyDescent="0.2">
      <c r="A294" s="101" t="s">
        <v>238</v>
      </c>
      <c r="B294" s="111">
        <v>24181</v>
      </c>
      <c r="C294" s="111">
        <v>27679</v>
      </c>
      <c r="D294" s="103">
        <v>28671</v>
      </c>
      <c r="E294" s="14">
        <f t="shared" si="4"/>
        <v>18.568297423597038</v>
      </c>
      <c r="G294" s="163">
        <v>38</v>
      </c>
      <c r="H294" s="163" t="s">
        <v>145</v>
      </c>
      <c r="I294" s="163">
        <v>23246</v>
      </c>
    </row>
    <row r="295" spans="1:9" ht="14.25" x14ac:dyDescent="0.2">
      <c r="A295" s="101" t="s">
        <v>239</v>
      </c>
      <c r="B295" s="111">
        <v>26027</v>
      </c>
      <c r="C295" s="111">
        <v>26591</v>
      </c>
      <c r="D295" s="103">
        <v>28347</v>
      </c>
      <c r="E295" s="14">
        <f t="shared" si="4"/>
        <v>8.9138202635724451</v>
      </c>
      <c r="G295" s="163">
        <v>39</v>
      </c>
      <c r="H295" s="163" t="s">
        <v>122</v>
      </c>
      <c r="I295" s="163">
        <v>23560</v>
      </c>
    </row>
    <row r="296" spans="1:9" ht="14.25" x14ac:dyDescent="0.2">
      <c r="A296" s="101" t="s">
        <v>240</v>
      </c>
      <c r="B296" s="111">
        <v>16179</v>
      </c>
      <c r="C296" s="111">
        <v>13048</v>
      </c>
      <c r="D296" s="103">
        <v>12155</v>
      </c>
      <c r="E296" s="14">
        <f t="shared" si="4"/>
        <v>-24.87174732678163</v>
      </c>
      <c r="G296" s="163">
        <v>40</v>
      </c>
      <c r="H296" s="163" t="s">
        <v>321</v>
      </c>
      <c r="I296" s="163">
        <v>24015</v>
      </c>
    </row>
    <row r="297" spans="1:9" ht="14.25" x14ac:dyDescent="0.2">
      <c r="A297" s="101" t="s">
        <v>241</v>
      </c>
      <c r="B297" s="111">
        <v>86619</v>
      </c>
      <c r="C297" s="111">
        <v>96499</v>
      </c>
      <c r="D297" s="103">
        <v>101952</v>
      </c>
      <c r="E297" s="14">
        <f t="shared" si="4"/>
        <v>17.701658989367228</v>
      </c>
      <c r="G297" s="163">
        <v>41</v>
      </c>
      <c r="H297" s="163" t="s">
        <v>86</v>
      </c>
      <c r="I297" s="163">
        <v>24103</v>
      </c>
    </row>
    <row r="298" spans="1:9" ht="14.25" x14ac:dyDescent="0.2">
      <c r="A298" s="101" t="s">
        <v>390</v>
      </c>
      <c r="B298" s="111">
        <v>17048</v>
      </c>
      <c r="C298" s="111">
        <v>13531</v>
      </c>
      <c r="D298" s="103">
        <v>14160</v>
      </c>
      <c r="E298" s="14">
        <f t="shared" si="4"/>
        <v>-16.94040356640075</v>
      </c>
      <c r="G298" s="163">
        <v>42</v>
      </c>
      <c r="H298" s="163" t="s">
        <v>230</v>
      </c>
      <c r="I298" s="163">
        <v>24265</v>
      </c>
    </row>
    <row r="299" spans="1:9" ht="14.25" x14ac:dyDescent="0.2">
      <c r="A299" s="101" t="s">
        <v>242</v>
      </c>
      <c r="B299" s="111">
        <v>6813</v>
      </c>
      <c r="C299" s="111">
        <v>6764</v>
      </c>
      <c r="D299" s="103">
        <v>7238</v>
      </c>
      <c r="E299" s="14">
        <f t="shared" si="4"/>
        <v>6.2380742697783642</v>
      </c>
      <c r="G299" s="163">
        <v>43</v>
      </c>
      <c r="H299" s="163" t="s">
        <v>62</v>
      </c>
      <c r="I299" s="163">
        <v>24430</v>
      </c>
    </row>
    <row r="300" spans="1:9" ht="14.25" x14ac:dyDescent="0.2">
      <c r="A300" s="101" t="s">
        <v>243</v>
      </c>
      <c r="B300" s="111">
        <v>14801</v>
      </c>
      <c r="C300" s="111">
        <v>16953</v>
      </c>
      <c r="D300" s="103">
        <v>17092</v>
      </c>
      <c r="E300" s="14">
        <f t="shared" si="4"/>
        <v>15.478683872711304</v>
      </c>
      <c r="G300" s="163">
        <v>44</v>
      </c>
      <c r="H300" s="163" t="s">
        <v>394</v>
      </c>
      <c r="I300" s="163">
        <v>24517</v>
      </c>
    </row>
    <row r="301" spans="1:9" ht="14.25" x14ac:dyDescent="0.2">
      <c r="A301" s="101" t="s">
        <v>244</v>
      </c>
      <c r="B301" s="111">
        <v>18308</v>
      </c>
      <c r="C301" s="111">
        <v>18977</v>
      </c>
      <c r="D301" s="103">
        <v>18085</v>
      </c>
      <c r="E301" s="14">
        <f t="shared" si="4"/>
        <v>-1.218046755516714</v>
      </c>
      <c r="G301" s="163">
        <v>45</v>
      </c>
      <c r="H301" s="163" t="s">
        <v>259</v>
      </c>
      <c r="I301" s="163">
        <v>24602</v>
      </c>
    </row>
    <row r="302" spans="1:9" ht="14.25" x14ac:dyDescent="0.2">
      <c r="A302" s="101" t="s">
        <v>245</v>
      </c>
      <c r="B302" s="111">
        <v>31949</v>
      </c>
      <c r="C302" s="111">
        <v>30713</v>
      </c>
      <c r="D302" s="103">
        <v>32844</v>
      </c>
      <c r="E302" s="14">
        <f t="shared" si="4"/>
        <v>2.8013396350433504</v>
      </c>
      <c r="G302" s="163">
        <v>46</v>
      </c>
      <c r="H302" s="163" t="s">
        <v>251</v>
      </c>
      <c r="I302" s="163">
        <v>24627</v>
      </c>
    </row>
    <row r="303" spans="1:9" ht="14.25" x14ac:dyDescent="0.2">
      <c r="A303" s="101" t="s">
        <v>246</v>
      </c>
      <c r="B303" s="111">
        <v>16575</v>
      </c>
      <c r="C303" s="111">
        <v>15494</v>
      </c>
      <c r="D303" s="103">
        <v>15306</v>
      </c>
      <c r="E303" s="14">
        <f t="shared" si="4"/>
        <v>-7.6561085972850673</v>
      </c>
      <c r="G303" s="163">
        <v>47</v>
      </c>
      <c r="H303" s="163" t="s">
        <v>222</v>
      </c>
      <c r="I303" s="163">
        <v>24867</v>
      </c>
    </row>
    <row r="304" spans="1:9" ht="14.25" x14ac:dyDescent="0.2">
      <c r="A304" s="101" t="s">
        <v>247</v>
      </c>
      <c r="B304" s="111">
        <v>24047</v>
      </c>
      <c r="C304" s="111">
        <v>20869</v>
      </c>
      <c r="D304" s="103">
        <v>20312</v>
      </c>
      <c r="E304" s="14">
        <f t="shared" si="4"/>
        <v>-15.532083004116936</v>
      </c>
      <c r="G304" s="163">
        <v>48</v>
      </c>
      <c r="H304" s="163" t="s">
        <v>285</v>
      </c>
      <c r="I304" s="163">
        <v>24987</v>
      </c>
    </row>
    <row r="305" spans="1:9" ht="14.25" x14ac:dyDescent="0.2">
      <c r="A305" s="101" t="s">
        <v>391</v>
      </c>
      <c r="B305" s="111">
        <v>10405</v>
      </c>
      <c r="C305" s="111">
        <v>10927</v>
      </c>
      <c r="D305" s="103">
        <v>10551</v>
      </c>
      <c r="E305" s="14">
        <f t="shared" si="4"/>
        <v>1.403171552138395</v>
      </c>
      <c r="G305" s="163">
        <v>49</v>
      </c>
      <c r="H305" s="163" t="s">
        <v>206</v>
      </c>
      <c r="I305" s="163">
        <v>25024</v>
      </c>
    </row>
    <row r="306" spans="1:9" ht="14.25" x14ac:dyDescent="0.2">
      <c r="A306" s="101" t="s">
        <v>392</v>
      </c>
      <c r="B306" s="111">
        <v>13759</v>
      </c>
      <c r="C306" s="111">
        <v>10425</v>
      </c>
      <c r="D306" s="103">
        <v>8897</v>
      </c>
      <c r="E306" s="14">
        <f t="shared" si="4"/>
        <v>-35.336870412093901</v>
      </c>
      <c r="G306" s="163">
        <v>50</v>
      </c>
      <c r="H306" s="163" t="s">
        <v>11</v>
      </c>
      <c r="I306" s="163">
        <v>25080</v>
      </c>
    </row>
    <row r="307" spans="1:9" ht="14.25" x14ac:dyDescent="0.2">
      <c r="A307" s="101" t="s">
        <v>248</v>
      </c>
      <c r="B307" s="111">
        <v>10416</v>
      </c>
      <c r="C307" s="111">
        <v>16128</v>
      </c>
      <c r="D307" s="103">
        <v>13515</v>
      </c>
      <c r="E307" s="14">
        <f t="shared" si="4"/>
        <v>29.752304147465438</v>
      </c>
      <c r="G307" s="163">
        <v>51</v>
      </c>
      <c r="H307" s="163" t="s">
        <v>232</v>
      </c>
      <c r="I307" s="163">
        <v>25100</v>
      </c>
    </row>
    <row r="308" spans="1:9" ht="14.25" x14ac:dyDescent="0.2">
      <c r="A308" s="101" t="s">
        <v>249</v>
      </c>
      <c r="B308" s="111">
        <v>24176</v>
      </c>
      <c r="C308" s="111">
        <v>19037</v>
      </c>
      <c r="D308" s="103">
        <v>24189</v>
      </c>
      <c r="E308" s="14">
        <f t="shared" si="4"/>
        <v>5.3772336201191269E-2</v>
      </c>
      <c r="G308" s="163">
        <v>52</v>
      </c>
      <c r="H308" s="163" t="s">
        <v>150</v>
      </c>
      <c r="I308" s="163">
        <v>25254</v>
      </c>
    </row>
    <row r="309" spans="1:9" ht="14.25" x14ac:dyDescent="0.2">
      <c r="A309" s="101" t="s">
        <v>250</v>
      </c>
      <c r="B309" s="111">
        <v>10332</v>
      </c>
      <c r="C309" s="111">
        <v>7963</v>
      </c>
      <c r="D309" s="103">
        <v>8472</v>
      </c>
      <c r="E309" s="14">
        <f t="shared" si="4"/>
        <v>-18.002322880371661</v>
      </c>
      <c r="G309" s="163">
        <v>53</v>
      </c>
      <c r="H309" s="163" t="s">
        <v>120</v>
      </c>
      <c r="I309" s="163">
        <v>25319</v>
      </c>
    </row>
    <row r="310" spans="1:9" ht="14.25" x14ac:dyDescent="0.2">
      <c r="A310" s="101" t="s">
        <v>251</v>
      </c>
      <c r="B310" s="111">
        <v>23526</v>
      </c>
      <c r="C310" s="111">
        <v>21707</v>
      </c>
      <c r="D310" s="103">
        <v>21486</v>
      </c>
      <c r="E310" s="14">
        <f t="shared" si="4"/>
        <v>-8.6712573323131856</v>
      </c>
      <c r="G310" s="163">
        <v>54</v>
      </c>
      <c r="H310" s="163" t="s">
        <v>331</v>
      </c>
      <c r="I310" s="163">
        <v>25342</v>
      </c>
    </row>
    <row r="311" spans="1:9" ht="14.25" x14ac:dyDescent="0.2">
      <c r="A311" s="101" t="s">
        <v>252</v>
      </c>
      <c r="B311" s="111">
        <v>37834</v>
      </c>
      <c r="C311" s="111">
        <v>44213</v>
      </c>
      <c r="D311" s="103">
        <v>44759</v>
      </c>
      <c r="E311" s="14">
        <f t="shared" si="4"/>
        <v>18.303642226568694</v>
      </c>
      <c r="G311" s="163">
        <v>55</v>
      </c>
      <c r="H311" s="163" t="s">
        <v>73</v>
      </c>
      <c r="I311" s="163">
        <v>25555</v>
      </c>
    </row>
    <row r="312" spans="1:9" ht="14.25" x14ac:dyDescent="0.2">
      <c r="A312" s="101" t="s">
        <v>253</v>
      </c>
      <c r="B312" s="111">
        <v>22485</v>
      </c>
      <c r="C312" s="111">
        <v>26203</v>
      </c>
      <c r="D312" s="103">
        <v>30221</v>
      </c>
      <c r="E312" s="14">
        <f t="shared" si="4"/>
        <v>34.405158994885483</v>
      </c>
      <c r="G312" s="163">
        <v>56</v>
      </c>
      <c r="H312" s="163" t="s">
        <v>324</v>
      </c>
      <c r="I312" s="163">
        <v>25575</v>
      </c>
    </row>
    <row r="313" spans="1:9" ht="14.25" x14ac:dyDescent="0.2">
      <c r="A313" s="101" t="s">
        <v>393</v>
      </c>
      <c r="B313" s="111">
        <v>17171</v>
      </c>
      <c r="C313" s="111">
        <v>17187</v>
      </c>
      <c r="D313" s="103">
        <v>14820</v>
      </c>
      <c r="E313" s="14">
        <f t="shared" si="4"/>
        <v>-13.691689476442839</v>
      </c>
      <c r="G313" s="163">
        <v>57</v>
      </c>
      <c r="H313" s="163" t="s">
        <v>133</v>
      </c>
      <c r="I313" s="163">
        <v>25617</v>
      </c>
    </row>
    <row r="314" spans="1:9" ht="14.25" x14ac:dyDescent="0.2">
      <c r="A314" s="101" t="s">
        <v>254</v>
      </c>
      <c r="B314" s="111">
        <v>34661</v>
      </c>
      <c r="C314" s="111">
        <v>95721</v>
      </c>
      <c r="D314" s="103">
        <v>114459</v>
      </c>
      <c r="E314" s="14">
        <f t="shared" si="4"/>
        <v>230.22417125876348</v>
      </c>
      <c r="G314" s="163">
        <v>58</v>
      </c>
      <c r="H314" s="163" t="s">
        <v>67</v>
      </c>
      <c r="I314" s="163">
        <v>25711</v>
      </c>
    </row>
    <row r="315" spans="1:9" ht="14.25" x14ac:dyDescent="0.2">
      <c r="A315" s="101" t="s">
        <v>255</v>
      </c>
      <c r="B315" s="111">
        <v>10389</v>
      </c>
      <c r="C315" s="111">
        <v>14579</v>
      </c>
      <c r="D315" s="103">
        <v>10350</v>
      </c>
      <c r="E315" s="14">
        <f t="shared" si="4"/>
        <v>-0.37539705457695638</v>
      </c>
      <c r="G315" s="163">
        <v>59</v>
      </c>
      <c r="H315" s="163" t="s">
        <v>375</v>
      </c>
      <c r="I315" s="163">
        <v>25785</v>
      </c>
    </row>
    <row r="316" spans="1:9" ht="14.25" x14ac:dyDescent="0.2">
      <c r="A316" s="101" t="s">
        <v>256</v>
      </c>
      <c r="B316" s="111">
        <v>22632</v>
      </c>
      <c r="C316" s="111">
        <v>26498</v>
      </c>
      <c r="D316" s="103">
        <v>25429</v>
      </c>
      <c r="E316" s="14">
        <f t="shared" si="4"/>
        <v>12.358607281724991</v>
      </c>
      <c r="G316" s="163">
        <v>60</v>
      </c>
      <c r="H316" s="163" t="s">
        <v>136</v>
      </c>
      <c r="I316" s="163">
        <v>26053</v>
      </c>
    </row>
    <row r="317" spans="1:9" ht="14.25" x14ac:dyDescent="0.2">
      <c r="A317" s="101" t="s">
        <v>257</v>
      </c>
      <c r="B317" s="111">
        <v>13833</v>
      </c>
      <c r="C317" s="111">
        <v>13730</v>
      </c>
      <c r="D317" s="103">
        <v>13822</v>
      </c>
      <c r="E317" s="14">
        <f t="shared" si="4"/>
        <v>-7.9519988433456229E-2</v>
      </c>
      <c r="G317" s="163">
        <v>61</v>
      </c>
      <c r="H317" s="163" t="s">
        <v>213</v>
      </c>
      <c r="I317" s="163">
        <v>26188</v>
      </c>
    </row>
    <row r="318" spans="1:9" ht="14.25" x14ac:dyDescent="0.2">
      <c r="A318" s="101" t="s">
        <v>258</v>
      </c>
      <c r="B318" s="111">
        <v>14125</v>
      </c>
      <c r="C318" s="111">
        <v>17045</v>
      </c>
      <c r="D318" s="103">
        <v>14803</v>
      </c>
      <c r="E318" s="14">
        <f t="shared" si="4"/>
        <v>4.8</v>
      </c>
      <c r="G318" s="163">
        <v>62</v>
      </c>
      <c r="H318" s="163" t="s">
        <v>278</v>
      </c>
      <c r="I318" s="163">
        <v>26623</v>
      </c>
    </row>
    <row r="319" spans="1:9" ht="14.25" x14ac:dyDescent="0.2">
      <c r="A319" s="101" t="s">
        <v>394</v>
      </c>
      <c r="B319" s="111">
        <v>18535</v>
      </c>
      <c r="C319" s="111">
        <v>19404</v>
      </c>
      <c r="D319" s="103">
        <v>22684</v>
      </c>
      <c r="E319" s="14">
        <f t="shared" si="4"/>
        <v>22.384677636903156</v>
      </c>
      <c r="G319" s="163">
        <v>63</v>
      </c>
      <c r="H319" s="163" t="s">
        <v>282</v>
      </c>
      <c r="I319" s="163">
        <v>26653</v>
      </c>
    </row>
    <row r="320" spans="1:9" ht="14.25" x14ac:dyDescent="0.2">
      <c r="A320" s="101" t="s">
        <v>259</v>
      </c>
      <c r="B320" s="111">
        <v>23162</v>
      </c>
      <c r="C320" s="111">
        <v>24613</v>
      </c>
      <c r="D320" s="103">
        <v>27186</v>
      </c>
      <c r="E320" s="14">
        <f t="shared" si="4"/>
        <v>17.373283826957948</v>
      </c>
      <c r="G320" s="163">
        <v>64</v>
      </c>
      <c r="H320" s="163" t="s">
        <v>174</v>
      </c>
      <c r="I320" s="163">
        <v>26930</v>
      </c>
    </row>
    <row r="321" spans="1:9" ht="14.25" x14ac:dyDescent="0.2">
      <c r="A321" s="101" t="s">
        <v>260</v>
      </c>
      <c r="B321" s="111">
        <v>23958</v>
      </c>
      <c r="C321" s="111">
        <v>26376</v>
      </c>
      <c r="D321" s="103">
        <v>27068</v>
      </c>
      <c r="E321" s="14">
        <f t="shared" si="4"/>
        <v>12.981050171132816</v>
      </c>
      <c r="G321" s="163">
        <v>65</v>
      </c>
      <c r="H321" s="163" t="s">
        <v>353</v>
      </c>
      <c r="I321" s="163">
        <v>27067</v>
      </c>
    </row>
    <row r="322" spans="1:9" ht="14.25" x14ac:dyDescent="0.2">
      <c r="A322" s="101" t="s">
        <v>395</v>
      </c>
      <c r="B322" s="111">
        <v>13927</v>
      </c>
      <c r="C322" s="111">
        <v>9466</v>
      </c>
      <c r="D322" s="103">
        <v>9348</v>
      </c>
      <c r="E322" s="14">
        <f t="shared" si="4"/>
        <v>-32.878581173260571</v>
      </c>
      <c r="G322" s="163">
        <v>66</v>
      </c>
      <c r="H322" s="163" t="s">
        <v>260</v>
      </c>
      <c r="I322" s="163">
        <v>27357</v>
      </c>
    </row>
    <row r="323" spans="1:9" ht="14.25" x14ac:dyDescent="0.2">
      <c r="A323" s="101" t="s">
        <v>396</v>
      </c>
      <c r="B323" s="111">
        <v>22572</v>
      </c>
      <c r="C323" s="111">
        <v>22600</v>
      </c>
      <c r="D323" s="103">
        <v>23107</v>
      </c>
      <c r="E323" s="14">
        <f t="shared" si="4"/>
        <v>2.3701931596668437</v>
      </c>
      <c r="G323" s="163">
        <v>67</v>
      </c>
      <c r="H323" s="163" t="s">
        <v>226</v>
      </c>
      <c r="I323" s="163">
        <v>27454</v>
      </c>
    </row>
    <row r="324" spans="1:9" ht="14.25" x14ac:dyDescent="0.2">
      <c r="A324" s="101" t="s">
        <v>261</v>
      </c>
      <c r="B324" s="111">
        <v>34381</v>
      </c>
      <c r="C324" s="111">
        <v>36257</v>
      </c>
      <c r="D324" s="103">
        <v>38004</v>
      </c>
      <c r="E324" s="14">
        <f t="shared" si="4"/>
        <v>10.537797039062273</v>
      </c>
      <c r="G324" s="163">
        <v>68</v>
      </c>
      <c r="H324" s="163" t="s">
        <v>256</v>
      </c>
      <c r="I324" s="163">
        <v>27693</v>
      </c>
    </row>
    <row r="325" spans="1:9" ht="14.25" x14ac:dyDescent="0.2">
      <c r="A325" s="101" t="s">
        <v>262</v>
      </c>
      <c r="B325" s="111">
        <v>11300</v>
      </c>
      <c r="C325" s="111">
        <v>10891</v>
      </c>
      <c r="D325" s="103">
        <v>11938</v>
      </c>
      <c r="E325" s="14">
        <f t="shared" ref="E325:E388" si="5">(D325-B325)/B325*100</f>
        <v>5.6460176991150437</v>
      </c>
      <c r="G325" s="163">
        <v>69</v>
      </c>
      <c r="H325" s="163" t="s">
        <v>146</v>
      </c>
      <c r="I325" s="163">
        <v>27814</v>
      </c>
    </row>
    <row r="326" spans="1:9" ht="14.25" x14ac:dyDescent="0.2">
      <c r="A326" s="101" t="s">
        <v>263</v>
      </c>
      <c r="B326" s="111">
        <v>20282</v>
      </c>
      <c r="C326" s="111">
        <v>21917</v>
      </c>
      <c r="D326" s="103">
        <v>22528</v>
      </c>
      <c r="E326" s="14">
        <f t="shared" si="5"/>
        <v>11.073858593827039</v>
      </c>
      <c r="G326" s="163">
        <v>70</v>
      </c>
      <c r="H326" s="163" t="s">
        <v>239</v>
      </c>
      <c r="I326" s="163">
        <v>27958</v>
      </c>
    </row>
    <row r="327" spans="1:9" ht="14.25" x14ac:dyDescent="0.2">
      <c r="A327" s="101" t="s">
        <v>264</v>
      </c>
      <c r="B327" s="111">
        <v>37610</v>
      </c>
      <c r="C327" s="111">
        <v>31633</v>
      </c>
      <c r="D327" s="103">
        <v>32522</v>
      </c>
      <c r="E327" s="14">
        <f t="shared" si="5"/>
        <v>-13.528316936984844</v>
      </c>
      <c r="G327" s="163">
        <v>71</v>
      </c>
      <c r="H327" s="163" t="s">
        <v>59</v>
      </c>
      <c r="I327" s="163">
        <v>28156</v>
      </c>
    </row>
    <row r="328" spans="1:9" ht="14.25" x14ac:dyDescent="0.2">
      <c r="A328" s="101" t="s">
        <v>265</v>
      </c>
      <c r="B328" s="111">
        <v>27259</v>
      </c>
      <c r="C328" s="111">
        <v>28643</v>
      </c>
      <c r="D328" s="103">
        <v>29425</v>
      </c>
      <c r="E328" s="14">
        <f t="shared" si="5"/>
        <v>7.9459994864081587</v>
      </c>
      <c r="G328" s="163">
        <v>72</v>
      </c>
      <c r="H328" s="163" t="s">
        <v>71</v>
      </c>
      <c r="I328" s="163">
        <v>28519</v>
      </c>
    </row>
    <row r="329" spans="1:9" ht="14.25" x14ac:dyDescent="0.2">
      <c r="A329" s="101" t="s">
        <v>266</v>
      </c>
      <c r="B329" s="111">
        <v>13942</v>
      </c>
      <c r="C329" s="111">
        <v>13903</v>
      </c>
      <c r="D329" s="103">
        <v>14101</v>
      </c>
      <c r="E329" s="14">
        <f t="shared" si="5"/>
        <v>1.1404389614115622</v>
      </c>
      <c r="G329" s="163">
        <v>73</v>
      </c>
      <c r="H329" s="163" t="s">
        <v>365</v>
      </c>
      <c r="I329" s="163">
        <v>28790</v>
      </c>
    </row>
    <row r="330" spans="1:9" ht="14.25" x14ac:dyDescent="0.2">
      <c r="A330" s="101" t="s">
        <v>267</v>
      </c>
      <c r="B330" s="111">
        <v>42509</v>
      </c>
      <c r="C330" s="111">
        <v>46270</v>
      </c>
      <c r="D330" s="103">
        <v>47400</v>
      </c>
      <c r="E330" s="14">
        <f t="shared" si="5"/>
        <v>11.505798772024747</v>
      </c>
      <c r="G330" s="163">
        <v>74</v>
      </c>
      <c r="H330" s="163" t="s">
        <v>290</v>
      </c>
      <c r="I330" s="163">
        <v>28921</v>
      </c>
    </row>
    <row r="331" spans="1:9" ht="14.25" x14ac:dyDescent="0.2">
      <c r="A331" s="101" t="s">
        <v>397</v>
      </c>
      <c r="B331" s="111">
        <v>10930</v>
      </c>
      <c r="C331" s="111">
        <v>15303</v>
      </c>
      <c r="D331" s="103">
        <v>14297</v>
      </c>
      <c r="E331" s="14">
        <f t="shared" si="5"/>
        <v>30.805123513266242</v>
      </c>
      <c r="G331" s="163">
        <v>75</v>
      </c>
      <c r="H331" s="163" t="s">
        <v>224</v>
      </c>
      <c r="I331" s="163">
        <v>28944</v>
      </c>
    </row>
    <row r="332" spans="1:9" ht="14.25" x14ac:dyDescent="0.2">
      <c r="A332" s="101" t="s">
        <v>268</v>
      </c>
      <c r="B332" s="111">
        <v>14068</v>
      </c>
      <c r="C332" s="111">
        <v>13935</v>
      </c>
      <c r="D332" s="103">
        <v>13447</v>
      </c>
      <c r="E332" s="14">
        <f t="shared" si="5"/>
        <v>-4.4142735285754897</v>
      </c>
      <c r="G332" s="163">
        <v>76</v>
      </c>
      <c r="H332" s="163" t="s">
        <v>238</v>
      </c>
      <c r="I332" s="163">
        <v>29853</v>
      </c>
    </row>
    <row r="333" spans="1:9" ht="14.25" x14ac:dyDescent="0.2">
      <c r="A333" s="101" t="s">
        <v>269</v>
      </c>
      <c r="B333" s="111">
        <v>13322</v>
      </c>
      <c r="C333" s="111">
        <v>14637</v>
      </c>
      <c r="D333" s="103">
        <v>15096</v>
      </c>
      <c r="E333" s="14">
        <f t="shared" si="5"/>
        <v>13.316318871040384</v>
      </c>
      <c r="G333" s="163">
        <v>77</v>
      </c>
      <c r="H333" s="163" t="s">
        <v>273</v>
      </c>
      <c r="I333" s="163">
        <v>30010</v>
      </c>
    </row>
    <row r="334" spans="1:9" ht="14.25" x14ac:dyDescent="0.2">
      <c r="A334" s="101" t="s">
        <v>270</v>
      </c>
      <c r="B334" s="111">
        <v>12101</v>
      </c>
      <c r="C334" s="111">
        <v>12010</v>
      </c>
      <c r="D334" s="103">
        <v>11385</v>
      </c>
      <c r="E334" s="14">
        <f t="shared" si="5"/>
        <v>-5.9168663746797785</v>
      </c>
      <c r="G334" s="163">
        <v>78</v>
      </c>
      <c r="H334" s="163" t="s">
        <v>85</v>
      </c>
      <c r="I334" s="163">
        <v>30717</v>
      </c>
    </row>
    <row r="335" spans="1:9" ht="14.25" x14ac:dyDescent="0.2">
      <c r="A335" s="101" t="s">
        <v>271</v>
      </c>
      <c r="B335" s="111">
        <v>27783</v>
      </c>
      <c r="C335" s="111">
        <v>33260</v>
      </c>
      <c r="D335" s="103">
        <v>36169</v>
      </c>
      <c r="E335" s="14">
        <f t="shared" si="5"/>
        <v>30.183925422020657</v>
      </c>
      <c r="G335" s="163">
        <v>79</v>
      </c>
      <c r="H335" s="163" t="s">
        <v>178</v>
      </c>
      <c r="I335" s="163">
        <v>30769</v>
      </c>
    </row>
    <row r="336" spans="1:9" ht="14.25" x14ac:dyDescent="0.2">
      <c r="A336" s="101" t="s">
        <v>272</v>
      </c>
      <c r="B336" s="111">
        <v>4298</v>
      </c>
      <c r="C336" s="111">
        <v>6260</v>
      </c>
      <c r="D336" s="103">
        <v>7023</v>
      </c>
      <c r="E336" s="14">
        <f t="shared" si="5"/>
        <v>63.401582131223819</v>
      </c>
      <c r="G336" s="163">
        <v>80</v>
      </c>
      <c r="H336" s="163" t="s">
        <v>113</v>
      </c>
      <c r="I336" s="163">
        <v>30816</v>
      </c>
    </row>
    <row r="337" spans="1:9" ht="14.25" x14ac:dyDescent="0.2">
      <c r="A337" s="101" t="s">
        <v>273</v>
      </c>
      <c r="B337" s="111">
        <v>30052</v>
      </c>
      <c r="C337" s="111">
        <v>29026</v>
      </c>
      <c r="D337" s="103">
        <v>29358</v>
      </c>
      <c r="E337" s="14">
        <f t="shared" si="5"/>
        <v>-2.309330493810728</v>
      </c>
      <c r="G337" s="163">
        <v>81</v>
      </c>
      <c r="H337" s="163" t="s">
        <v>265</v>
      </c>
      <c r="I337" s="163">
        <v>31027</v>
      </c>
    </row>
    <row r="338" spans="1:9" ht="14.25" x14ac:dyDescent="0.2">
      <c r="A338" s="101" t="s">
        <v>274</v>
      </c>
      <c r="B338" s="111">
        <v>8891</v>
      </c>
      <c r="C338" s="111">
        <v>10377</v>
      </c>
      <c r="D338" s="103">
        <v>13090</v>
      </c>
      <c r="E338" s="14">
        <f t="shared" si="5"/>
        <v>47.227533460803059</v>
      </c>
      <c r="G338" s="163">
        <v>82</v>
      </c>
      <c r="H338" s="163" t="s">
        <v>93</v>
      </c>
      <c r="I338" s="163">
        <v>31397</v>
      </c>
    </row>
    <row r="339" spans="1:9" ht="14.25" x14ac:dyDescent="0.2">
      <c r="A339" s="104" t="s">
        <v>442</v>
      </c>
      <c r="B339" s="111">
        <v>2075273</v>
      </c>
      <c r="C339" s="111">
        <v>2443107</v>
      </c>
      <c r="D339" s="105">
        <v>2892625</v>
      </c>
      <c r="E339" s="14">
        <f t="shared" si="5"/>
        <v>39.385276057656029</v>
      </c>
      <c r="G339" s="163">
        <v>83</v>
      </c>
      <c r="H339" s="163" t="s">
        <v>405</v>
      </c>
      <c r="I339" s="163">
        <v>31525</v>
      </c>
    </row>
    <row r="340" spans="1:9" ht="14.25" x14ac:dyDescent="0.2">
      <c r="A340" s="101" t="s">
        <v>276</v>
      </c>
      <c r="B340" s="111">
        <v>16768</v>
      </c>
      <c r="C340" s="111">
        <v>17933</v>
      </c>
      <c r="D340" s="103">
        <v>19440</v>
      </c>
      <c r="E340" s="14">
        <f t="shared" si="5"/>
        <v>15.935114503816795</v>
      </c>
      <c r="G340" s="163">
        <v>84</v>
      </c>
      <c r="H340" s="163" t="s">
        <v>56</v>
      </c>
      <c r="I340" s="163">
        <v>31535</v>
      </c>
    </row>
    <row r="341" spans="1:9" ht="14.25" x14ac:dyDescent="0.2">
      <c r="A341" s="101" t="s">
        <v>277</v>
      </c>
      <c r="B341" s="111">
        <v>13290</v>
      </c>
      <c r="C341" s="111">
        <v>16903</v>
      </c>
      <c r="D341" s="103">
        <v>15483</v>
      </c>
      <c r="E341" s="14">
        <f t="shared" si="5"/>
        <v>16.501128668171557</v>
      </c>
      <c r="G341" s="163">
        <v>85</v>
      </c>
      <c r="H341" s="163" t="s">
        <v>63</v>
      </c>
      <c r="I341" s="163">
        <v>31902</v>
      </c>
    </row>
    <row r="342" spans="1:9" ht="14.25" x14ac:dyDescent="0.2">
      <c r="A342" s="101" t="s">
        <v>278</v>
      </c>
      <c r="B342" s="111">
        <v>6535</v>
      </c>
      <c r="C342" s="111">
        <v>23888</v>
      </c>
      <c r="D342" s="103">
        <v>25110</v>
      </c>
      <c r="E342" s="14">
        <f t="shared" si="5"/>
        <v>284.23871461361898</v>
      </c>
      <c r="G342" s="163">
        <v>86</v>
      </c>
      <c r="H342" s="163" t="s">
        <v>49</v>
      </c>
      <c r="I342" s="163">
        <v>32270</v>
      </c>
    </row>
    <row r="343" spans="1:9" ht="14.25" x14ac:dyDescent="0.2">
      <c r="A343" s="101" t="s">
        <v>279</v>
      </c>
      <c r="B343" s="111">
        <v>6653</v>
      </c>
      <c r="C343" s="111">
        <v>7025</v>
      </c>
      <c r="D343" s="103">
        <v>6386</v>
      </c>
      <c r="E343" s="14">
        <f t="shared" si="5"/>
        <v>-4.013227115586953</v>
      </c>
      <c r="G343" s="163">
        <v>87</v>
      </c>
      <c r="H343" s="163" t="s">
        <v>78</v>
      </c>
      <c r="I343" s="163">
        <v>32470</v>
      </c>
    </row>
    <row r="344" spans="1:9" ht="14.25" x14ac:dyDescent="0.2">
      <c r="A344" s="101" t="s">
        <v>280</v>
      </c>
      <c r="B344" s="111">
        <v>10048</v>
      </c>
      <c r="C344" s="111">
        <v>11027</v>
      </c>
      <c r="D344" s="103">
        <v>10564</v>
      </c>
      <c r="E344" s="14">
        <f t="shared" si="5"/>
        <v>5.135350318471338</v>
      </c>
      <c r="G344" s="163">
        <v>88</v>
      </c>
      <c r="H344" s="163" t="s">
        <v>99</v>
      </c>
      <c r="I344" s="163">
        <v>32631</v>
      </c>
    </row>
    <row r="345" spans="1:9" ht="14.25" x14ac:dyDescent="0.2">
      <c r="A345" s="101" t="s">
        <v>398</v>
      </c>
      <c r="B345" s="111">
        <v>16319</v>
      </c>
      <c r="C345" s="111">
        <v>15503</v>
      </c>
      <c r="D345" s="103">
        <v>15184</v>
      </c>
      <c r="E345" s="14">
        <f t="shared" si="5"/>
        <v>-6.9550830320485328</v>
      </c>
      <c r="G345" s="163">
        <v>89</v>
      </c>
      <c r="H345" s="163" t="s">
        <v>166</v>
      </c>
      <c r="I345" s="163">
        <v>33008</v>
      </c>
    </row>
    <row r="346" spans="1:9" ht="14.25" x14ac:dyDescent="0.2">
      <c r="A346" s="101" t="s">
        <v>281</v>
      </c>
      <c r="B346" s="111">
        <v>41528</v>
      </c>
      <c r="C346" s="111">
        <v>41261</v>
      </c>
      <c r="D346" s="103">
        <v>40571</v>
      </c>
      <c r="E346" s="14">
        <f t="shared" si="5"/>
        <v>-2.3044692737430168</v>
      </c>
      <c r="G346" s="163">
        <v>90</v>
      </c>
      <c r="H346" s="163" t="s">
        <v>68</v>
      </c>
      <c r="I346" s="163">
        <v>33054</v>
      </c>
    </row>
    <row r="347" spans="1:9" ht="14.25" x14ac:dyDescent="0.2">
      <c r="A347" s="101" t="s">
        <v>282</v>
      </c>
      <c r="B347" s="111">
        <v>23240</v>
      </c>
      <c r="C347" s="111">
        <v>24026</v>
      </c>
      <c r="D347" s="103">
        <v>26135</v>
      </c>
      <c r="E347" s="14">
        <f t="shared" si="5"/>
        <v>12.456970740103271</v>
      </c>
      <c r="G347" s="163">
        <v>91</v>
      </c>
      <c r="H347" s="163" t="s">
        <v>245</v>
      </c>
      <c r="I347" s="163">
        <v>33176</v>
      </c>
    </row>
    <row r="348" spans="1:9" ht="14.25" x14ac:dyDescent="0.2">
      <c r="A348" s="101" t="s">
        <v>283</v>
      </c>
      <c r="B348" s="111">
        <v>8860</v>
      </c>
      <c r="C348" s="111">
        <v>8696</v>
      </c>
      <c r="D348" s="103">
        <v>9914</v>
      </c>
      <c r="E348" s="14">
        <f t="shared" si="5"/>
        <v>11.896162528216705</v>
      </c>
      <c r="G348" s="163">
        <v>92</v>
      </c>
      <c r="H348" s="163" t="s">
        <v>264</v>
      </c>
      <c r="I348" s="163">
        <v>33271</v>
      </c>
    </row>
    <row r="349" spans="1:9" ht="14.25" x14ac:dyDescent="0.2">
      <c r="A349" s="101" t="s">
        <v>284</v>
      </c>
      <c r="B349" s="111">
        <v>30634</v>
      </c>
      <c r="C349" s="111">
        <v>30955</v>
      </c>
      <c r="D349" s="103">
        <v>33633</v>
      </c>
      <c r="E349" s="14">
        <f t="shared" si="5"/>
        <v>9.7897760658092317</v>
      </c>
      <c r="G349" s="163">
        <v>93</v>
      </c>
      <c r="H349" s="163" t="s">
        <v>107</v>
      </c>
      <c r="I349" s="163">
        <v>33618</v>
      </c>
    </row>
    <row r="350" spans="1:9" ht="14.25" x14ac:dyDescent="0.2">
      <c r="A350" s="101" t="s">
        <v>285</v>
      </c>
      <c r="B350" s="111">
        <v>24669</v>
      </c>
      <c r="C350" s="111">
        <v>24139</v>
      </c>
      <c r="D350" s="103">
        <v>25947</v>
      </c>
      <c r="E350" s="14">
        <f t="shared" si="5"/>
        <v>5.1805910251732943</v>
      </c>
      <c r="G350" s="163">
        <v>94</v>
      </c>
      <c r="H350" s="163" t="s">
        <v>253</v>
      </c>
      <c r="I350" s="163">
        <v>34106</v>
      </c>
    </row>
    <row r="351" spans="1:9" ht="14.25" x14ac:dyDescent="0.2">
      <c r="A351" s="101" t="s">
        <v>286</v>
      </c>
      <c r="B351" s="111">
        <v>9330</v>
      </c>
      <c r="C351" s="111">
        <v>8644</v>
      </c>
      <c r="D351" s="103">
        <v>9199</v>
      </c>
      <c r="E351" s="14">
        <f t="shared" si="5"/>
        <v>-1.4040728831725615</v>
      </c>
      <c r="G351" s="163">
        <v>95</v>
      </c>
      <c r="H351" s="163" t="s">
        <v>293</v>
      </c>
      <c r="I351" s="163">
        <v>34226</v>
      </c>
    </row>
    <row r="352" spans="1:9" ht="14.25" x14ac:dyDescent="0.2">
      <c r="A352" s="101" t="s">
        <v>287</v>
      </c>
      <c r="B352" s="111">
        <v>54160</v>
      </c>
      <c r="C352" s="111">
        <v>58414</v>
      </c>
      <c r="D352" s="103">
        <v>58028</v>
      </c>
      <c r="E352" s="14">
        <f t="shared" si="5"/>
        <v>7.1418020679468244</v>
      </c>
      <c r="G352" s="163">
        <v>96</v>
      </c>
      <c r="H352" s="163" t="s">
        <v>294</v>
      </c>
      <c r="I352" s="163">
        <v>34232</v>
      </c>
    </row>
    <row r="353" spans="1:9" ht="14.25" x14ac:dyDescent="0.2">
      <c r="A353" s="101" t="s">
        <v>288</v>
      </c>
      <c r="B353" s="111">
        <v>64331</v>
      </c>
      <c r="C353" s="111">
        <v>77368</v>
      </c>
      <c r="D353" s="103">
        <v>84256</v>
      </c>
      <c r="E353" s="14">
        <f t="shared" si="5"/>
        <v>30.972625950163994</v>
      </c>
      <c r="G353" s="163">
        <v>97</v>
      </c>
      <c r="H353" s="163" t="s">
        <v>284</v>
      </c>
      <c r="I353" s="163">
        <v>34274</v>
      </c>
    </row>
    <row r="354" spans="1:9" ht="14.25" x14ac:dyDescent="0.2">
      <c r="A354" s="101" t="s">
        <v>289</v>
      </c>
      <c r="B354" s="111">
        <v>37007</v>
      </c>
      <c r="C354" s="111">
        <v>41145</v>
      </c>
      <c r="D354" s="103">
        <v>44532</v>
      </c>
      <c r="E354" s="14">
        <f t="shared" si="5"/>
        <v>20.333990866592806</v>
      </c>
      <c r="G354" s="163">
        <v>98</v>
      </c>
      <c r="H354" s="163" t="s">
        <v>10</v>
      </c>
      <c r="I354" s="163">
        <v>34845</v>
      </c>
    </row>
    <row r="355" spans="1:9" ht="14.25" x14ac:dyDescent="0.2">
      <c r="A355" s="101" t="s">
        <v>290</v>
      </c>
      <c r="B355" s="111">
        <v>18977</v>
      </c>
      <c r="C355" s="111">
        <v>19006</v>
      </c>
      <c r="D355" s="103">
        <v>25158</v>
      </c>
      <c r="E355" s="14">
        <f t="shared" si="5"/>
        <v>32.571007008483953</v>
      </c>
      <c r="G355" s="163">
        <v>99</v>
      </c>
      <c r="H355" s="163" t="s">
        <v>218</v>
      </c>
      <c r="I355" s="163">
        <v>35251</v>
      </c>
    </row>
    <row r="356" spans="1:9" ht="14.25" x14ac:dyDescent="0.2">
      <c r="A356" s="101" t="s">
        <v>399</v>
      </c>
      <c r="B356" s="111">
        <v>10276</v>
      </c>
      <c r="C356" s="111">
        <v>8526</v>
      </c>
      <c r="D356" s="103">
        <v>8818</v>
      </c>
      <c r="E356" s="14">
        <f t="shared" si="5"/>
        <v>-14.188400155702608</v>
      </c>
      <c r="G356" s="163">
        <v>100</v>
      </c>
      <c r="H356" s="163" t="s">
        <v>58</v>
      </c>
      <c r="I356" s="163">
        <v>35366</v>
      </c>
    </row>
    <row r="357" spans="1:9" ht="14.25" x14ac:dyDescent="0.2">
      <c r="A357" s="101" t="s">
        <v>291</v>
      </c>
      <c r="B357" s="111">
        <v>20107</v>
      </c>
      <c r="C357" s="111">
        <v>20228</v>
      </c>
      <c r="D357" s="103">
        <v>20265</v>
      </c>
      <c r="E357" s="14">
        <f t="shared" si="5"/>
        <v>0.78579599144576517</v>
      </c>
      <c r="G357" s="163">
        <v>101</v>
      </c>
      <c r="H357" s="163" t="s">
        <v>29</v>
      </c>
      <c r="I357" s="163">
        <v>35501</v>
      </c>
    </row>
    <row r="358" spans="1:9" ht="14.25" x14ac:dyDescent="0.2">
      <c r="A358" s="101" t="s">
        <v>292</v>
      </c>
      <c r="B358" s="111">
        <v>12182</v>
      </c>
      <c r="C358" s="111">
        <v>13699</v>
      </c>
      <c r="D358" s="103">
        <v>15302</v>
      </c>
      <c r="E358" s="14">
        <f t="shared" si="5"/>
        <v>25.611558036447217</v>
      </c>
      <c r="G358" s="163">
        <v>102</v>
      </c>
      <c r="H358" s="163" t="s">
        <v>171</v>
      </c>
      <c r="I358" s="163">
        <v>36200</v>
      </c>
    </row>
    <row r="359" spans="1:9" ht="14.25" x14ac:dyDescent="0.2">
      <c r="A359" s="101" t="s">
        <v>400</v>
      </c>
      <c r="B359" s="111">
        <v>11916</v>
      </c>
      <c r="C359" s="111">
        <v>11758</v>
      </c>
      <c r="D359" s="103">
        <v>12815</v>
      </c>
      <c r="E359" s="14">
        <f t="shared" si="5"/>
        <v>7.5444780127559579</v>
      </c>
      <c r="G359" s="163">
        <v>103</v>
      </c>
      <c r="H359" s="163" t="s">
        <v>221</v>
      </c>
      <c r="I359" s="163">
        <v>37229</v>
      </c>
    </row>
    <row r="360" spans="1:9" ht="14.25" x14ac:dyDescent="0.2">
      <c r="A360" s="101" t="s">
        <v>293</v>
      </c>
      <c r="B360" s="111">
        <v>20238</v>
      </c>
      <c r="C360" s="111">
        <v>26282</v>
      </c>
      <c r="D360" s="103">
        <v>29829</v>
      </c>
      <c r="E360" s="14">
        <f t="shared" si="5"/>
        <v>47.391046546101393</v>
      </c>
      <c r="G360" s="163">
        <v>104</v>
      </c>
      <c r="H360" s="163" t="s">
        <v>138</v>
      </c>
      <c r="I360" s="163">
        <v>37321</v>
      </c>
    </row>
    <row r="361" spans="1:9" ht="14.25" x14ac:dyDescent="0.2">
      <c r="A361" s="101" t="s">
        <v>401</v>
      </c>
      <c r="B361" s="111">
        <v>17884</v>
      </c>
      <c r="C361" s="111">
        <v>18412</v>
      </c>
      <c r="D361" s="103">
        <v>18468</v>
      </c>
      <c r="E361" s="14">
        <f t="shared" si="5"/>
        <v>3.2654887049876984</v>
      </c>
      <c r="G361" s="163">
        <v>105</v>
      </c>
      <c r="H361" s="163" t="s">
        <v>271</v>
      </c>
      <c r="I361" s="163">
        <v>37754</v>
      </c>
    </row>
    <row r="362" spans="1:9" ht="14.25" x14ac:dyDescent="0.2">
      <c r="A362" s="101" t="s">
        <v>294</v>
      </c>
      <c r="B362" s="111">
        <v>24288</v>
      </c>
      <c r="C362" s="111">
        <v>27000</v>
      </c>
      <c r="D362" s="103">
        <v>29205</v>
      </c>
      <c r="E362" s="14">
        <f t="shared" si="5"/>
        <v>20.244565217391305</v>
      </c>
      <c r="G362" s="163">
        <v>106</v>
      </c>
      <c r="H362" s="163" t="s">
        <v>182</v>
      </c>
      <c r="I362" s="163">
        <v>38163</v>
      </c>
    </row>
    <row r="363" spans="1:9" ht="14.25" x14ac:dyDescent="0.2">
      <c r="A363" s="101" t="s">
        <v>402</v>
      </c>
      <c r="B363" s="111">
        <v>8768</v>
      </c>
      <c r="C363" s="111">
        <v>6210</v>
      </c>
      <c r="D363" s="103">
        <v>6095</v>
      </c>
      <c r="E363" s="14">
        <f t="shared" si="5"/>
        <v>-30.485857664233578</v>
      </c>
      <c r="G363" s="163">
        <v>107</v>
      </c>
      <c r="H363" s="163" t="s">
        <v>303</v>
      </c>
      <c r="I363" s="163">
        <v>38174</v>
      </c>
    </row>
    <row r="364" spans="1:9" ht="14.25" x14ac:dyDescent="0.2">
      <c r="A364" s="101" t="s">
        <v>403</v>
      </c>
      <c r="B364" s="111">
        <v>14100</v>
      </c>
      <c r="C364" s="111">
        <v>9233</v>
      </c>
      <c r="D364" s="103">
        <v>10477</v>
      </c>
      <c r="E364" s="14">
        <f t="shared" si="5"/>
        <v>-25.695035460992909</v>
      </c>
      <c r="G364" s="163">
        <v>108</v>
      </c>
      <c r="H364" s="163" t="s">
        <v>333</v>
      </c>
      <c r="I364" s="163">
        <v>38748</v>
      </c>
    </row>
    <row r="365" spans="1:9" ht="14.25" x14ac:dyDescent="0.2">
      <c r="A365" s="101" t="s">
        <v>295</v>
      </c>
      <c r="B365" s="111">
        <v>9311</v>
      </c>
      <c r="C365" s="111">
        <v>10020</v>
      </c>
      <c r="D365" s="103">
        <v>10270</v>
      </c>
      <c r="E365" s="14">
        <f t="shared" si="5"/>
        <v>10.299645580496188</v>
      </c>
      <c r="G365" s="163">
        <v>109</v>
      </c>
      <c r="H365" s="163" t="s">
        <v>261</v>
      </c>
      <c r="I365" s="163">
        <v>39365</v>
      </c>
    </row>
    <row r="366" spans="1:9" ht="14.25" x14ac:dyDescent="0.2">
      <c r="A366" s="101" t="s">
        <v>296</v>
      </c>
      <c r="B366" s="111">
        <v>36825</v>
      </c>
      <c r="C366" s="111">
        <v>39960</v>
      </c>
      <c r="D366" s="103">
        <v>40321</v>
      </c>
      <c r="E366" s="14">
        <f t="shared" si="5"/>
        <v>9.4935505770536324</v>
      </c>
      <c r="G366" s="163">
        <v>110</v>
      </c>
      <c r="H366" s="163" t="s">
        <v>231</v>
      </c>
      <c r="I366" s="163">
        <v>39535</v>
      </c>
    </row>
    <row r="367" spans="1:9" ht="14.25" x14ac:dyDescent="0.2">
      <c r="A367" s="101" t="s">
        <v>297</v>
      </c>
      <c r="B367" s="111">
        <v>15192</v>
      </c>
      <c r="C367" s="111">
        <v>16450</v>
      </c>
      <c r="D367" s="103">
        <v>16518</v>
      </c>
      <c r="E367" s="14">
        <f t="shared" si="5"/>
        <v>8.7282780410742493</v>
      </c>
      <c r="G367" s="163">
        <v>111</v>
      </c>
      <c r="H367" s="163" t="s">
        <v>281</v>
      </c>
      <c r="I367" s="163">
        <v>40165</v>
      </c>
    </row>
    <row r="368" spans="1:9" ht="14.25" x14ac:dyDescent="0.2">
      <c r="A368" s="101" t="s">
        <v>298</v>
      </c>
      <c r="B368" s="111">
        <v>13679</v>
      </c>
      <c r="C368" s="111">
        <v>17251</v>
      </c>
      <c r="D368" s="103">
        <v>18104</v>
      </c>
      <c r="E368" s="14">
        <f t="shared" si="5"/>
        <v>32.348855910519774</v>
      </c>
      <c r="G368" s="163">
        <v>112</v>
      </c>
      <c r="H368" s="163" t="s">
        <v>105</v>
      </c>
      <c r="I368" s="163">
        <v>40180</v>
      </c>
    </row>
    <row r="369" spans="1:9" ht="14.25" x14ac:dyDescent="0.2">
      <c r="A369" s="101" t="s">
        <v>404</v>
      </c>
      <c r="B369" s="111">
        <v>8016</v>
      </c>
      <c r="C369" s="111">
        <v>10193</v>
      </c>
      <c r="D369" s="103">
        <v>11051</v>
      </c>
      <c r="E369" s="14">
        <f t="shared" si="5"/>
        <v>37.86177644710579</v>
      </c>
      <c r="G369" s="163">
        <v>113</v>
      </c>
      <c r="H369" s="163" t="s">
        <v>211</v>
      </c>
      <c r="I369" s="163">
        <v>41527</v>
      </c>
    </row>
    <row r="370" spans="1:9" ht="14.25" x14ac:dyDescent="0.2">
      <c r="A370" s="101" t="s">
        <v>299</v>
      </c>
      <c r="B370" s="111">
        <v>11389</v>
      </c>
      <c r="C370" s="111">
        <v>11488</v>
      </c>
      <c r="D370" s="103">
        <v>11866</v>
      </c>
      <c r="E370" s="14">
        <f t="shared" si="5"/>
        <v>4.188251821933445</v>
      </c>
      <c r="G370" s="163">
        <v>114</v>
      </c>
      <c r="H370" s="163" t="s">
        <v>300</v>
      </c>
      <c r="I370" s="163">
        <v>42163</v>
      </c>
    </row>
    <row r="371" spans="1:9" ht="14.25" x14ac:dyDescent="0.2">
      <c r="A371" s="101" t="s">
        <v>300</v>
      </c>
      <c r="B371" s="111">
        <v>37859</v>
      </c>
      <c r="C371" s="111">
        <v>39422</v>
      </c>
      <c r="D371" s="103">
        <v>40543</v>
      </c>
      <c r="E371" s="14">
        <f t="shared" si="5"/>
        <v>7.0894635357510767</v>
      </c>
      <c r="G371" s="163">
        <v>115</v>
      </c>
      <c r="H371" s="163" t="s">
        <v>296</v>
      </c>
      <c r="I371" s="163">
        <v>42485</v>
      </c>
    </row>
    <row r="372" spans="1:9" ht="14.25" x14ac:dyDescent="0.2">
      <c r="A372" s="101" t="s">
        <v>301</v>
      </c>
      <c r="B372" s="111">
        <v>9090</v>
      </c>
      <c r="C372" s="111">
        <v>9283</v>
      </c>
      <c r="D372" s="103">
        <v>10712</v>
      </c>
      <c r="E372" s="14">
        <f t="shared" si="5"/>
        <v>17.843784378437842</v>
      </c>
      <c r="G372" s="163">
        <v>116</v>
      </c>
      <c r="H372" s="163" t="s">
        <v>207</v>
      </c>
      <c r="I372" s="163">
        <v>43114</v>
      </c>
    </row>
    <row r="373" spans="1:9" ht="14.25" x14ac:dyDescent="0.2">
      <c r="A373" s="101" t="s">
        <v>302</v>
      </c>
      <c r="B373" s="111">
        <v>83421</v>
      </c>
      <c r="C373" s="111">
        <v>67723</v>
      </c>
      <c r="D373" s="103">
        <v>72511</v>
      </c>
      <c r="E373" s="14">
        <f t="shared" si="5"/>
        <v>-13.07824168974239</v>
      </c>
      <c r="G373" s="163">
        <v>117</v>
      </c>
      <c r="H373" s="163" t="s">
        <v>196</v>
      </c>
      <c r="I373" s="163">
        <v>43514</v>
      </c>
    </row>
    <row r="374" spans="1:9" ht="14.25" x14ac:dyDescent="0.2">
      <c r="A374" s="101" t="s">
        <v>303</v>
      </c>
      <c r="B374" s="111">
        <v>28387</v>
      </c>
      <c r="C374" s="111">
        <v>32461</v>
      </c>
      <c r="D374" s="103">
        <v>36517</v>
      </c>
      <c r="E374" s="14">
        <f t="shared" si="5"/>
        <v>28.639870363194419</v>
      </c>
      <c r="G374" s="163">
        <v>118</v>
      </c>
      <c r="H374" s="163" t="s">
        <v>140</v>
      </c>
      <c r="I374" s="163">
        <v>44538</v>
      </c>
    </row>
    <row r="375" spans="1:9" ht="14.25" x14ac:dyDescent="0.2">
      <c r="A375" s="101" t="s">
        <v>405</v>
      </c>
      <c r="B375" s="111">
        <v>33164</v>
      </c>
      <c r="C375" s="111">
        <v>32600</v>
      </c>
      <c r="D375" s="103">
        <v>31130</v>
      </c>
      <c r="E375" s="14">
        <f t="shared" si="5"/>
        <v>-6.1331564346882157</v>
      </c>
      <c r="G375" s="163">
        <v>119</v>
      </c>
      <c r="H375" s="163" t="s">
        <v>337</v>
      </c>
      <c r="I375" s="163">
        <v>45660</v>
      </c>
    </row>
    <row r="376" spans="1:9" ht="14.25" x14ac:dyDescent="0.2">
      <c r="A376" s="101" t="s">
        <v>304</v>
      </c>
      <c r="B376" s="111">
        <v>17473</v>
      </c>
      <c r="C376" s="111">
        <v>18015</v>
      </c>
      <c r="D376" s="103">
        <v>17422</v>
      </c>
      <c r="E376" s="14">
        <f t="shared" si="5"/>
        <v>-0.2918788988725462</v>
      </c>
      <c r="G376" s="163">
        <v>120</v>
      </c>
      <c r="H376" s="163" t="s">
        <v>252</v>
      </c>
      <c r="I376" s="163">
        <v>45903</v>
      </c>
    </row>
    <row r="377" spans="1:9" ht="14.25" x14ac:dyDescent="0.2">
      <c r="A377" s="101" t="s">
        <v>305</v>
      </c>
      <c r="B377" s="111">
        <v>17656</v>
      </c>
      <c r="C377" s="111">
        <v>17726</v>
      </c>
      <c r="D377" s="103">
        <v>15149</v>
      </c>
      <c r="E377" s="14">
        <f t="shared" si="5"/>
        <v>-14.199139102854556</v>
      </c>
      <c r="G377" s="163">
        <v>121</v>
      </c>
      <c r="H377" s="163" t="s">
        <v>52</v>
      </c>
      <c r="I377" s="163">
        <v>47774</v>
      </c>
    </row>
    <row r="378" spans="1:9" ht="14.25" x14ac:dyDescent="0.2">
      <c r="A378" s="101" t="s">
        <v>306</v>
      </c>
      <c r="B378" s="111">
        <v>76013</v>
      </c>
      <c r="C378" s="111">
        <v>83206</v>
      </c>
      <c r="D378" s="103">
        <v>71383</v>
      </c>
      <c r="E378" s="14">
        <f t="shared" si="5"/>
        <v>-6.0910633707392154</v>
      </c>
      <c r="G378" s="163">
        <v>122</v>
      </c>
      <c r="H378" s="163" t="s">
        <v>267</v>
      </c>
      <c r="I378" s="163">
        <v>47877</v>
      </c>
    </row>
    <row r="379" spans="1:9" ht="14.25" x14ac:dyDescent="0.2">
      <c r="A379" s="101" t="s">
        <v>307</v>
      </c>
      <c r="B379" s="111">
        <v>11812</v>
      </c>
      <c r="C379" s="111">
        <v>12616</v>
      </c>
      <c r="D379" s="103">
        <v>12120</v>
      </c>
      <c r="E379" s="14">
        <f t="shared" si="5"/>
        <v>2.6075177785303083</v>
      </c>
      <c r="G379" s="163">
        <v>123</v>
      </c>
      <c r="H379" s="163" t="s">
        <v>199</v>
      </c>
      <c r="I379" s="163">
        <v>47915</v>
      </c>
    </row>
    <row r="380" spans="1:9" ht="14.25" x14ac:dyDescent="0.2">
      <c r="A380" s="101" t="s">
        <v>308</v>
      </c>
      <c r="B380" s="111">
        <v>72526</v>
      </c>
      <c r="C380" s="111">
        <v>94066</v>
      </c>
      <c r="D380" s="103">
        <v>109269</v>
      </c>
      <c r="E380" s="14">
        <f t="shared" si="5"/>
        <v>50.661831619005596</v>
      </c>
      <c r="G380" s="163">
        <v>124</v>
      </c>
      <c r="H380" s="163" t="s">
        <v>289</v>
      </c>
      <c r="I380" s="163">
        <v>48897</v>
      </c>
    </row>
    <row r="381" spans="1:9" ht="14.25" x14ac:dyDescent="0.2">
      <c r="A381" s="101" t="s">
        <v>406</v>
      </c>
      <c r="B381" s="111">
        <v>8699</v>
      </c>
      <c r="C381" s="111">
        <v>11752</v>
      </c>
      <c r="D381" s="103">
        <v>12567</v>
      </c>
      <c r="E381" s="14">
        <f t="shared" si="5"/>
        <v>44.464881020806992</v>
      </c>
      <c r="G381" s="164">
        <f>G380/419*100</f>
        <v>29.594272076372313</v>
      </c>
      <c r="H381" s="163"/>
      <c r="I381" s="163"/>
    </row>
    <row r="382" spans="1:9" ht="14.25" x14ac:dyDescent="0.2">
      <c r="A382" s="101" t="s">
        <v>407</v>
      </c>
      <c r="B382" s="111">
        <v>12050</v>
      </c>
      <c r="C382" s="111">
        <v>17031</v>
      </c>
      <c r="D382" s="103">
        <v>14069</v>
      </c>
      <c r="E382" s="14">
        <f t="shared" si="5"/>
        <v>16.755186721991702</v>
      </c>
      <c r="G382" s="163"/>
      <c r="H382" s="163"/>
      <c r="I382" s="163"/>
    </row>
    <row r="383" spans="1:9" ht="14.25" x14ac:dyDescent="0.2">
      <c r="A383" s="101" t="s">
        <v>408</v>
      </c>
      <c r="B383" s="111">
        <v>21208</v>
      </c>
      <c r="C383" s="111">
        <v>21325</v>
      </c>
      <c r="D383" s="103">
        <v>21315</v>
      </c>
      <c r="E383" s="14">
        <f t="shared" si="5"/>
        <v>0.50452659373821196</v>
      </c>
      <c r="G383" s="163">
        <v>1</v>
      </c>
      <c r="H383" s="163" t="s">
        <v>27</v>
      </c>
      <c r="I383" s="163">
        <v>50134</v>
      </c>
    </row>
    <row r="384" spans="1:9" ht="14.25" x14ac:dyDescent="0.2">
      <c r="A384" s="101" t="s">
        <v>309</v>
      </c>
      <c r="B384" s="111">
        <v>18356</v>
      </c>
      <c r="C384" s="111">
        <v>14795</v>
      </c>
      <c r="D384" s="103">
        <v>18013</v>
      </c>
      <c r="E384" s="14">
        <f t="shared" si="5"/>
        <v>-1.8685988232730444</v>
      </c>
      <c r="G384" s="163">
        <v>2</v>
      </c>
      <c r="H384" s="163" t="s">
        <v>177</v>
      </c>
      <c r="I384" s="163">
        <v>51635</v>
      </c>
    </row>
    <row r="385" spans="1:9" ht="14.25" x14ac:dyDescent="0.2">
      <c r="A385" s="101" t="s">
        <v>310</v>
      </c>
      <c r="B385" s="111">
        <v>11281</v>
      </c>
      <c r="C385" s="111">
        <v>12619</v>
      </c>
      <c r="D385" s="103">
        <v>12281</v>
      </c>
      <c r="E385" s="14">
        <f t="shared" si="5"/>
        <v>8.8644623703572378</v>
      </c>
      <c r="G385" s="163">
        <v>3</v>
      </c>
      <c r="H385" s="163" t="s">
        <v>75</v>
      </c>
      <c r="I385" s="163">
        <v>51734</v>
      </c>
    </row>
    <row r="386" spans="1:9" ht="14.25" x14ac:dyDescent="0.2">
      <c r="A386" s="101" t="s">
        <v>311</v>
      </c>
      <c r="B386" s="111">
        <v>18310</v>
      </c>
      <c r="C386" s="111">
        <v>20044</v>
      </c>
      <c r="D386" s="103">
        <v>19591</v>
      </c>
      <c r="E386" s="14">
        <f t="shared" si="5"/>
        <v>6.9961769524849808</v>
      </c>
      <c r="G386" s="163">
        <v>4</v>
      </c>
      <c r="H386" s="163" t="s">
        <v>216</v>
      </c>
      <c r="I386" s="163">
        <v>52023</v>
      </c>
    </row>
    <row r="387" spans="1:9" ht="14.25" x14ac:dyDescent="0.2">
      <c r="A387" s="101" t="s">
        <v>409</v>
      </c>
      <c r="B387" s="111">
        <v>12661</v>
      </c>
      <c r="C387" s="111">
        <v>15771</v>
      </c>
      <c r="D387" s="103">
        <v>15745</v>
      </c>
      <c r="E387" s="14">
        <f t="shared" si="5"/>
        <v>24.358265539846773</v>
      </c>
      <c r="G387" s="163">
        <v>5</v>
      </c>
      <c r="H387" s="163" t="s">
        <v>21</v>
      </c>
      <c r="I387" s="163">
        <v>52325</v>
      </c>
    </row>
    <row r="388" spans="1:9" ht="14.25" x14ac:dyDescent="0.2">
      <c r="A388" s="101" t="s">
        <v>312</v>
      </c>
      <c r="B388" s="111">
        <v>10280</v>
      </c>
      <c r="C388" s="111">
        <v>7460</v>
      </c>
      <c r="D388" s="103">
        <v>7589</v>
      </c>
      <c r="E388" s="14">
        <f t="shared" si="5"/>
        <v>-26.177042801556421</v>
      </c>
      <c r="G388" s="163">
        <v>6</v>
      </c>
      <c r="H388" s="163" t="s">
        <v>320</v>
      </c>
      <c r="I388" s="163">
        <v>52734</v>
      </c>
    </row>
    <row r="389" spans="1:9" ht="14.25" x14ac:dyDescent="0.2">
      <c r="A389" s="101" t="s">
        <v>313</v>
      </c>
      <c r="B389" s="111">
        <v>17046</v>
      </c>
      <c r="C389" s="111">
        <v>15933</v>
      </c>
      <c r="D389" s="103">
        <v>18217</v>
      </c>
      <c r="E389" s="14">
        <f t="shared" ref="E389:E420" si="6">(D389-B389)/B389*100</f>
        <v>6.8696468379678519</v>
      </c>
      <c r="G389" s="163">
        <v>7</v>
      </c>
      <c r="H389" s="163" t="s">
        <v>108</v>
      </c>
      <c r="I389" s="163">
        <v>56962</v>
      </c>
    </row>
    <row r="390" spans="1:9" ht="14.25" x14ac:dyDescent="0.2">
      <c r="A390" s="101" t="s">
        <v>314</v>
      </c>
      <c r="B390" s="111">
        <v>13691</v>
      </c>
      <c r="C390" s="111">
        <v>17061</v>
      </c>
      <c r="D390" s="103">
        <v>17254</v>
      </c>
      <c r="E390" s="14">
        <f t="shared" si="6"/>
        <v>26.024395588342706</v>
      </c>
      <c r="G390" s="163">
        <v>8</v>
      </c>
      <c r="H390" s="163" t="s">
        <v>287</v>
      </c>
      <c r="I390" s="163">
        <v>57978</v>
      </c>
    </row>
    <row r="391" spans="1:9" ht="14.25" x14ac:dyDescent="0.2">
      <c r="A391" s="101" t="s">
        <v>410</v>
      </c>
      <c r="B391" s="111">
        <v>85547</v>
      </c>
      <c r="C391" s="111">
        <v>107486</v>
      </c>
      <c r="D391" s="103">
        <v>118702</v>
      </c>
      <c r="E391" s="14">
        <f t="shared" si="6"/>
        <v>38.75647304990239</v>
      </c>
      <c r="G391" s="163">
        <v>9</v>
      </c>
      <c r="H391" s="163" t="s">
        <v>141</v>
      </c>
      <c r="I391" s="163">
        <v>59001</v>
      </c>
    </row>
    <row r="392" spans="1:9" ht="14.25" x14ac:dyDescent="0.2">
      <c r="A392" s="101" t="s">
        <v>315</v>
      </c>
      <c r="B392" s="111">
        <v>9601</v>
      </c>
      <c r="C392" s="111">
        <v>8884</v>
      </c>
      <c r="D392" s="103">
        <v>8306</v>
      </c>
      <c r="E392" s="14">
        <f t="shared" si="6"/>
        <v>-13.488178314758878</v>
      </c>
      <c r="G392" s="163">
        <v>10</v>
      </c>
      <c r="H392" s="163" t="s">
        <v>98</v>
      </c>
      <c r="I392" s="163">
        <v>59470</v>
      </c>
    </row>
    <row r="393" spans="1:9" ht="14.25" x14ac:dyDescent="0.2">
      <c r="A393" s="101" t="s">
        <v>316</v>
      </c>
      <c r="B393" s="111">
        <v>21570</v>
      </c>
      <c r="C393" s="111">
        <v>20432</v>
      </c>
      <c r="D393" s="103">
        <v>20702</v>
      </c>
      <c r="E393" s="14">
        <f t="shared" si="6"/>
        <v>-4.024107556791841</v>
      </c>
      <c r="G393" s="163">
        <v>11</v>
      </c>
      <c r="H393" s="163" t="s">
        <v>148</v>
      </c>
      <c r="I393" s="163">
        <v>62037</v>
      </c>
    </row>
    <row r="394" spans="1:9" ht="14.25" x14ac:dyDescent="0.2">
      <c r="A394" s="101" t="s">
        <v>317</v>
      </c>
      <c r="B394" s="111">
        <v>12433</v>
      </c>
      <c r="C394" s="111">
        <v>12572</v>
      </c>
      <c r="D394" s="103">
        <v>12429</v>
      </c>
      <c r="E394" s="14">
        <f t="shared" si="6"/>
        <v>-3.2172444301455806E-2</v>
      </c>
      <c r="G394" s="163">
        <v>12</v>
      </c>
      <c r="H394" s="163" t="s">
        <v>84</v>
      </c>
      <c r="I394" s="163">
        <v>63033</v>
      </c>
    </row>
    <row r="395" spans="1:9" ht="14.25" x14ac:dyDescent="0.2">
      <c r="A395" s="101" t="s">
        <v>318</v>
      </c>
      <c r="B395" s="111">
        <v>12238</v>
      </c>
      <c r="C395" s="111">
        <v>12875</v>
      </c>
      <c r="D395" s="103">
        <v>12310</v>
      </c>
      <c r="E395" s="14">
        <f t="shared" si="6"/>
        <v>0.58833142670370975</v>
      </c>
      <c r="G395" s="163">
        <v>13</v>
      </c>
      <c r="H395" s="163" t="s">
        <v>157</v>
      </c>
      <c r="I395" s="163">
        <v>63037</v>
      </c>
    </row>
    <row r="396" spans="1:9" ht="14.25" x14ac:dyDescent="0.2">
      <c r="A396" s="101" t="s">
        <v>319</v>
      </c>
      <c r="B396" s="111">
        <v>20867</v>
      </c>
      <c r="C396" s="111">
        <v>21200</v>
      </c>
      <c r="D396" s="103">
        <v>18483</v>
      </c>
      <c r="E396" s="14">
        <f t="shared" si="6"/>
        <v>-11.424737623999617</v>
      </c>
      <c r="G396" s="163">
        <v>14</v>
      </c>
      <c r="H396" s="163" t="s">
        <v>39</v>
      </c>
      <c r="I396" s="163">
        <v>64740</v>
      </c>
    </row>
    <row r="397" spans="1:9" ht="14.25" x14ac:dyDescent="0.2">
      <c r="A397" s="101" t="s">
        <v>320</v>
      </c>
      <c r="B397" s="111">
        <v>46618</v>
      </c>
      <c r="C397" s="111">
        <v>50948</v>
      </c>
      <c r="D397" s="103">
        <v>48740</v>
      </c>
      <c r="E397" s="14">
        <f t="shared" si="6"/>
        <v>4.5518898279634481</v>
      </c>
      <c r="G397" s="163">
        <v>15</v>
      </c>
      <c r="H397" s="163" t="s">
        <v>46</v>
      </c>
      <c r="I397" s="163">
        <v>64972</v>
      </c>
    </row>
    <row r="398" spans="1:9" ht="14.25" x14ac:dyDescent="0.2">
      <c r="A398" s="101" t="s">
        <v>321</v>
      </c>
      <c r="B398" s="111">
        <v>24343</v>
      </c>
      <c r="C398" s="111">
        <v>25993</v>
      </c>
      <c r="D398" s="103">
        <v>24662</v>
      </c>
      <c r="E398" s="14">
        <f t="shared" si="6"/>
        <v>1.3104383190239492</v>
      </c>
      <c r="G398" s="163">
        <v>16</v>
      </c>
      <c r="H398" s="163" t="s">
        <v>72</v>
      </c>
      <c r="I398" s="163">
        <v>66331</v>
      </c>
    </row>
    <row r="399" spans="1:9" ht="14.25" x14ac:dyDescent="0.2">
      <c r="A399" s="101" t="s">
        <v>322</v>
      </c>
      <c r="B399" s="111">
        <v>20809</v>
      </c>
      <c r="C399" s="111">
        <v>20595</v>
      </c>
      <c r="D399" s="103">
        <v>20708</v>
      </c>
      <c r="E399" s="14">
        <f t="shared" si="6"/>
        <v>-0.48536690854918546</v>
      </c>
      <c r="G399" s="163">
        <v>17</v>
      </c>
      <c r="H399" s="163" t="s">
        <v>425</v>
      </c>
      <c r="I399" s="163">
        <v>66371</v>
      </c>
    </row>
    <row r="400" spans="1:9" ht="14.25" x14ac:dyDescent="0.2">
      <c r="A400" s="101" t="s">
        <v>323</v>
      </c>
      <c r="B400" s="111">
        <v>21062</v>
      </c>
      <c r="C400" s="111">
        <v>23854</v>
      </c>
      <c r="D400" s="103">
        <v>20478</v>
      </c>
      <c r="E400" s="14">
        <f t="shared" si="6"/>
        <v>-2.7727661190770108</v>
      </c>
      <c r="G400" s="163">
        <v>18</v>
      </c>
      <c r="H400" s="163" t="s">
        <v>60</v>
      </c>
      <c r="I400" s="163">
        <v>67305</v>
      </c>
    </row>
    <row r="401" spans="1:9" ht="14.25" x14ac:dyDescent="0.2">
      <c r="A401" s="101" t="s">
        <v>324</v>
      </c>
      <c r="B401" s="111">
        <v>25900</v>
      </c>
      <c r="C401" s="111">
        <v>21803</v>
      </c>
      <c r="D401" s="103">
        <v>24791</v>
      </c>
      <c r="E401" s="14">
        <f t="shared" si="6"/>
        <v>-4.281853281853282</v>
      </c>
      <c r="G401" s="163">
        <v>19</v>
      </c>
      <c r="H401" s="163" t="s">
        <v>147</v>
      </c>
      <c r="I401" s="163">
        <v>67527</v>
      </c>
    </row>
    <row r="402" spans="1:9" ht="14.25" x14ac:dyDescent="0.2">
      <c r="A402" s="101" t="s">
        <v>325</v>
      </c>
      <c r="B402" s="111">
        <v>13616</v>
      </c>
      <c r="C402" s="111">
        <v>13614</v>
      </c>
      <c r="D402" s="103">
        <v>13719</v>
      </c>
      <c r="E402" s="14">
        <f t="shared" si="6"/>
        <v>0.75646298472385431</v>
      </c>
      <c r="G402" s="163">
        <v>20</v>
      </c>
      <c r="H402" s="163" t="s">
        <v>356</v>
      </c>
      <c r="I402" s="163">
        <v>69628</v>
      </c>
    </row>
    <row r="403" spans="1:9" ht="14.25" x14ac:dyDescent="0.2">
      <c r="A403" s="101" t="s">
        <v>411</v>
      </c>
      <c r="B403" s="111">
        <v>11540</v>
      </c>
      <c r="C403" s="111">
        <v>14140</v>
      </c>
      <c r="D403" s="103">
        <v>16081</v>
      </c>
      <c r="E403" s="14">
        <f t="shared" si="6"/>
        <v>39.350086655112655</v>
      </c>
      <c r="G403" s="163">
        <v>21</v>
      </c>
      <c r="H403" s="163" t="s">
        <v>165</v>
      </c>
      <c r="I403" s="163">
        <v>69903</v>
      </c>
    </row>
    <row r="404" spans="1:9" ht="14.25" x14ac:dyDescent="0.2">
      <c r="A404" s="101" t="s">
        <v>326</v>
      </c>
      <c r="B404" s="111">
        <v>23757</v>
      </c>
      <c r="C404" s="111">
        <v>31261</v>
      </c>
      <c r="D404" s="103">
        <v>25277</v>
      </c>
      <c r="E404" s="14">
        <f t="shared" si="6"/>
        <v>6.3981142400134692</v>
      </c>
      <c r="G404" s="163">
        <v>22</v>
      </c>
      <c r="H404" s="163" t="s">
        <v>302</v>
      </c>
      <c r="I404" s="163">
        <v>75437</v>
      </c>
    </row>
    <row r="405" spans="1:9" ht="14.25" x14ac:dyDescent="0.2">
      <c r="A405" s="101" t="s">
        <v>327</v>
      </c>
      <c r="B405" s="111">
        <v>15974</v>
      </c>
      <c r="C405" s="111">
        <v>16076</v>
      </c>
      <c r="D405" s="103">
        <v>15822</v>
      </c>
      <c r="E405" s="14">
        <f t="shared" si="6"/>
        <v>-0.95154626267684983</v>
      </c>
      <c r="G405" s="163">
        <v>23</v>
      </c>
      <c r="H405" s="163" t="s">
        <v>306</v>
      </c>
      <c r="I405" s="163">
        <v>77211</v>
      </c>
    </row>
    <row r="406" spans="1:9" ht="14.25" x14ac:dyDescent="0.2">
      <c r="A406" s="101" t="s">
        <v>328</v>
      </c>
      <c r="B406" s="111">
        <v>30763</v>
      </c>
      <c r="C406" s="111">
        <v>20323</v>
      </c>
      <c r="D406" s="103">
        <v>22070</v>
      </c>
      <c r="E406" s="14">
        <f t="shared" si="6"/>
        <v>-28.257972239378475</v>
      </c>
      <c r="G406" s="163">
        <v>24</v>
      </c>
      <c r="H406" s="163" t="s">
        <v>176</v>
      </c>
      <c r="I406" s="163">
        <v>79580</v>
      </c>
    </row>
    <row r="407" spans="1:9" ht="14.25" x14ac:dyDescent="0.2">
      <c r="A407" s="101" t="s">
        <v>329</v>
      </c>
      <c r="B407" s="111">
        <v>17048</v>
      </c>
      <c r="C407" s="111">
        <v>16889</v>
      </c>
      <c r="D407" s="103">
        <v>19229</v>
      </c>
      <c r="E407" s="14">
        <f t="shared" si="6"/>
        <v>12.793289535429375</v>
      </c>
      <c r="G407" s="163">
        <v>25</v>
      </c>
      <c r="H407" s="163" t="s">
        <v>118</v>
      </c>
      <c r="I407" s="163">
        <v>79936</v>
      </c>
    </row>
    <row r="408" spans="1:9" ht="14.25" x14ac:dyDescent="0.2">
      <c r="A408" s="101" t="s">
        <v>330</v>
      </c>
      <c r="B408" s="111">
        <v>66931</v>
      </c>
      <c r="C408" s="111">
        <v>77509</v>
      </c>
      <c r="D408" s="103">
        <v>84931</v>
      </c>
      <c r="E408" s="14">
        <f t="shared" si="6"/>
        <v>26.893367796686142</v>
      </c>
      <c r="G408" s="163">
        <v>26</v>
      </c>
      <c r="H408" s="163" t="s">
        <v>65</v>
      </c>
      <c r="I408" s="163">
        <v>84121</v>
      </c>
    </row>
    <row r="409" spans="1:9" ht="14.25" x14ac:dyDescent="0.2">
      <c r="A409" s="101" t="s">
        <v>331</v>
      </c>
      <c r="B409" s="111">
        <v>17830</v>
      </c>
      <c r="C409" s="111">
        <v>19145</v>
      </c>
      <c r="D409" s="103">
        <v>21512</v>
      </c>
      <c r="E409" s="14">
        <f t="shared" si="6"/>
        <v>20.650588895120585</v>
      </c>
      <c r="G409" s="163">
        <v>27</v>
      </c>
      <c r="H409" s="163" t="s">
        <v>330</v>
      </c>
      <c r="I409" s="163">
        <v>90319</v>
      </c>
    </row>
    <row r="410" spans="1:9" ht="14.25" x14ac:dyDescent="0.2">
      <c r="A410" s="101" t="s">
        <v>412</v>
      </c>
      <c r="B410" s="111">
        <v>13448</v>
      </c>
      <c r="C410" s="111">
        <v>13633</v>
      </c>
      <c r="D410" s="103">
        <v>14479</v>
      </c>
      <c r="E410" s="14">
        <f t="shared" si="6"/>
        <v>7.6665675193337295</v>
      </c>
      <c r="G410" s="163">
        <v>28</v>
      </c>
      <c r="H410" s="163" t="s">
        <v>288</v>
      </c>
      <c r="I410" s="163">
        <v>93077</v>
      </c>
    </row>
    <row r="411" spans="1:9" ht="14.25" x14ac:dyDescent="0.2">
      <c r="A411" s="101" t="s">
        <v>332</v>
      </c>
      <c r="B411" s="111">
        <v>9633</v>
      </c>
      <c r="C411" s="111">
        <v>7515</v>
      </c>
      <c r="D411" s="103">
        <v>8569</v>
      </c>
      <c r="E411" s="14">
        <f t="shared" si="6"/>
        <v>-11.045364891518737</v>
      </c>
      <c r="G411" s="164">
        <f>G410/419*100</f>
        <v>6.6825775656324584</v>
      </c>
      <c r="H411" s="163"/>
      <c r="I411" s="163"/>
    </row>
    <row r="412" spans="1:9" ht="14.25" x14ac:dyDescent="0.2">
      <c r="A412" s="101" t="s">
        <v>413</v>
      </c>
      <c r="B412" s="111">
        <v>17144</v>
      </c>
      <c r="C412" s="111">
        <v>14154</v>
      </c>
      <c r="D412" s="103">
        <v>13949</v>
      </c>
      <c r="E412" s="14">
        <f t="shared" si="6"/>
        <v>-18.636257582827813</v>
      </c>
      <c r="G412" s="163"/>
      <c r="H412" s="163"/>
      <c r="I412" s="163"/>
    </row>
    <row r="413" spans="1:9" ht="14.25" x14ac:dyDescent="0.2">
      <c r="A413" s="101" t="s">
        <v>414</v>
      </c>
      <c r="B413" s="111">
        <v>8662</v>
      </c>
      <c r="C413" s="111">
        <v>8673</v>
      </c>
      <c r="D413" s="103">
        <v>9054</v>
      </c>
      <c r="E413" s="14">
        <f t="shared" si="6"/>
        <v>4.5255137381667057</v>
      </c>
      <c r="G413" s="163">
        <v>1</v>
      </c>
      <c r="H413" s="163" t="s">
        <v>357</v>
      </c>
      <c r="I413" s="163">
        <v>102628</v>
      </c>
    </row>
    <row r="414" spans="1:9" ht="14.25" x14ac:dyDescent="0.2">
      <c r="A414" s="101" t="s">
        <v>333</v>
      </c>
      <c r="B414" s="111">
        <v>22136</v>
      </c>
      <c r="C414" s="111">
        <v>29750</v>
      </c>
      <c r="D414" s="103">
        <v>35060</v>
      </c>
      <c r="E414" s="14">
        <f t="shared" si="6"/>
        <v>58.384531984098295</v>
      </c>
      <c r="G414" s="163">
        <v>2</v>
      </c>
      <c r="H414" s="163" t="s">
        <v>241</v>
      </c>
      <c r="I414" s="163">
        <v>110193</v>
      </c>
    </row>
    <row r="415" spans="1:9" ht="14.25" x14ac:dyDescent="0.2">
      <c r="A415" s="101" t="s">
        <v>415</v>
      </c>
      <c r="B415" s="111">
        <v>8914</v>
      </c>
      <c r="C415" s="111">
        <v>7450</v>
      </c>
      <c r="D415" s="103">
        <v>7174</v>
      </c>
      <c r="E415" s="14">
        <f t="shared" si="6"/>
        <v>-19.519856405654025</v>
      </c>
      <c r="G415" s="163">
        <v>3</v>
      </c>
      <c r="H415" s="163" t="s">
        <v>308</v>
      </c>
      <c r="I415" s="163">
        <v>121416</v>
      </c>
    </row>
    <row r="416" spans="1:9" ht="14.25" x14ac:dyDescent="0.2">
      <c r="A416" s="104" t="s">
        <v>446</v>
      </c>
      <c r="B416" s="111">
        <v>225091</v>
      </c>
      <c r="C416" s="111">
        <v>262494</v>
      </c>
      <c r="D416" s="103">
        <v>308204</v>
      </c>
      <c r="E416" s="14">
        <f t="shared" si="6"/>
        <v>36.924177332723204</v>
      </c>
      <c r="G416" s="163">
        <v>4</v>
      </c>
      <c r="H416" s="163" t="s">
        <v>254</v>
      </c>
      <c r="I416" s="163">
        <v>131642</v>
      </c>
    </row>
    <row r="417" spans="1:9" ht="14.25" x14ac:dyDescent="0.2">
      <c r="A417" s="101" t="s">
        <v>335</v>
      </c>
      <c r="B417" s="111">
        <v>7834</v>
      </c>
      <c r="C417" s="111">
        <v>8976</v>
      </c>
      <c r="D417" s="103">
        <v>8610</v>
      </c>
      <c r="E417" s="14">
        <f t="shared" si="6"/>
        <v>9.9055399540464641</v>
      </c>
      <c r="G417" s="163">
        <v>5</v>
      </c>
      <c r="H417" s="163" t="s">
        <v>32</v>
      </c>
      <c r="I417" s="163">
        <v>141081</v>
      </c>
    </row>
    <row r="418" spans="1:9" ht="14.25" x14ac:dyDescent="0.2">
      <c r="A418" s="101" t="s">
        <v>416</v>
      </c>
      <c r="B418" s="111">
        <v>13637</v>
      </c>
      <c r="C418" s="111">
        <v>13649</v>
      </c>
      <c r="D418" s="103">
        <v>12982</v>
      </c>
      <c r="E418" s="14">
        <f t="shared" si="6"/>
        <v>-4.8031091882378822</v>
      </c>
      <c r="G418" s="163">
        <v>6</v>
      </c>
      <c r="H418" s="163" t="s">
        <v>410</v>
      </c>
      <c r="I418" s="163">
        <v>143001</v>
      </c>
    </row>
    <row r="419" spans="1:9" ht="14.25" x14ac:dyDescent="0.2">
      <c r="A419" s="101" t="s">
        <v>336</v>
      </c>
      <c r="B419" s="111">
        <v>17254</v>
      </c>
      <c r="C419" s="111">
        <v>23926</v>
      </c>
      <c r="D419" s="103">
        <v>23985</v>
      </c>
      <c r="E419" s="14">
        <f t="shared" si="6"/>
        <v>39.011243769560686</v>
      </c>
      <c r="G419" s="163">
        <v>7</v>
      </c>
      <c r="H419" s="163" t="s">
        <v>7</v>
      </c>
      <c r="I419" s="163">
        <v>143460</v>
      </c>
    </row>
    <row r="420" spans="1:9" ht="14.25" x14ac:dyDescent="0.2">
      <c r="A420" s="101" t="s">
        <v>337</v>
      </c>
      <c r="B420" s="111">
        <v>40373</v>
      </c>
      <c r="C420" s="113">
        <v>44718</v>
      </c>
      <c r="D420" s="103">
        <v>45700</v>
      </c>
      <c r="E420" s="14">
        <f t="shared" si="6"/>
        <v>13.194461645158892</v>
      </c>
      <c r="G420" s="163">
        <v>8</v>
      </c>
      <c r="H420" s="163" t="s">
        <v>181</v>
      </c>
      <c r="I420" s="163">
        <v>152372</v>
      </c>
    </row>
    <row r="421" spans="1:9" ht="14.25" x14ac:dyDescent="0.2">
      <c r="B421" s="111"/>
      <c r="C421" s="26"/>
      <c r="D421" s="103"/>
      <c r="G421" s="163">
        <v>9</v>
      </c>
      <c r="H421" s="163" t="s">
        <v>193</v>
      </c>
      <c r="I421" s="163">
        <v>171042</v>
      </c>
    </row>
    <row r="422" spans="1:9" ht="14.25" x14ac:dyDescent="0.2">
      <c r="A422" s="106" t="s">
        <v>426</v>
      </c>
      <c r="B422" s="113">
        <v>11867991</v>
      </c>
      <c r="C422" s="111">
        <v>13070250</v>
      </c>
      <c r="D422" s="107">
        <v>14080670</v>
      </c>
      <c r="G422" s="163">
        <v>10</v>
      </c>
      <c r="H422" s="163" t="s">
        <v>137</v>
      </c>
      <c r="I422" s="163">
        <v>187315</v>
      </c>
    </row>
    <row r="423" spans="1:9" ht="14.25" x14ac:dyDescent="0.2">
      <c r="B423" s="111"/>
      <c r="G423" s="163">
        <v>11</v>
      </c>
      <c r="H423" s="163" t="s">
        <v>185</v>
      </c>
      <c r="I423" s="163">
        <v>201499</v>
      </c>
    </row>
    <row r="424" spans="1:9" ht="14.25" x14ac:dyDescent="0.2">
      <c r="A424" s="101" t="s">
        <v>449</v>
      </c>
      <c r="G424" s="163">
        <v>12</v>
      </c>
      <c r="H424" s="163" t="s">
        <v>149</v>
      </c>
      <c r="I424" s="163">
        <v>205885</v>
      </c>
    </row>
    <row r="425" spans="1:9" ht="14.25" x14ac:dyDescent="0.2">
      <c r="A425" s="109" t="s">
        <v>450</v>
      </c>
      <c r="B425" s="111"/>
      <c r="G425" s="163">
        <v>13</v>
      </c>
      <c r="H425" s="163" t="s">
        <v>57</v>
      </c>
      <c r="I425" s="163">
        <v>255238</v>
      </c>
    </row>
    <row r="426" spans="1:9" ht="14.25" x14ac:dyDescent="0.2">
      <c r="A426" s="101" t="s">
        <v>451</v>
      </c>
      <c r="B426" s="111"/>
      <c r="G426" s="163">
        <v>14</v>
      </c>
      <c r="H426" s="163" t="s">
        <v>334</v>
      </c>
      <c r="I426" s="163">
        <v>315884</v>
      </c>
    </row>
    <row r="427" spans="1:9" ht="14.25" x14ac:dyDescent="0.2">
      <c r="B427" s="111"/>
      <c r="G427" s="163">
        <v>15</v>
      </c>
      <c r="H427" s="163" t="s">
        <v>109</v>
      </c>
      <c r="I427" s="163">
        <v>568099</v>
      </c>
    </row>
    <row r="428" spans="1:9" ht="14.25" x14ac:dyDescent="0.2">
      <c r="B428" s="111"/>
      <c r="G428" s="163">
        <v>16</v>
      </c>
      <c r="H428" s="163" t="s">
        <v>275</v>
      </c>
      <c r="I428" s="163">
        <v>2710968</v>
      </c>
    </row>
    <row r="429" spans="1:9" ht="14.25" x14ac:dyDescent="0.2">
      <c r="B429" s="111"/>
      <c r="G429" s="166">
        <f>G428/417*100</f>
        <v>3.8369304556354913</v>
      </c>
      <c r="H429" s="163"/>
      <c r="I429" s="163"/>
    </row>
    <row r="430" spans="1:9" ht="14.25" x14ac:dyDescent="0.2">
      <c r="B430" s="111"/>
      <c r="G430" s="163"/>
      <c r="H430" s="163" t="s">
        <v>474</v>
      </c>
      <c r="I430" s="163">
        <v>14175341</v>
      </c>
    </row>
    <row r="431" spans="1:9" x14ac:dyDescent="0.2">
      <c r="B431" s="111"/>
    </row>
    <row r="432" spans="1:9" x14ac:dyDescent="0.2">
      <c r="B432" s="111"/>
    </row>
    <row r="433" spans="2:2" x14ac:dyDescent="0.2">
      <c r="B433" s="111"/>
    </row>
    <row r="434" spans="2:2" x14ac:dyDescent="0.2">
      <c r="B434" s="111"/>
    </row>
    <row r="435" spans="2:2" x14ac:dyDescent="0.2">
      <c r="B435" s="111"/>
    </row>
    <row r="436" spans="2:2" x14ac:dyDescent="0.2">
      <c r="B436" s="111"/>
    </row>
    <row r="437" spans="2:2" x14ac:dyDescent="0.2">
      <c r="B437" s="111"/>
    </row>
    <row r="438" spans="2:2" x14ac:dyDescent="0.2">
      <c r="B438" s="111"/>
    </row>
    <row r="439" spans="2:2" x14ac:dyDescent="0.2">
      <c r="B439" s="111"/>
    </row>
    <row r="440" spans="2:2" x14ac:dyDescent="0.2">
      <c r="B440" s="111"/>
    </row>
    <row r="441" spans="2:2" x14ac:dyDescent="0.2">
      <c r="B441" s="111"/>
    </row>
    <row r="442" spans="2:2" x14ac:dyDescent="0.2">
      <c r="B442" s="111"/>
    </row>
    <row r="443" spans="2:2" x14ac:dyDescent="0.2">
      <c r="B443" s="111"/>
    </row>
    <row r="444" spans="2:2" x14ac:dyDescent="0.2">
      <c r="B444" s="111"/>
    </row>
    <row r="445" spans="2:2" x14ac:dyDescent="0.2">
      <c r="B445" s="111"/>
    </row>
    <row r="446" spans="2:2" x14ac:dyDescent="0.2">
      <c r="B446" s="111"/>
    </row>
    <row r="447" spans="2:2" x14ac:dyDescent="0.2">
      <c r="B447" s="111"/>
    </row>
    <row r="448" spans="2:2" x14ac:dyDescent="0.2">
      <c r="B448" s="111"/>
    </row>
    <row r="449" spans="2:2" x14ac:dyDescent="0.2">
      <c r="B449" s="111"/>
    </row>
    <row r="450" spans="2:2" x14ac:dyDescent="0.2">
      <c r="B450" s="111"/>
    </row>
    <row r="451" spans="2:2" x14ac:dyDescent="0.2">
      <c r="B451" s="111"/>
    </row>
    <row r="452" spans="2:2" x14ac:dyDescent="0.2">
      <c r="B452" s="111"/>
    </row>
    <row r="453" spans="2:2" x14ac:dyDescent="0.2">
      <c r="B453" s="111"/>
    </row>
    <row r="454" spans="2:2" x14ac:dyDescent="0.2">
      <c r="B454" s="111"/>
    </row>
    <row r="455" spans="2:2" x14ac:dyDescent="0.2">
      <c r="B455" s="111"/>
    </row>
    <row r="456" spans="2:2" x14ac:dyDescent="0.2">
      <c r="B456" s="111"/>
    </row>
    <row r="457" spans="2:2" x14ac:dyDescent="0.2">
      <c r="B457" s="111"/>
    </row>
    <row r="458" spans="2:2" x14ac:dyDescent="0.2">
      <c r="B458" s="111"/>
    </row>
    <row r="459" spans="2:2" x14ac:dyDescent="0.2">
      <c r="B459" s="111"/>
    </row>
    <row r="460" spans="2:2" x14ac:dyDescent="0.2">
      <c r="B460" s="111"/>
    </row>
    <row r="461" spans="2:2" x14ac:dyDescent="0.2">
      <c r="B461" s="111"/>
    </row>
    <row r="462" spans="2:2" x14ac:dyDescent="0.2">
      <c r="B462" s="111"/>
    </row>
    <row r="463" spans="2:2" x14ac:dyDescent="0.2">
      <c r="B463" s="111"/>
    </row>
    <row r="464" spans="2:2" x14ac:dyDescent="0.2">
      <c r="B464" s="111"/>
    </row>
    <row r="465" spans="2:2" x14ac:dyDescent="0.2">
      <c r="B465" s="111"/>
    </row>
    <row r="466" spans="2:2" x14ac:dyDescent="0.2">
      <c r="B466" s="111"/>
    </row>
    <row r="467" spans="2:2" x14ac:dyDescent="0.2">
      <c r="B467" s="111"/>
    </row>
    <row r="468" spans="2:2" x14ac:dyDescent="0.2">
      <c r="B468" s="111"/>
    </row>
    <row r="469" spans="2:2" x14ac:dyDescent="0.2">
      <c r="B469" s="111"/>
    </row>
    <row r="470" spans="2:2" x14ac:dyDescent="0.2">
      <c r="B470" s="111"/>
    </row>
    <row r="471" spans="2:2" x14ac:dyDescent="0.2">
      <c r="B471" s="111"/>
    </row>
    <row r="472" spans="2:2" x14ac:dyDescent="0.2">
      <c r="B472" s="111"/>
    </row>
    <row r="473" spans="2:2" x14ac:dyDescent="0.2">
      <c r="B473" s="111"/>
    </row>
    <row r="474" spans="2:2" x14ac:dyDescent="0.2">
      <c r="B474" s="111"/>
    </row>
    <row r="475" spans="2:2" x14ac:dyDescent="0.2">
      <c r="B475" s="111"/>
    </row>
    <row r="476" spans="2:2" x14ac:dyDescent="0.2">
      <c r="B476" s="111"/>
    </row>
    <row r="477" spans="2:2" x14ac:dyDescent="0.2">
      <c r="B477" s="111"/>
    </row>
    <row r="478" spans="2:2" x14ac:dyDescent="0.2">
      <c r="B478" s="111"/>
    </row>
    <row r="479" spans="2:2" x14ac:dyDescent="0.2">
      <c r="B479" s="111"/>
    </row>
    <row r="480" spans="2:2" x14ac:dyDescent="0.2">
      <c r="B480" s="111"/>
    </row>
    <row r="481" spans="2:2" x14ac:dyDescent="0.2">
      <c r="B481" s="111"/>
    </row>
    <row r="482" spans="2:2" x14ac:dyDescent="0.2">
      <c r="B482" s="111"/>
    </row>
  </sheetData>
  <phoneticPr fontId="0" type="noConversion"/>
  <hyperlinks>
    <hyperlink ref="A425" location="_ftn1" display="_ftn1" xr:uid="{00000000-0004-0000-0700-000000000000}"/>
  </hyperlinks>
  <pageMargins left="0.78740157499999996" right="0.78740157499999996" top="0.984251969" bottom="0.984251969" header="0.49212598499999999" footer="0.49212598499999999"/>
  <pageSetup paperSize="9"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U482"/>
  <sheetViews>
    <sheetView zoomScale="85" workbookViewId="0">
      <selection activeCell="I31" sqref="I31"/>
    </sheetView>
  </sheetViews>
  <sheetFormatPr defaultRowHeight="12.75" x14ac:dyDescent="0.2"/>
  <cols>
    <col min="1" max="1" width="5.28515625" style="13" customWidth="1"/>
    <col min="2" max="2" width="23.5703125" customWidth="1"/>
    <col min="3" max="3" width="15.7109375" style="10" customWidth="1"/>
    <col min="4" max="4" width="6.5703125" style="10" customWidth="1"/>
    <col min="5" max="5" width="6.5703125" style="52" customWidth="1"/>
    <col min="6" max="6" width="19.42578125" customWidth="1"/>
    <col min="7" max="7" width="14" style="9" customWidth="1"/>
    <col min="8" max="9" width="11.28515625" style="9" customWidth="1"/>
    <col min="10" max="10" width="6.7109375" style="9" customWidth="1"/>
    <col min="11" max="11" width="22.140625" customWidth="1"/>
    <col min="12" max="12" width="13" style="10" customWidth="1"/>
    <col min="13" max="13" width="13.5703125" style="10" customWidth="1"/>
    <col min="14" max="14" width="6.140625" style="10" customWidth="1"/>
    <col min="15" max="15" width="21.5703125" customWidth="1"/>
    <col min="16" max="16" width="10" customWidth="1"/>
    <col min="19" max="19" width="6.85546875" style="13" customWidth="1"/>
    <col min="20" max="20" width="21.42578125" style="13" customWidth="1"/>
    <col min="21" max="21" width="11.140625" style="9" customWidth="1"/>
  </cols>
  <sheetData>
    <row r="1" spans="1:21" ht="15.75" customHeight="1" x14ac:dyDescent="0.2">
      <c r="B1" t="s">
        <v>417</v>
      </c>
      <c r="F1" t="s">
        <v>418</v>
      </c>
      <c r="G1" s="10"/>
      <c r="H1" s="10"/>
      <c r="I1" s="10"/>
      <c r="J1" s="10"/>
      <c r="K1" t="s">
        <v>419</v>
      </c>
      <c r="O1" s="6" t="s">
        <v>422</v>
      </c>
      <c r="P1" s="7"/>
    </row>
    <row r="2" spans="1:21" ht="15.75" customHeight="1" x14ac:dyDescent="0.2"/>
    <row r="3" spans="1:21" ht="21" customHeight="1" x14ac:dyDescent="0.2">
      <c r="B3" s="1" t="s">
        <v>0</v>
      </c>
      <c r="C3" s="11" t="s">
        <v>432</v>
      </c>
      <c r="D3" s="11"/>
      <c r="E3" s="53"/>
      <c r="F3" s="1" t="s">
        <v>0</v>
      </c>
      <c r="G3" s="11" t="s">
        <v>427</v>
      </c>
      <c r="H3" s="11" t="s">
        <v>429</v>
      </c>
      <c r="I3" s="11"/>
      <c r="J3" s="11"/>
      <c r="K3" s="41" t="s">
        <v>0</v>
      </c>
      <c r="L3" s="42" t="s">
        <v>428</v>
      </c>
      <c r="M3" s="42" t="s">
        <v>430</v>
      </c>
      <c r="N3" s="42"/>
      <c r="O3" s="41" t="s">
        <v>423</v>
      </c>
      <c r="P3" s="43" t="s">
        <v>1</v>
      </c>
      <c r="Q3" s="64" t="s">
        <v>431</v>
      </c>
    </row>
    <row r="4" spans="1:21" x14ac:dyDescent="0.2">
      <c r="A4" s="15">
        <v>1</v>
      </c>
      <c r="B4" s="16" t="s">
        <v>275</v>
      </c>
      <c r="C4" s="17">
        <v>1502013</v>
      </c>
      <c r="D4" s="17"/>
      <c r="E4" s="54">
        <v>1</v>
      </c>
      <c r="F4" s="16" t="s">
        <v>275</v>
      </c>
      <c r="G4" s="17">
        <v>2075273</v>
      </c>
      <c r="H4" s="18">
        <f>(G4-C4)/C4*100</f>
        <v>38.166114407798069</v>
      </c>
      <c r="I4" s="18"/>
      <c r="J4" s="62">
        <v>1</v>
      </c>
      <c r="K4" s="16" t="s">
        <v>275</v>
      </c>
      <c r="L4" s="17">
        <v>2443107</v>
      </c>
      <c r="M4" s="18">
        <f>(L4-G4)/G4*100</f>
        <v>17.724607798588426</v>
      </c>
      <c r="N4" s="17">
        <v>1</v>
      </c>
      <c r="O4" s="16" t="s">
        <v>275</v>
      </c>
      <c r="P4" s="44">
        <v>2754950</v>
      </c>
      <c r="Q4" s="14">
        <f>(P4-L4)/L4*100</f>
        <v>12.76419739290993</v>
      </c>
      <c r="T4" t="s">
        <v>438</v>
      </c>
      <c r="U4" s="10"/>
    </row>
    <row r="5" spans="1:21" x14ac:dyDescent="0.2">
      <c r="A5" s="15">
        <v>2</v>
      </c>
      <c r="B5" s="16" t="s">
        <v>109</v>
      </c>
      <c r="C5" s="17">
        <v>291506</v>
      </c>
      <c r="D5" s="17"/>
      <c r="E5" s="54">
        <v>2</v>
      </c>
      <c r="F5" s="16" t="s">
        <v>109</v>
      </c>
      <c r="G5" s="17">
        <v>406447</v>
      </c>
      <c r="H5" s="18">
        <f>(G5-C5)/C5*100</f>
        <v>39.430063189093879</v>
      </c>
      <c r="I5" s="18"/>
      <c r="J5" s="62">
        <v>2</v>
      </c>
      <c r="K5" s="16" t="s">
        <v>109</v>
      </c>
      <c r="L5" s="17">
        <v>480949</v>
      </c>
      <c r="M5" s="18">
        <f>(L5-G5)/G5*100</f>
        <v>18.330065174549205</v>
      </c>
      <c r="N5" s="17">
        <v>2</v>
      </c>
      <c r="O5" s="16" t="s">
        <v>109</v>
      </c>
      <c r="P5" s="44">
        <v>544113</v>
      </c>
      <c r="Q5" s="14">
        <f>(P5-L5)/L5*100</f>
        <v>13.133201233394809</v>
      </c>
      <c r="T5" s="1" t="s">
        <v>0</v>
      </c>
      <c r="U5" s="11" t="s">
        <v>1</v>
      </c>
    </row>
    <row r="6" spans="1:21" x14ac:dyDescent="0.2">
      <c r="A6" s="15">
        <v>3</v>
      </c>
      <c r="B6" s="16" t="s">
        <v>334</v>
      </c>
      <c r="C6" s="17">
        <v>170619</v>
      </c>
      <c r="D6" s="17"/>
      <c r="E6" s="54">
        <v>3</v>
      </c>
      <c r="F6" s="16" t="s">
        <v>334</v>
      </c>
      <c r="G6" s="17">
        <v>225091</v>
      </c>
      <c r="H6" s="18">
        <f>(G6-C6)/C6*100</f>
        <v>31.926104361179004</v>
      </c>
      <c r="I6" s="18"/>
      <c r="J6" s="62">
        <v>3</v>
      </c>
      <c r="K6" s="16" t="s">
        <v>334</v>
      </c>
      <c r="L6" s="17">
        <v>262494</v>
      </c>
      <c r="M6" s="18">
        <f>(L6-G6)/G6*100</f>
        <v>16.616834968968107</v>
      </c>
      <c r="N6" s="17">
        <v>3</v>
      </c>
      <c r="O6" s="16" t="s">
        <v>334</v>
      </c>
      <c r="P6" s="44">
        <v>294203</v>
      </c>
      <c r="Q6" s="14">
        <f>(P6-L6)/L6*100</f>
        <v>12.079895159508409</v>
      </c>
      <c r="S6" s="13">
        <v>1</v>
      </c>
      <c r="T6" t="s">
        <v>275</v>
      </c>
      <c r="U6" s="10">
        <v>2075273</v>
      </c>
    </row>
    <row r="7" spans="1:21" x14ac:dyDescent="0.2">
      <c r="A7" s="15">
        <v>4</v>
      </c>
      <c r="B7" s="16" t="s">
        <v>149</v>
      </c>
      <c r="C7" s="17">
        <v>153339</v>
      </c>
      <c r="D7" s="17"/>
      <c r="E7" s="54">
        <v>4</v>
      </c>
      <c r="F7" s="16" t="s">
        <v>137</v>
      </c>
      <c r="G7" s="17">
        <v>223750</v>
      </c>
      <c r="H7" s="18">
        <f>(G7-C8)/C8*100</f>
        <v>70.209043330087638</v>
      </c>
      <c r="I7" s="18"/>
      <c r="J7" s="62">
        <v>4</v>
      </c>
      <c r="K7" s="16" t="s">
        <v>137</v>
      </c>
      <c r="L7" s="17">
        <v>222127</v>
      </c>
      <c r="M7" s="18">
        <f>(L7-G7)/G7*100</f>
        <v>-0.7253631284916201</v>
      </c>
      <c r="N7" s="17">
        <v>4</v>
      </c>
      <c r="O7" s="16" t="s">
        <v>137</v>
      </c>
      <c r="P7" s="44">
        <v>220750</v>
      </c>
      <c r="Q7" s="14">
        <f>(P7-L7)/L7*100</f>
        <v>-0.61991563384910431</v>
      </c>
      <c r="S7" s="13">
        <v>2</v>
      </c>
      <c r="T7" t="s">
        <v>109</v>
      </c>
      <c r="U7" s="10">
        <v>406447</v>
      </c>
    </row>
    <row r="8" spans="1:21" x14ac:dyDescent="0.2">
      <c r="A8" s="15">
        <v>5</v>
      </c>
      <c r="B8" s="16" t="s">
        <v>137</v>
      </c>
      <c r="C8" s="17">
        <v>131456</v>
      </c>
      <c r="D8" s="17"/>
      <c r="E8" s="54">
        <v>5</v>
      </c>
      <c r="F8" s="16" t="s">
        <v>149</v>
      </c>
      <c r="G8" s="17">
        <v>185277</v>
      </c>
      <c r="H8" s="18">
        <f>(G8-C7)/C7*100</f>
        <v>20.828360691017942</v>
      </c>
      <c r="I8" s="18"/>
      <c r="J8" s="62">
        <v>5</v>
      </c>
      <c r="K8" s="16" t="s">
        <v>149</v>
      </c>
      <c r="L8" s="17">
        <v>196675</v>
      </c>
      <c r="M8" s="18">
        <f>(L8-G8)/G8*100</f>
        <v>6.1518699029021411</v>
      </c>
      <c r="N8" s="17">
        <v>5</v>
      </c>
      <c r="O8" s="16" t="s">
        <v>185</v>
      </c>
      <c r="P8" s="44">
        <v>213394</v>
      </c>
      <c r="Q8" s="14">
        <f>(P8-L9)/L9*100</f>
        <v>22.241889933378015</v>
      </c>
      <c r="S8" s="13">
        <v>3</v>
      </c>
      <c r="T8" t="s">
        <v>334</v>
      </c>
      <c r="U8" s="10">
        <v>225091</v>
      </c>
    </row>
    <row r="9" spans="1:21" x14ac:dyDescent="0.2">
      <c r="A9" s="15">
        <v>6</v>
      </c>
      <c r="B9" s="16" t="s">
        <v>185</v>
      </c>
      <c r="C9" s="17">
        <v>118175</v>
      </c>
      <c r="D9" s="17"/>
      <c r="E9" s="54">
        <v>6</v>
      </c>
      <c r="F9" s="16" t="s">
        <v>181</v>
      </c>
      <c r="G9" s="17">
        <v>144772</v>
      </c>
      <c r="H9" s="18">
        <f>(G9-C10)/C10*100</f>
        <v>23.877570229406079</v>
      </c>
      <c r="I9" s="18"/>
      <c r="J9" s="62">
        <v>6</v>
      </c>
      <c r="K9" s="16" t="s">
        <v>185</v>
      </c>
      <c r="L9" s="17">
        <v>174567</v>
      </c>
      <c r="M9" s="18">
        <f>(L9-G10)/G10*100</f>
        <v>35.568119160965153</v>
      </c>
      <c r="N9" s="17">
        <v>6</v>
      </c>
      <c r="O9" s="16" t="s">
        <v>149</v>
      </c>
      <c r="P9" s="44">
        <v>206339</v>
      </c>
      <c r="Q9" s="14">
        <f>(P9-L8)/L8*100</f>
        <v>4.9136900978772085</v>
      </c>
      <c r="S9" s="13">
        <v>4</v>
      </c>
      <c r="T9" t="s">
        <v>137</v>
      </c>
      <c r="U9" s="10">
        <v>223750</v>
      </c>
    </row>
    <row r="10" spans="1:21" x14ac:dyDescent="0.2">
      <c r="A10" s="15">
        <v>7</v>
      </c>
      <c r="B10" s="16" t="s">
        <v>181</v>
      </c>
      <c r="C10" s="17">
        <v>116867</v>
      </c>
      <c r="D10" s="17"/>
      <c r="E10" s="54">
        <v>7</v>
      </c>
      <c r="F10" s="16" t="s">
        <v>185</v>
      </c>
      <c r="G10" s="17">
        <v>128767</v>
      </c>
      <c r="H10" s="18">
        <f>(G10-C9)/C9*100</f>
        <v>8.9629786333826953</v>
      </c>
      <c r="I10" s="18"/>
      <c r="J10" s="62">
        <v>7</v>
      </c>
      <c r="K10" s="16" t="s">
        <v>57</v>
      </c>
      <c r="L10" s="17">
        <v>161727</v>
      </c>
      <c r="M10" s="18">
        <f>(L10-G12)/G12*100</f>
        <v>42.31645825816841</v>
      </c>
      <c r="N10" s="17">
        <v>7</v>
      </c>
      <c r="O10" s="16" t="s">
        <v>57</v>
      </c>
      <c r="P10" s="44">
        <v>202498</v>
      </c>
      <c r="Q10" s="14">
        <f>(P10-L10)/L10*100</f>
        <v>25.209767076616767</v>
      </c>
      <c r="S10" s="13">
        <v>5</v>
      </c>
      <c r="T10" t="s">
        <v>149</v>
      </c>
      <c r="U10" s="10">
        <v>185277</v>
      </c>
    </row>
    <row r="11" spans="1:21" x14ac:dyDescent="0.2">
      <c r="A11" s="15">
        <v>8</v>
      </c>
      <c r="B11" s="16" t="s">
        <v>176</v>
      </c>
      <c r="C11" s="17">
        <v>103967</v>
      </c>
      <c r="D11" s="17"/>
      <c r="E11" s="54">
        <v>8</v>
      </c>
      <c r="F11" s="16" t="s">
        <v>7</v>
      </c>
      <c r="G11" s="17">
        <v>116894</v>
      </c>
      <c r="H11" s="18">
        <f>(G11-C12)/C12*100</f>
        <v>14.415754752070159</v>
      </c>
      <c r="I11" s="18"/>
      <c r="J11" s="62">
        <v>8</v>
      </c>
      <c r="K11" s="16" t="s">
        <v>181</v>
      </c>
      <c r="L11" s="17">
        <v>147202</v>
      </c>
      <c r="M11" s="18">
        <f>(L11-G9)/G9*100</f>
        <v>1.6785013676677809</v>
      </c>
      <c r="N11" s="17">
        <v>8</v>
      </c>
      <c r="O11" s="16" t="s">
        <v>193</v>
      </c>
      <c r="P11" s="44">
        <v>151075</v>
      </c>
      <c r="Q11" s="14">
        <f>(P11-L14)/L14*100</f>
        <v>33.055318249473771</v>
      </c>
      <c r="S11" s="13">
        <v>6</v>
      </c>
      <c r="T11" t="s">
        <v>181</v>
      </c>
      <c r="U11" s="10">
        <v>144772</v>
      </c>
    </row>
    <row r="12" spans="1:21" x14ac:dyDescent="0.2">
      <c r="A12" s="15">
        <v>9</v>
      </c>
      <c r="B12" s="16" t="s">
        <v>7</v>
      </c>
      <c r="C12" s="17">
        <v>102166</v>
      </c>
      <c r="D12" s="17"/>
      <c r="E12" s="54">
        <v>9</v>
      </c>
      <c r="F12" s="16" t="s">
        <v>57</v>
      </c>
      <c r="G12" s="17">
        <v>113639</v>
      </c>
      <c r="H12" s="18">
        <f>(G12-C13)/C13*100</f>
        <v>27.449419048046298</v>
      </c>
      <c r="I12" s="18"/>
      <c r="J12" s="62">
        <v>9</v>
      </c>
      <c r="K12" s="16" t="s">
        <v>32</v>
      </c>
      <c r="L12" s="17">
        <v>131849</v>
      </c>
      <c r="M12" s="18">
        <f>(L12-G13)/G13*100</f>
        <v>42.324050086355783</v>
      </c>
      <c r="N12" s="17">
        <v>9</v>
      </c>
      <c r="O12" s="16" t="s">
        <v>181</v>
      </c>
      <c r="P12" s="44">
        <v>149262</v>
      </c>
      <c r="Q12" s="14">
        <f>(P12-L11)/L11*100</f>
        <v>1.3994375076425591</v>
      </c>
      <c r="S12" s="13">
        <v>7</v>
      </c>
      <c r="T12" t="s">
        <v>185</v>
      </c>
      <c r="U12" s="10">
        <v>128767</v>
      </c>
    </row>
    <row r="13" spans="1:21" x14ac:dyDescent="0.2">
      <c r="A13" s="15">
        <v>10</v>
      </c>
      <c r="B13" s="16" t="s">
        <v>57</v>
      </c>
      <c r="C13" s="17">
        <v>89164</v>
      </c>
      <c r="D13" s="17"/>
      <c r="E13" s="54">
        <v>10</v>
      </c>
      <c r="F13" s="16" t="s">
        <v>32</v>
      </c>
      <c r="G13" s="17">
        <v>92640</v>
      </c>
      <c r="H13" s="18">
        <f>(G13-C50)/C50*100</f>
        <v>123.57370402548509</v>
      </c>
      <c r="I13" s="18"/>
      <c r="J13" s="62">
        <v>10</v>
      </c>
      <c r="K13" s="16" t="s">
        <v>7</v>
      </c>
      <c r="L13" s="17">
        <v>130095</v>
      </c>
      <c r="M13" s="18">
        <f>(L13-G11)/G11*100</f>
        <v>11.293137372320222</v>
      </c>
      <c r="N13" s="17">
        <v>10</v>
      </c>
      <c r="O13" s="16" t="s">
        <v>254</v>
      </c>
      <c r="P13" s="44">
        <v>147485</v>
      </c>
      <c r="Q13" s="14">
        <f>(P13-L17)/L17*100</f>
        <v>54.077997513607258</v>
      </c>
      <c r="S13" s="13">
        <v>8</v>
      </c>
      <c r="T13" t="s">
        <v>7</v>
      </c>
      <c r="U13" s="10">
        <v>116894</v>
      </c>
    </row>
    <row r="14" spans="1:21" x14ac:dyDescent="0.2">
      <c r="A14" s="15">
        <v>11</v>
      </c>
      <c r="B14" s="16" t="s">
        <v>147</v>
      </c>
      <c r="C14" s="17">
        <v>87922</v>
      </c>
      <c r="D14" s="17"/>
      <c r="E14" s="54">
        <v>11</v>
      </c>
      <c r="F14" s="16" t="s">
        <v>241</v>
      </c>
      <c r="G14" s="17">
        <v>86619</v>
      </c>
      <c r="H14" s="18">
        <f>(G14-C18)/C18*100</f>
        <v>21.763639175112811</v>
      </c>
      <c r="I14" s="18"/>
      <c r="J14" s="62">
        <v>11</v>
      </c>
      <c r="K14" s="16" t="s">
        <v>193</v>
      </c>
      <c r="L14" s="17">
        <v>113543</v>
      </c>
      <c r="M14" s="18">
        <f>(L14-G15)/G15*100</f>
        <v>32.725869989596362</v>
      </c>
      <c r="N14" s="17">
        <v>11</v>
      </c>
      <c r="O14" s="16" t="s">
        <v>32</v>
      </c>
      <c r="P14" s="44">
        <v>141781</v>
      </c>
      <c r="Q14" s="14">
        <f>(P14-L12)/L12*100</f>
        <v>7.5328595590410243</v>
      </c>
      <c r="S14" s="13">
        <v>9</v>
      </c>
      <c r="T14" t="s">
        <v>57</v>
      </c>
      <c r="U14" s="10">
        <v>113639</v>
      </c>
    </row>
    <row r="15" spans="1:21" x14ac:dyDescent="0.2">
      <c r="A15" s="88">
        <f>A14/366*100</f>
        <v>3.0054644808743167</v>
      </c>
      <c r="B15" s="75"/>
      <c r="C15" s="77">
        <v>2867194</v>
      </c>
      <c r="D15" s="17"/>
      <c r="E15" s="54">
        <v>12</v>
      </c>
      <c r="F15" s="16" t="s">
        <v>410</v>
      </c>
      <c r="G15" s="17">
        <v>85547</v>
      </c>
      <c r="H15" s="18"/>
      <c r="I15" s="18"/>
      <c r="J15" s="62">
        <v>12</v>
      </c>
      <c r="K15" s="16" t="s">
        <v>410</v>
      </c>
      <c r="L15" s="17">
        <v>107486</v>
      </c>
      <c r="M15" s="18">
        <f>(L15-G15)/G15*100</f>
        <v>25.645551568143826</v>
      </c>
      <c r="N15" s="17">
        <v>12</v>
      </c>
      <c r="O15" s="16" t="s">
        <v>7</v>
      </c>
      <c r="P15" s="44">
        <v>141288</v>
      </c>
      <c r="Q15" s="14">
        <f>(P15-L13)/L13*100</f>
        <v>8.6037126715092818</v>
      </c>
      <c r="S15" s="90">
        <f>S14/415*100</f>
        <v>2.1686746987951806</v>
      </c>
      <c r="T15" s="95"/>
      <c r="U15" s="91">
        <f>SUM(U6:U14)</f>
        <v>3619910</v>
      </c>
    </row>
    <row r="16" spans="1:21" x14ac:dyDescent="0.2">
      <c r="A16" s="83"/>
      <c r="B16" s="75"/>
      <c r="C16" s="70">
        <f>C15/C355*100</f>
        <v>30.323375276244498</v>
      </c>
      <c r="D16" s="21"/>
      <c r="E16" s="54">
        <v>13</v>
      </c>
      <c r="F16" s="16" t="s">
        <v>302</v>
      </c>
      <c r="G16" s="17">
        <v>83421</v>
      </c>
      <c r="H16" s="18">
        <f>(G16-C22)/C22*100</f>
        <v>30.684274837860702</v>
      </c>
      <c r="I16" s="18"/>
      <c r="J16" s="62">
        <v>13</v>
      </c>
      <c r="K16" s="16" t="s">
        <v>241</v>
      </c>
      <c r="L16" s="17">
        <v>96499</v>
      </c>
      <c r="M16" s="18">
        <f>(L16-G14)/G14*100</f>
        <v>11.40627345039772</v>
      </c>
      <c r="N16" s="17">
        <v>13</v>
      </c>
      <c r="O16" s="16" t="s">
        <v>410</v>
      </c>
      <c r="P16" s="44">
        <v>125984</v>
      </c>
      <c r="Q16" s="14">
        <f>(P16-L15)/L15*100</f>
        <v>17.209683121522804</v>
      </c>
      <c r="S16" s="89"/>
      <c r="T16" s="95"/>
      <c r="U16" s="94">
        <f>U15/U433*100</f>
        <v>30.501455553850686</v>
      </c>
    </row>
    <row r="17" spans="1:21" x14ac:dyDescent="0.2">
      <c r="A17" s="19">
        <v>12</v>
      </c>
      <c r="B17" s="20" t="s">
        <v>157</v>
      </c>
      <c r="C17" s="21">
        <v>77678</v>
      </c>
      <c r="D17" s="21"/>
      <c r="E17" s="81">
        <f>E16/415*100</f>
        <v>3.132530120481928</v>
      </c>
      <c r="F17" s="75"/>
      <c r="G17" s="77">
        <v>3968137</v>
      </c>
      <c r="H17" s="18"/>
      <c r="I17" s="18"/>
      <c r="J17" s="62">
        <v>14</v>
      </c>
      <c r="K17" s="16" t="s">
        <v>254</v>
      </c>
      <c r="L17" s="17">
        <v>95721</v>
      </c>
      <c r="M17" s="18">
        <f>(L17-G64)/G64*100</f>
        <v>176.1634113268515</v>
      </c>
      <c r="N17" s="17">
        <v>14</v>
      </c>
      <c r="O17" s="16" t="s">
        <v>308</v>
      </c>
      <c r="P17" s="44">
        <v>112328</v>
      </c>
      <c r="Q17" s="14">
        <f>(P17-L18)/L18*100</f>
        <v>19.414028448110901</v>
      </c>
      <c r="S17" s="13">
        <v>10</v>
      </c>
      <c r="T17" t="s">
        <v>32</v>
      </c>
      <c r="U17" s="10">
        <v>92640</v>
      </c>
    </row>
    <row r="18" spans="1:21" x14ac:dyDescent="0.2">
      <c r="A18" s="19">
        <v>13</v>
      </c>
      <c r="B18" s="20" t="s">
        <v>241</v>
      </c>
      <c r="C18" s="21">
        <v>71137</v>
      </c>
      <c r="D18" s="21"/>
      <c r="E18" s="82"/>
      <c r="F18" s="75"/>
      <c r="G18" s="70">
        <v>33.435625288222745</v>
      </c>
      <c r="H18" s="18"/>
      <c r="I18" s="18"/>
      <c r="J18" s="62">
        <v>15</v>
      </c>
      <c r="K18" s="16" t="s">
        <v>308</v>
      </c>
      <c r="L18" s="17">
        <v>94066</v>
      </c>
      <c r="M18" s="18">
        <f>(L18-G21)/G21*100</f>
        <v>29.699693902876213</v>
      </c>
      <c r="N18" s="17">
        <v>15</v>
      </c>
      <c r="O18" s="16" t="s">
        <v>241</v>
      </c>
      <c r="P18" s="44">
        <v>104877</v>
      </c>
      <c r="Q18" s="14">
        <f>(P18-L16)/L16*100</f>
        <v>8.6819552534223146</v>
      </c>
      <c r="S18" s="13">
        <v>11</v>
      </c>
      <c r="T18" t="s">
        <v>241</v>
      </c>
      <c r="U18" s="10">
        <v>86619</v>
      </c>
    </row>
    <row r="19" spans="1:21" x14ac:dyDescent="0.2">
      <c r="A19" s="19">
        <v>14</v>
      </c>
      <c r="B19" s="20" t="s">
        <v>141</v>
      </c>
      <c r="C19" s="21">
        <v>69756</v>
      </c>
      <c r="D19" s="21"/>
      <c r="E19" s="55">
        <v>14</v>
      </c>
      <c r="F19" s="20" t="s">
        <v>176</v>
      </c>
      <c r="G19" s="21">
        <v>76518</v>
      </c>
      <c r="H19" s="18"/>
      <c r="I19" s="18"/>
      <c r="J19" s="62">
        <v>16</v>
      </c>
      <c r="K19" s="16" t="s">
        <v>357</v>
      </c>
      <c r="L19" s="17">
        <v>84120</v>
      </c>
      <c r="M19" s="18">
        <f>(L19-G22)/G22*100</f>
        <v>19.243036359770361</v>
      </c>
      <c r="N19" s="17">
        <v>16</v>
      </c>
      <c r="O19" s="16" t="s">
        <v>357</v>
      </c>
      <c r="P19" s="44">
        <v>95627</v>
      </c>
      <c r="Q19" s="71">
        <f>(P19-L19)/L19*100</f>
        <v>13.679267712791251</v>
      </c>
      <c r="S19" s="13">
        <v>12</v>
      </c>
      <c r="T19" t="s">
        <v>410</v>
      </c>
      <c r="U19" s="10">
        <v>85547</v>
      </c>
    </row>
    <row r="20" spans="1:21" x14ac:dyDescent="0.2">
      <c r="A20" s="19">
        <v>15</v>
      </c>
      <c r="B20" s="20" t="s">
        <v>39</v>
      </c>
      <c r="C20" s="21">
        <v>69192</v>
      </c>
      <c r="D20" s="21"/>
      <c r="E20" s="55">
        <v>15</v>
      </c>
      <c r="F20" s="20" t="s">
        <v>306</v>
      </c>
      <c r="G20" s="21">
        <v>76013</v>
      </c>
      <c r="H20" s="18"/>
      <c r="I20" s="18"/>
      <c r="J20" s="62">
        <v>17</v>
      </c>
      <c r="K20" s="16" t="s">
        <v>306</v>
      </c>
      <c r="L20" s="17">
        <v>83206</v>
      </c>
      <c r="M20" s="18">
        <f>(L20-G20)/G20*100</f>
        <v>9.4628550379540339</v>
      </c>
      <c r="N20" s="17">
        <v>17</v>
      </c>
      <c r="O20" s="16" t="s">
        <v>288</v>
      </c>
      <c r="P20" s="44">
        <v>88423</v>
      </c>
      <c r="Q20" s="71">
        <f>(P20-L24)/L24*100</f>
        <v>14.28885327267087</v>
      </c>
      <c r="S20" s="13">
        <v>13</v>
      </c>
      <c r="T20" t="s">
        <v>302</v>
      </c>
      <c r="U20" s="10">
        <v>83421</v>
      </c>
    </row>
    <row r="21" spans="1:21" x14ac:dyDescent="0.2">
      <c r="A21" s="19">
        <v>16</v>
      </c>
      <c r="B21" s="20" t="s">
        <v>330</v>
      </c>
      <c r="C21" s="21">
        <v>66277</v>
      </c>
      <c r="D21" s="21"/>
      <c r="E21" s="55">
        <v>16</v>
      </c>
      <c r="F21" s="20" t="s">
        <v>308</v>
      </c>
      <c r="G21" s="21">
        <v>72526</v>
      </c>
      <c r="H21" s="18"/>
      <c r="I21" s="18"/>
      <c r="J21" s="79">
        <f>J20/415*100</f>
        <v>4.096385542168675</v>
      </c>
      <c r="K21" s="75"/>
      <c r="L21" s="77">
        <v>5025433</v>
      </c>
      <c r="M21" s="22"/>
      <c r="N21" s="17">
        <v>18</v>
      </c>
      <c r="O21" s="16" t="s">
        <v>330</v>
      </c>
      <c r="P21" s="44">
        <v>86476</v>
      </c>
      <c r="Q21" s="71">
        <f>(P21-L23)/L23*100</f>
        <v>11.568979086299654</v>
      </c>
      <c r="S21" s="90">
        <f>S20/415*100</f>
        <v>3.132530120481928</v>
      </c>
      <c r="T21" s="95"/>
      <c r="U21" s="91">
        <v>3968137</v>
      </c>
    </row>
    <row r="22" spans="1:21" x14ac:dyDescent="0.2">
      <c r="A22" s="19">
        <v>17</v>
      </c>
      <c r="B22" s="20" t="s">
        <v>302</v>
      </c>
      <c r="C22" s="21">
        <v>63834</v>
      </c>
      <c r="D22" s="21"/>
      <c r="E22" s="55">
        <v>17</v>
      </c>
      <c r="F22" s="20" t="s">
        <v>357</v>
      </c>
      <c r="G22" s="21">
        <v>70545</v>
      </c>
      <c r="H22" s="18"/>
      <c r="I22" s="18"/>
      <c r="J22" s="80"/>
      <c r="K22" s="75"/>
      <c r="L22" s="70">
        <f>L21/L425*100</f>
        <v>38.449402268510546</v>
      </c>
      <c r="M22" s="22"/>
      <c r="N22" s="17">
        <v>19</v>
      </c>
      <c r="O22" s="16" t="s">
        <v>65</v>
      </c>
      <c r="P22" s="44">
        <v>84276</v>
      </c>
      <c r="Q22" s="71">
        <f>(P22-L25)/L25*100</f>
        <v>9.7586705390516126</v>
      </c>
      <c r="S22" s="89"/>
      <c r="T22" s="95"/>
      <c r="U22" s="94">
        <v>33.435625288222745</v>
      </c>
    </row>
    <row r="23" spans="1:21" x14ac:dyDescent="0.2">
      <c r="A23" s="19">
        <v>18</v>
      </c>
      <c r="B23" s="20" t="s">
        <v>264</v>
      </c>
      <c r="C23" s="21">
        <v>62887</v>
      </c>
      <c r="D23" s="21"/>
      <c r="E23" s="55">
        <v>18</v>
      </c>
      <c r="F23" s="20" t="s">
        <v>193</v>
      </c>
      <c r="G23" s="21">
        <v>69270</v>
      </c>
      <c r="H23" s="18"/>
      <c r="I23" s="18"/>
      <c r="J23" s="63">
        <v>18</v>
      </c>
      <c r="K23" s="20" t="s">
        <v>330</v>
      </c>
      <c r="L23" s="21">
        <v>77509</v>
      </c>
      <c r="M23" s="22"/>
      <c r="N23" s="70">
        <f>N22/417*100</f>
        <v>4.5563549160671464</v>
      </c>
      <c r="O23" s="75"/>
      <c r="P23" s="76">
        <v>5865129</v>
      </c>
      <c r="S23" s="13">
        <v>1</v>
      </c>
      <c r="T23" t="s">
        <v>176</v>
      </c>
      <c r="U23" s="10">
        <v>76518</v>
      </c>
    </row>
    <row r="24" spans="1:21" x14ac:dyDescent="0.2">
      <c r="A24" s="19">
        <v>19</v>
      </c>
      <c r="B24" s="20" t="s">
        <v>287</v>
      </c>
      <c r="C24" s="21">
        <v>57937</v>
      </c>
      <c r="D24" s="21"/>
      <c r="E24" s="55">
        <v>19</v>
      </c>
      <c r="F24" s="20" t="s">
        <v>65</v>
      </c>
      <c r="G24" s="21">
        <v>67941</v>
      </c>
      <c r="H24" s="18"/>
      <c r="I24" s="18"/>
      <c r="J24" s="63">
        <v>19</v>
      </c>
      <c r="K24" s="20" t="s">
        <v>288</v>
      </c>
      <c r="L24" s="21">
        <v>77368</v>
      </c>
      <c r="M24" s="22"/>
      <c r="N24" s="77"/>
      <c r="O24" s="75"/>
      <c r="P24" s="78">
        <f>P23/P427*100</f>
        <v>41.644772577680172</v>
      </c>
      <c r="S24" s="13">
        <v>2</v>
      </c>
      <c r="T24" t="s">
        <v>306</v>
      </c>
      <c r="U24" s="10">
        <v>76013</v>
      </c>
    </row>
    <row r="25" spans="1:21" x14ac:dyDescent="0.2">
      <c r="A25" s="19">
        <v>20</v>
      </c>
      <c r="B25" s="20" t="s">
        <v>306</v>
      </c>
      <c r="C25" s="21">
        <v>57467</v>
      </c>
      <c r="D25" s="21"/>
      <c r="E25" s="55">
        <v>20</v>
      </c>
      <c r="F25" s="20" t="s">
        <v>330</v>
      </c>
      <c r="G25" s="21">
        <v>66931</v>
      </c>
      <c r="H25" s="18"/>
      <c r="I25" s="18"/>
      <c r="J25" s="63">
        <v>20</v>
      </c>
      <c r="K25" s="20" t="s">
        <v>65</v>
      </c>
      <c r="L25" s="21">
        <v>76783</v>
      </c>
      <c r="M25" s="22"/>
      <c r="N25" s="21">
        <v>20</v>
      </c>
      <c r="O25" s="20" t="s">
        <v>118</v>
      </c>
      <c r="P25" s="45">
        <v>76928</v>
      </c>
      <c r="S25" s="13">
        <v>3</v>
      </c>
      <c r="T25" t="s">
        <v>308</v>
      </c>
      <c r="U25" s="10">
        <v>72526</v>
      </c>
    </row>
    <row r="26" spans="1:21" x14ac:dyDescent="0.2">
      <c r="A26" s="19">
        <v>21</v>
      </c>
      <c r="B26" s="20" t="s">
        <v>60</v>
      </c>
      <c r="C26" s="21">
        <v>56692</v>
      </c>
      <c r="D26" s="21"/>
      <c r="E26" s="55">
        <v>21</v>
      </c>
      <c r="F26" s="20" t="s">
        <v>118</v>
      </c>
      <c r="G26" s="21">
        <v>65592</v>
      </c>
      <c r="H26" s="18"/>
      <c r="I26" s="18"/>
      <c r="J26" s="63">
        <v>21</v>
      </c>
      <c r="K26" s="20" t="s">
        <v>176</v>
      </c>
      <c r="L26" s="21">
        <v>76492</v>
      </c>
      <c r="M26" s="22"/>
      <c r="N26" s="21">
        <v>21</v>
      </c>
      <c r="O26" s="20" t="s">
        <v>176</v>
      </c>
      <c r="P26" s="45">
        <v>76472</v>
      </c>
      <c r="S26" s="13">
        <v>4</v>
      </c>
      <c r="T26" t="s">
        <v>357</v>
      </c>
      <c r="U26" s="10">
        <v>70545</v>
      </c>
    </row>
    <row r="27" spans="1:21" x14ac:dyDescent="0.2">
      <c r="A27" s="19">
        <v>22</v>
      </c>
      <c r="B27" s="20" t="s">
        <v>65</v>
      </c>
      <c r="C27" s="21">
        <v>54081</v>
      </c>
      <c r="D27" s="21"/>
      <c r="E27" s="55">
        <v>22</v>
      </c>
      <c r="F27" s="20" t="s">
        <v>288</v>
      </c>
      <c r="G27" s="21">
        <v>64331</v>
      </c>
      <c r="H27" s="18"/>
      <c r="I27" s="18"/>
      <c r="J27" s="63">
        <v>22</v>
      </c>
      <c r="K27" s="20" t="s">
        <v>118</v>
      </c>
      <c r="L27" s="21">
        <v>71728</v>
      </c>
      <c r="M27" s="22"/>
      <c r="N27" s="21">
        <v>22</v>
      </c>
      <c r="O27" s="20" t="s">
        <v>306</v>
      </c>
      <c r="P27" s="45">
        <v>76226</v>
      </c>
      <c r="S27" s="13">
        <v>5</v>
      </c>
      <c r="T27" t="s">
        <v>193</v>
      </c>
      <c r="U27" s="10">
        <v>69270</v>
      </c>
    </row>
    <row r="28" spans="1:21" x14ac:dyDescent="0.2">
      <c r="A28" s="19">
        <v>23</v>
      </c>
      <c r="B28" s="20" t="s">
        <v>288</v>
      </c>
      <c r="C28" s="21">
        <v>51582</v>
      </c>
      <c r="D28" s="21"/>
      <c r="E28" s="55">
        <v>23</v>
      </c>
      <c r="F28" s="20" t="s">
        <v>157</v>
      </c>
      <c r="G28" s="21">
        <v>64308</v>
      </c>
      <c r="H28" s="18"/>
      <c r="I28" s="18"/>
      <c r="J28" s="63">
        <v>23</v>
      </c>
      <c r="K28" s="20" t="s">
        <v>302</v>
      </c>
      <c r="L28" s="21">
        <v>67723</v>
      </c>
      <c r="M28" s="22"/>
      <c r="N28" s="21">
        <v>23</v>
      </c>
      <c r="O28" s="20" t="s">
        <v>46</v>
      </c>
      <c r="P28" s="45">
        <v>65481</v>
      </c>
      <c r="S28" s="13">
        <v>6</v>
      </c>
      <c r="T28" t="s">
        <v>65</v>
      </c>
      <c r="U28" s="10">
        <v>67941</v>
      </c>
    </row>
    <row r="29" spans="1:21" x14ac:dyDescent="0.2">
      <c r="A29" s="19">
        <v>24</v>
      </c>
      <c r="B29" s="20" t="s">
        <v>27</v>
      </c>
      <c r="C29" s="21">
        <v>51563</v>
      </c>
      <c r="D29" s="30"/>
      <c r="E29" s="55">
        <v>24</v>
      </c>
      <c r="F29" s="20" t="s">
        <v>141</v>
      </c>
      <c r="G29" s="21">
        <v>62672</v>
      </c>
      <c r="H29" s="18"/>
      <c r="I29" s="18"/>
      <c r="J29" s="63">
        <v>24</v>
      </c>
      <c r="K29" s="20" t="s">
        <v>157</v>
      </c>
      <c r="L29" s="21">
        <v>64144</v>
      </c>
      <c r="M29" s="22"/>
      <c r="N29" s="21">
        <v>24</v>
      </c>
      <c r="O29" s="20" t="s">
        <v>157</v>
      </c>
      <c r="P29" s="45">
        <v>64005</v>
      </c>
      <c r="S29" s="13">
        <v>7</v>
      </c>
      <c r="T29" t="s">
        <v>330</v>
      </c>
      <c r="U29" s="10">
        <v>66931</v>
      </c>
    </row>
    <row r="30" spans="1:21" x14ac:dyDescent="0.2">
      <c r="A30" s="19">
        <v>25</v>
      </c>
      <c r="B30" s="20" t="s">
        <v>73</v>
      </c>
      <c r="C30" s="21">
        <v>50547</v>
      </c>
      <c r="D30" s="30"/>
      <c r="E30" s="55">
        <v>25</v>
      </c>
      <c r="F30" s="20" t="s">
        <v>60</v>
      </c>
      <c r="G30" s="21">
        <v>62104</v>
      </c>
      <c r="H30" s="18"/>
      <c r="I30" s="18"/>
      <c r="J30" s="63">
        <v>25</v>
      </c>
      <c r="K30" s="20" t="s">
        <v>60</v>
      </c>
      <c r="L30" s="21">
        <v>61942</v>
      </c>
      <c r="M30" s="22"/>
      <c r="N30" s="21">
        <v>25</v>
      </c>
      <c r="O30" s="20" t="s">
        <v>148</v>
      </c>
      <c r="P30" s="45">
        <v>63353</v>
      </c>
      <c r="S30" s="13">
        <v>8</v>
      </c>
      <c r="T30" t="s">
        <v>118</v>
      </c>
      <c r="U30" s="10">
        <v>65592</v>
      </c>
    </row>
    <row r="31" spans="1:21" x14ac:dyDescent="0.2">
      <c r="A31" s="19">
        <v>26</v>
      </c>
      <c r="B31" s="20" t="s">
        <v>108</v>
      </c>
      <c r="C31" s="21">
        <v>50400</v>
      </c>
      <c r="D31" s="30"/>
      <c r="E31" s="55">
        <v>26</v>
      </c>
      <c r="F31" s="20" t="s">
        <v>46</v>
      </c>
      <c r="G31" s="21">
        <v>57176</v>
      </c>
      <c r="H31" s="18"/>
      <c r="I31" s="18"/>
      <c r="J31" s="63">
        <v>26</v>
      </c>
      <c r="K31" s="20" t="s">
        <v>141</v>
      </c>
      <c r="L31" s="21">
        <v>61746</v>
      </c>
      <c r="M31" s="22"/>
      <c r="N31" s="21">
        <v>26</v>
      </c>
      <c r="O31" s="20" t="s">
        <v>72</v>
      </c>
      <c r="P31" s="45">
        <v>63267</v>
      </c>
      <c r="S31" s="13">
        <v>9</v>
      </c>
      <c r="T31" t="s">
        <v>288</v>
      </c>
      <c r="U31" s="10">
        <v>64331</v>
      </c>
    </row>
    <row r="32" spans="1:21" x14ac:dyDescent="0.2">
      <c r="A32" s="85">
        <f>A31/366*100</f>
        <v>7.1038251366120218</v>
      </c>
      <c r="B32" s="66"/>
      <c r="C32" s="69">
        <f>SUM(C4:C31)</f>
        <v>6645448.3233752763</v>
      </c>
      <c r="D32" s="30"/>
      <c r="E32" s="55">
        <v>27</v>
      </c>
      <c r="F32" s="20" t="s">
        <v>287</v>
      </c>
      <c r="G32" s="21">
        <v>54160</v>
      </c>
      <c r="H32" s="18"/>
      <c r="I32" s="18"/>
      <c r="J32" s="63">
        <v>27</v>
      </c>
      <c r="K32" s="20" t="s">
        <v>46</v>
      </c>
      <c r="L32" s="21">
        <v>61670</v>
      </c>
      <c r="M32" s="22"/>
      <c r="N32" s="21">
        <v>27</v>
      </c>
      <c r="O32" s="20" t="s">
        <v>147</v>
      </c>
      <c r="P32" s="45">
        <v>62973</v>
      </c>
      <c r="S32" s="13">
        <v>10</v>
      </c>
      <c r="T32" t="s">
        <v>157</v>
      </c>
      <c r="U32" s="10">
        <v>64308</v>
      </c>
    </row>
    <row r="33" spans="1:21" x14ac:dyDescent="0.2">
      <c r="A33" s="85"/>
      <c r="B33" s="66"/>
      <c r="C33" s="67">
        <f>C32/C355*100</f>
        <v>70.282102776651428</v>
      </c>
      <c r="D33" s="30"/>
      <c r="E33" s="55">
        <v>28</v>
      </c>
      <c r="F33" s="20" t="s">
        <v>148</v>
      </c>
      <c r="G33" s="21">
        <v>53742</v>
      </c>
      <c r="H33" s="18"/>
      <c r="I33" s="18"/>
      <c r="J33" s="63">
        <v>28</v>
      </c>
      <c r="K33" s="20" t="s">
        <v>148</v>
      </c>
      <c r="L33" s="21">
        <v>58943</v>
      </c>
      <c r="M33" s="22"/>
      <c r="N33" s="21">
        <v>28</v>
      </c>
      <c r="O33" s="20" t="s">
        <v>287</v>
      </c>
      <c r="P33" s="45">
        <v>62022</v>
      </c>
      <c r="S33" s="13">
        <v>11</v>
      </c>
      <c r="T33" t="s">
        <v>141</v>
      </c>
      <c r="U33" s="10">
        <v>62672</v>
      </c>
    </row>
    <row r="34" spans="1:21" x14ac:dyDescent="0.2">
      <c r="A34" s="19"/>
      <c r="B34" s="20"/>
      <c r="C34" s="22"/>
      <c r="D34" s="30"/>
      <c r="E34" s="55">
        <v>29</v>
      </c>
      <c r="F34" s="20" t="s">
        <v>165</v>
      </c>
      <c r="G34" s="21">
        <v>53476</v>
      </c>
      <c r="H34" s="18"/>
      <c r="I34" s="18"/>
      <c r="J34" s="63">
        <v>29</v>
      </c>
      <c r="K34" s="20" t="s">
        <v>287</v>
      </c>
      <c r="L34" s="21">
        <v>58414</v>
      </c>
      <c r="M34" s="22"/>
      <c r="N34" s="21">
        <v>29</v>
      </c>
      <c r="O34" s="20" t="s">
        <v>60</v>
      </c>
      <c r="P34" s="45">
        <v>61805</v>
      </c>
      <c r="S34" s="13">
        <v>12</v>
      </c>
      <c r="T34" t="s">
        <v>60</v>
      </c>
      <c r="U34" s="10">
        <v>62104</v>
      </c>
    </row>
    <row r="35" spans="1:21" x14ac:dyDescent="0.2">
      <c r="A35" s="28"/>
      <c r="B35" s="29" t="s">
        <v>0</v>
      </c>
      <c r="C35" s="30" t="s">
        <v>434</v>
      </c>
      <c r="D35" s="30"/>
      <c r="E35" s="55">
        <v>30</v>
      </c>
      <c r="F35" s="20" t="s">
        <v>84</v>
      </c>
      <c r="G35" s="21">
        <v>52338</v>
      </c>
      <c r="H35" s="18"/>
      <c r="I35" s="18"/>
      <c r="J35" s="63">
        <v>30</v>
      </c>
      <c r="K35" s="20" t="s">
        <v>165</v>
      </c>
      <c r="L35" s="21">
        <v>57931</v>
      </c>
      <c r="M35" s="22"/>
      <c r="N35" s="21">
        <v>30</v>
      </c>
      <c r="O35" s="20" t="s">
        <v>165</v>
      </c>
      <c r="P35" s="45">
        <v>61705</v>
      </c>
      <c r="S35" s="13">
        <v>13</v>
      </c>
      <c r="T35" t="s">
        <v>46</v>
      </c>
      <c r="U35" s="10">
        <v>57176</v>
      </c>
    </row>
    <row r="36" spans="1:21" x14ac:dyDescent="0.2">
      <c r="A36" s="28">
        <v>1</v>
      </c>
      <c r="B36" s="29" t="s">
        <v>278</v>
      </c>
      <c r="C36" s="30">
        <v>49375</v>
      </c>
      <c r="D36" s="30"/>
      <c r="E36" s="55">
        <v>31</v>
      </c>
      <c r="F36" s="20" t="s">
        <v>108</v>
      </c>
      <c r="G36" s="21">
        <v>51812</v>
      </c>
      <c r="H36" s="18"/>
      <c r="I36" s="18"/>
      <c r="J36" s="63">
        <v>31</v>
      </c>
      <c r="K36" s="20" t="s">
        <v>147</v>
      </c>
      <c r="L36" s="21">
        <v>57436</v>
      </c>
      <c r="M36" s="22"/>
      <c r="N36" s="21">
        <v>31</v>
      </c>
      <c r="O36" s="20" t="s">
        <v>141</v>
      </c>
      <c r="P36" s="45">
        <v>60963</v>
      </c>
      <c r="S36" s="13">
        <v>14</v>
      </c>
      <c r="T36" t="s">
        <v>287</v>
      </c>
      <c r="U36" s="10">
        <v>54160</v>
      </c>
    </row>
    <row r="37" spans="1:21" ht="16.5" customHeight="1" x14ac:dyDescent="0.2">
      <c r="A37" s="28">
        <v>2</v>
      </c>
      <c r="B37" s="29" t="s">
        <v>165</v>
      </c>
      <c r="C37" s="30">
        <v>47418</v>
      </c>
      <c r="D37" s="30"/>
      <c r="E37" s="55">
        <v>32</v>
      </c>
      <c r="F37" s="20" t="s">
        <v>216</v>
      </c>
      <c r="G37" s="21">
        <v>51280</v>
      </c>
      <c r="H37" s="18"/>
      <c r="I37" s="18"/>
      <c r="J37" s="63">
        <v>32</v>
      </c>
      <c r="K37" s="20" t="s">
        <v>84</v>
      </c>
      <c r="L37" s="21">
        <v>56317</v>
      </c>
      <c r="M37" s="22"/>
      <c r="N37" s="21">
        <v>32</v>
      </c>
      <c r="O37" s="20" t="s">
        <v>84</v>
      </c>
      <c r="P37" s="45">
        <v>59688</v>
      </c>
      <c r="S37" s="13">
        <v>15</v>
      </c>
      <c r="T37" t="s">
        <v>148</v>
      </c>
      <c r="U37" s="10">
        <v>53742</v>
      </c>
    </row>
    <row r="38" spans="1:21" x14ac:dyDescent="0.2">
      <c r="A38" s="28">
        <v>3</v>
      </c>
      <c r="B38" s="29" t="s">
        <v>46</v>
      </c>
      <c r="C38" s="30">
        <v>46747</v>
      </c>
      <c r="D38" s="30"/>
      <c r="E38" s="55">
        <v>33</v>
      </c>
      <c r="F38" s="20" t="s">
        <v>147</v>
      </c>
      <c r="G38" s="21">
        <v>50908</v>
      </c>
      <c r="H38" s="18"/>
      <c r="I38" s="18"/>
      <c r="J38" s="63">
        <v>33</v>
      </c>
      <c r="K38" s="20" t="s">
        <v>72</v>
      </c>
      <c r="L38" s="21">
        <v>55730</v>
      </c>
      <c r="M38" s="22"/>
      <c r="N38" s="21">
        <v>33</v>
      </c>
      <c r="O38" s="20" t="s">
        <v>98</v>
      </c>
      <c r="P38" s="45">
        <v>59149</v>
      </c>
      <c r="S38" s="13">
        <v>16</v>
      </c>
      <c r="T38" t="s">
        <v>165</v>
      </c>
      <c r="U38" s="10">
        <v>53476</v>
      </c>
    </row>
    <row r="39" spans="1:21" x14ac:dyDescent="0.2">
      <c r="A39" s="28">
        <v>4</v>
      </c>
      <c r="B39" s="29" t="s">
        <v>254</v>
      </c>
      <c r="C39" s="30">
        <v>46300</v>
      </c>
      <c r="D39" s="30"/>
      <c r="E39" s="84">
        <f>E38/415*100</f>
        <v>7.9518072289156621</v>
      </c>
      <c r="F39" s="66"/>
      <c r="G39" s="69">
        <v>5211780</v>
      </c>
      <c r="H39" s="18"/>
      <c r="I39" s="18"/>
      <c r="J39" s="63">
        <v>34</v>
      </c>
      <c r="K39" s="20" t="s">
        <v>216</v>
      </c>
      <c r="L39" s="21">
        <v>54552</v>
      </c>
      <c r="M39" s="22"/>
      <c r="N39" s="21">
        <v>34</v>
      </c>
      <c r="O39" s="20" t="s">
        <v>39</v>
      </c>
      <c r="P39" s="45">
        <v>59091</v>
      </c>
      <c r="S39" s="13">
        <v>17</v>
      </c>
      <c r="T39" t="s">
        <v>84</v>
      </c>
      <c r="U39" s="10">
        <v>52338</v>
      </c>
    </row>
    <row r="40" spans="1:21" x14ac:dyDescent="0.2">
      <c r="A40" s="28">
        <v>5</v>
      </c>
      <c r="B40" s="29" t="s">
        <v>267</v>
      </c>
      <c r="C40" s="30">
        <v>45679</v>
      </c>
      <c r="D40" s="30"/>
      <c r="E40" s="65"/>
      <c r="F40" s="66"/>
      <c r="G40" s="67">
        <f>G39/G424*100</f>
        <v>43.914593464049645</v>
      </c>
      <c r="H40" s="18"/>
      <c r="I40" s="18"/>
      <c r="J40" s="63">
        <v>35</v>
      </c>
      <c r="K40" s="20" t="s">
        <v>39</v>
      </c>
      <c r="L40" s="21">
        <v>54421</v>
      </c>
      <c r="M40" s="22"/>
      <c r="N40" s="21">
        <v>35</v>
      </c>
      <c r="O40" s="20" t="s">
        <v>216</v>
      </c>
      <c r="P40" s="45">
        <v>57325</v>
      </c>
      <c r="S40" s="13">
        <v>18</v>
      </c>
      <c r="T40" t="s">
        <v>108</v>
      </c>
      <c r="U40" s="10">
        <v>51812</v>
      </c>
    </row>
    <row r="41" spans="1:21" x14ac:dyDescent="0.2">
      <c r="A41" s="28">
        <v>6</v>
      </c>
      <c r="B41" s="29" t="s">
        <v>118</v>
      </c>
      <c r="C41" s="30">
        <v>45526</v>
      </c>
      <c r="D41" s="30"/>
      <c r="E41" s="56"/>
      <c r="F41" s="29" t="s">
        <v>433</v>
      </c>
      <c r="G41" s="30" t="s">
        <v>435</v>
      </c>
      <c r="H41" s="18"/>
      <c r="I41" s="18"/>
      <c r="J41" s="63">
        <v>36</v>
      </c>
      <c r="K41" s="20" t="s">
        <v>108</v>
      </c>
      <c r="L41" s="21">
        <v>53885</v>
      </c>
      <c r="M41" s="22"/>
      <c r="N41" s="21">
        <v>36</v>
      </c>
      <c r="O41" s="20" t="s">
        <v>356</v>
      </c>
      <c r="P41" s="45">
        <v>57264</v>
      </c>
      <c r="S41" s="13">
        <v>19</v>
      </c>
      <c r="T41" t="s">
        <v>216</v>
      </c>
      <c r="U41" s="10">
        <v>51280</v>
      </c>
    </row>
    <row r="42" spans="1:21" x14ac:dyDescent="0.2">
      <c r="A42" s="28">
        <v>7</v>
      </c>
      <c r="B42" s="29" t="s">
        <v>252</v>
      </c>
      <c r="C42" s="30">
        <v>45521</v>
      </c>
      <c r="D42" s="30"/>
      <c r="E42" s="56"/>
      <c r="F42" s="29" t="s">
        <v>39</v>
      </c>
      <c r="G42" s="30">
        <v>48910</v>
      </c>
      <c r="H42" s="18"/>
      <c r="I42" s="18"/>
      <c r="J42" s="63">
        <v>37</v>
      </c>
      <c r="K42" s="20" t="s">
        <v>98</v>
      </c>
      <c r="L42" s="21">
        <v>53049</v>
      </c>
      <c r="M42" s="31"/>
      <c r="N42" s="21">
        <v>37</v>
      </c>
      <c r="O42" s="20" t="s">
        <v>108</v>
      </c>
      <c r="P42" s="45">
        <v>55643</v>
      </c>
      <c r="S42" s="13">
        <v>20</v>
      </c>
      <c r="T42" t="s">
        <v>147</v>
      </c>
      <c r="U42" s="10">
        <v>50908</v>
      </c>
    </row>
    <row r="43" spans="1:21" x14ac:dyDescent="0.2">
      <c r="A43" s="28">
        <v>8</v>
      </c>
      <c r="B43" s="29" t="s">
        <v>52</v>
      </c>
      <c r="C43" s="30">
        <v>45318</v>
      </c>
      <c r="D43" s="30"/>
      <c r="E43" s="56"/>
      <c r="F43" s="29" t="s">
        <v>72</v>
      </c>
      <c r="G43" s="30">
        <v>46838</v>
      </c>
      <c r="H43" s="18"/>
      <c r="I43" s="18"/>
      <c r="J43" s="63">
        <v>38</v>
      </c>
      <c r="K43" s="20" t="s">
        <v>320</v>
      </c>
      <c r="L43" s="21">
        <v>50948</v>
      </c>
      <c r="M43" s="31"/>
      <c r="N43" s="21">
        <v>38</v>
      </c>
      <c r="O43" s="20" t="s">
        <v>320</v>
      </c>
      <c r="P43" s="45">
        <v>54620</v>
      </c>
      <c r="S43" s="90">
        <f>S42/415*100</f>
        <v>4.8192771084337354</v>
      </c>
      <c r="T43" s="95"/>
      <c r="U43" s="91">
        <f>SUM(U23:U42)</f>
        <v>1243643</v>
      </c>
    </row>
    <row r="44" spans="1:21" x14ac:dyDescent="0.2">
      <c r="A44" s="28">
        <v>9</v>
      </c>
      <c r="B44" s="29" t="s">
        <v>148</v>
      </c>
      <c r="C44" s="30">
        <v>45237</v>
      </c>
      <c r="D44" s="30"/>
      <c r="E44" s="56"/>
      <c r="F44" s="29" t="s">
        <v>320</v>
      </c>
      <c r="G44" s="30">
        <v>46618</v>
      </c>
      <c r="H44" s="18"/>
      <c r="I44" s="18"/>
      <c r="J44" s="68">
        <f>J43/415*100</f>
        <v>9.1566265060240966</v>
      </c>
      <c r="K44" s="66"/>
      <c r="L44" s="69">
        <v>6334164</v>
      </c>
      <c r="M44" s="31"/>
      <c r="N44" s="21">
        <v>39</v>
      </c>
      <c r="O44" s="20" t="s">
        <v>302</v>
      </c>
      <c r="P44" s="45">
        <v>54414</v>
      </c>
      <c r="S44" s="89"/>
      <c r="T44" s="95"/>
      <c r="U44" s="94">
        <f>U43/U433*100</f>
        <v>10.478968175826894</v>
      </c>
    </row>
    <row r="45" spans="1:21" x14ac:dyDescent="0.2">
      <c r="A45" s="28">
        <v>10</v>
      </c>
      <c r="B45" s="29" t="s">
        <v>308</v>
      </c>
      <c r="C45" s="30">
        <v>43571</v>
      </c>
      <c r="D45" s="30"/>
      <c r="E45" s="56"/>
      <c r="F45" s="29" t="s">
        <v>98</v>
      </c>
      <c r="G45" s="30">
        <v>45858</v>
      </c>
      <c r="H45" s="18"/>
      <c r="I45" s="18"/>
      <c r="J45" s="70"/>
      <c r="K45" s="86"/>
      <c r="L45" s="67">
        <f>L44/L425*100</f>
        <v>48.462454811499391</v>
      </c>
      <c r="M45" s="31"/>
      <c r="N45" s="21">
        <v>40</v>
      </c>
      <c r="O45" s="20" t="s">
        <v>29</v>
      </c>
      <c r="P45" s="45">
        <v>54361</v>
      </c>
      <c r="S45" s="13">
        <v>1</v>
      </c>
      <c r="T45" t="s">
        <v>39</v>
      </c>
      <c r="U45" s="10">
        <v>48910</v>
      </c>
    </row>
    <row r="46" spans="1:21" x14ac:dyDescent="0.2">
      <c r="A46" s="28">
        <v>11</v>
      </c>
      <c r="B46" s="29" t="s">
        <v>337</v>
      </c>
      <c r="C46" s="30">
        <v>42321</v>
      </c>
      <c r="D46" s="30"/>
      <c r="E46" s="56"/>
      <c r="F46" s="29" t="s">
        <v>21</v>
      </c>
      <c r="G46" s="30">
        <v>45341</v>
      </c>
      <c r="H46" s="18"/>
      <c r="I46" s="18"/>
      <c r="J46" s="18"/>
      <c r="K46" s="23" t="s">
        <v>433</v>
      </c>
      <c r="L46" s="25" t="s">
        <v>428</v>
      </c>
      <c r="M46" s="31"/>
      <c r="N46" s="21">
        <v>41</v>
      </c>
      <c r="O46" s="20" t="s">
        <v>177</v>
      </c>
      <c r="P46" s="45">
        <v>52766</v>
      </c>
      <c r="S46" s="13">
        <v>2</v>
      </c>
      <c r="T46" t="s">
        <v>72</v>
      </c>
      <c r="U46" s="10">
        <v>46838</v>
      </c>
    </row>
    <row r="47" spans="1:21" x14ac:dyDescent="0.2">
      <c r="A47" s="28">
        <v>12</v>
      </c>
      <c r="B47" s="29" t="s">
        <v>216</v>
      </c>
      <c r="C47" s="30">
        <v>42178</v>
      </c>
      <c r="D47" s="30"/>
      <c r="E47" s="56"/>
      <c r="F47" s="29" t="s">
        <v>140</v>
      </c>
      <c r="G47" s="30">
        <v>45245</v>
      </c>
      <c r="H47" s="18"/>
      <c r="I47" s="18"/>
      <c r="J47" s="18"/>
      <c r="K47" s="29" t="s">
        <v>21</v>
      </c>
      <c r="L47" s="30">
        <v>47584</v>
      </c>
      <c r="M47" s="31"/>
      <c r="N47" s="67">
        <f>N46/417*100</f>
        <v>9.8321342925659465</v>
      </c>
      <c r="O47" s="66"/>
      <c r="P47" s="72">
        <v>7224650</v>
      </c>
      <c r="S47" s="13">
        <v>3</v>
      </c>
      <c r="T47" t="s">
        <v>320</v>
      </c>
      <c r="U47" s="10">
        <v>46618</v>
      </c>
    </row>
    <row r="48" spans="1:21" x14ac:dyDescent="0.2">
      <c r="A48" s="28">
        <v>13</v>
      </c>
      <c r="B48" s="29" t="s">
        <v>63</v>
      </c>
      <c r="C48" s="30">
        <v>42122</v>
      </c>
      <c r="D48" s="30"/>
      <c r="E48" s="56"/>
      <c r="F48" s="29" t="s">
        <v>75</v>
      </c>
      <c r="G48" s="30">
        <v>43430</v>
      </c>
      <c r="H48" s="18"/>
      <c r="I48" s="18"/>
      <c r="J48" s="18"/>
      <c r="K48" s="29" t="s">
        <v>75</v>
      </c>
      <c r="L48" s="30">
        <v>46731</v>
      </c>
      <c r="M48" s="31"/>
      <c r="N48" s="73"/>
      <c r="O48" s="66"/>
      <c r="P48" s="74">
        <f>P47/P427*100</f>
        <v>51.297917949176743</v>
      </c>
      <c r="S48" s="13">
        <v>4</v>
      </c>
      <c r="T48" t="s">
        <v>98</v>
      </c>
      <c r="U48" s="10">
        <v>45858</v>
      </c>
    </row>
    <row r="49" spans="1:21" x14ac:dyDescent="0.2">
      <c r="A49" s="28">
        <v>14</v>
      </c>
      <c r="B49" s="29" t="s">
        <v>32</v>
      </c>
      <c r="C49" s="30">
        <v>41454</v>
      </c>
      <c r="D49" s="30"/>
      <c r="E49" s="56"/>
      <c r="F49" s="29" t="s">
        <v>267</v>
      </c>
      <c r="G49" s="30">
        <v>42509</v>
      </c>
      <c r="H49" s="18"/>
      <c r="I49" s="18"/>
      <c r="J49" s="18"/>
      <c r="K49" s="29" t="s">
        <v>177</v>
      </c>
      <c r="L49" s="30">
        <v>46621</v>
      </c>
      <c r="M49" s="31"/>
      <c r="N49" s="31"/>
      <c r="O49" s="23" t="s">
        <v>436</v>
      </c>
      <c r="P49" s="87" t="s">
        <v>437</v>
      </c>
      <c r="S49" s="13">
        <v>5</v>
      </c>
      <c r="T49" t="s">
        <v>21</v>
      </c>
      <c r="U49" s="10">
        <v>45341</v>
      </c>
    </row>
    <row r="50" spans="1:21" x14ac:dyDescent="0.2">
      <c r="A50" s="28">
        <v>15</v>
      </c>
      <c r="B50" s="29" t="s">
        <v>84</v>
      </c>
      <c r="C50" s="30">
        <v>41436</v>
      </c>
      <c r="D50" s="30"/>
      <c r="E50" s="56"/>
      <c r="F50" s="29" t="s">
        <v>12</v>
      </c>
      <c r="G50" s="30">
        <v>41544</v>
      </c>
      <c r="H50" s="18"/>
      <c r="I50" s="18"/>
      <c r="J50" s="18"/>
      <c r="K50" s="29" t="s">
        <v>267</v>
      </c>
      <c r="L50" s="30">
        <v>46270</v>
      </c>
      <c r="M50" s="31"/>
      <c r="N50" s="31"/>
      <c r="O50" s="29" t="s">
        <v>252</v>
      </c>
      <c r="P50" s="46">
        <v>49619</v>
      </c>
      <c r="S50" s="13">
        <v>6</v>
      </c>
      <c r="T50" t="s">
        <v>140</v>
      </c>
      <c r="U50" s="10">
        <v>45245</v>
      </c>
    </row>
    <row r="51" spans="1:21" x14ac:dyDescent="0.2">
      <c r="A51" s="28">
        <v>16</v>
      </c>
      <c r="B51" s="29" t="s">
        <v>207</v>
      </c>
      <c r="C51" s="30">
        <v>41248</v>
      </c>
      <c r="D51" s="30"/>
      <c r="E51" s="56"/>
      <c r="F51" s="29" t="s">
        <v>281</v>
      </c>
      <c r="G51" s="30">
        <v>41528</v>
      </c>
      <c r="H51" s="18"/>
      <c r="I51" s="18"/>
      <c r="J51" s="18"/>
      <c r="K51" s="29" t="s">
        <v>356</v>
      </c>
      <c r="L51" s="30">
        <v>45333</v>
      </c>
      <c r="M51" s="31"/>
      <c r="N51" s="31"/>
      <c r="O51" s="29" t="s">
        <v>75</v>
      </c>
      <c r="P51" s="46">
        <v>49528</v>
      </c>
      <c r="S51" s="13">
        <v>7</v>
      </c>
      <c r="T51" t="s">
        <v>75</v>
      </c>
      <c r="U51" s="10">
        <v>43430</v>
      </c>
    </row>
    <row r="52" spans="1:21" x14ac:dyDescent="0.2">
      <c r="A52" s="28">
        <v>17</v>
      </c>
      <c r="B52" s="29" t="s">
        <v>69</v>
      </c>
      <c r="C52" s="30">
        <v>41170</v>
      </c>
      <c r="D52" s="30"/>
      <c r="E52" s="56"/>
      <c r="F52" s="29" t="s">
        <v>52</v>
      </c>
      <c r="G52" s="30">
        <v>40380</v>
      </c>
      <c r="H52" s="18"/>
      <c r="I52" s="18"/>
      <c r="J52" s="18"/>
      <c r="K52" s="29" t="s">
        <v>52</v>
      </c>
      <c r="L52" s="30">
        <v>45090</v>
      </c>
      <c r="M52" s="31"/>
      <c r="N52" s="31"/>
      <c r="O52" s="29" t="s">
        <v>21</v>
      </c>
      <c r="P52" s="46">
        <v>49488</v>
      </c>
      <c r="S52" s="13">
        <v>8</v>
      </c>
      <c r="T52" t="s">
        <v>267</v>
      </c>
      <c r="U52" s="10">
        <v>42509</v>
      </c>
    </row>
    <row r="53" spans="1:21" x14ac:dyDescent="0.2">
      <c r="A53" s="28">
        <v>18</v>
      </c>
      <c r="B53" s="29" t="s">
        <v>56</v>
      </c>
      <c r="C53" s="30">
        <v>40500</v>
      </c>
      <c r="D53" s="30"/>
      <c r="E53" s="56"/>
      <c r="F53" s="29" t="s">
        <v>337</v>
      </c>
      <c r="G53" s="30">
        <v>40373</v>
      </c>
      <c r="H53" s="18"/>
      <c r="I53" s="18"/>
      <c r="J53" s="18"/>
      <c r="K53" s="29" t="s">
        <v>337</v>
      </c>
      <c r="L53" s="30">
        <v>44718</v>
      </c>
      <c r="M53" s="31"/>
      <c r="N53" s="31"/>
      <c r="O53" s="29" t="s">
        <v>267</v>
      </c>
      <c r="P53" s="46">
        <v>49459</v>
      </c>
      <c r="S53" s="13">
        <v>9</v>
      </c>
      <c r="T53" t="s">
        <v>12</v>
      </c>
      <c r="U53" s="10">
        <v>41544</v>
      </c>
    </row>
    <row r="54" spans="1:21" x14ac:dyDescent="0.2">
      <c r="A54" s="28">
        <v>19</v>
      </c>
      <c r="B54" s="29" t="s">
        <v>8</v>
      </c>
      <c r="C54" s="30">
        <v>40212</v>
      </c>
      <c r="D54" s="30"/>
      <c r="E54" s="56"/>
      <c r="F54" s="29" t="s">
        <v>27</v>
      </c>
      <c r="G54" s="30">
        <v>39806</v>
      </c>
      <c r="H54" s="18"/>
      <c r="I54" s="18"/>
      <c r="J54" s="18"/>
      <c r="K54" s="29" t="s">
        <v>252</v>
      </c>
      <c r="L54" s="30">
        <v>44213</v>
      </c>
      <c r="M54" s="31"/>
      <c r="N54" s="31"/>
      <c r="O54" s="29" t="s">
        <v>52</v>
      </c>
      <c r="P54" s="46">
        <v>49081</v>
      </c>
      <c r="S54" s="13">
        <v>10</v>
      </c>
      <c r="T54" t="s">
        <v>281</v>
      </c>
      <c r="U54" s="10">
        <v>41528</v>
      </c>
    </row>
    <row r="55" spans="1:21" x14ac:dyDescent="0.2">
      <c r="A55" s="28">
        <v>20</v>
      </c>
      <c r="B55" s="29" t="s">
        <v>72</v>
      </c>
      <c r="C55" s="30">
        <v>39321</v>
      </c>
      <c r="D55" s="30"/>
      <c r="E55" s="56"/>
      <c r="F55" s="29" t="s">
        <v>177</v>
      </c>
      <c r="G55" s="30">
        <v>39372</v>
      </c>
      <c r="H55" s="18"/>
      <c r="I55" s="18"/>
      <c r="J55" s="18"/>
      <c r="K55" s="29" t="s">
        <v>27</v>
      </c>
      <c r="L55" s="30">
        <v>44203</v>
      </c>
      <c r="M55" s="31"/>
      <c r="N55" s="31"/>
      <c r="O55" s="29" t="s">
        <v>337</v>
      </c>
      <c r="P55" s="46">
        <v>48402</v>
      </c>
      <c r="S55" s="13">
        <v>11</v>
      </c>
      <c r="T55" t="s">
        <v>52</v>
      </c>
      <c r="U55" s="10">
        <v>40380</v>
      </c>
    </row>
    <row r="56" spans="1:21" x14ac:dyDescent="0.2">
      <c r="A56" s="28">
        <v>21</v>
      </c>
      <c r="B56" s="29" t="s">
        <v>140</v>
      </c>
      <c r="C56" s="30">
        <v>39075</v>
      </c>
      <c r="D56" s="30"/>
      <c r="E56" s="56"/>
      <c r="F56" s="29" t="s">
        <v>207</v>
      </c>
      <c r="G56" s="30">
        <v>38811</v>
      </c>
      <c r="H56" s="18"/>
      <c r="I56" s="18"/>
      <c r="J56" s="18"/>
      <c r="K56" s="29" t="s">
        <v>140</v>
      </c>
      <c r="L56" s="30">
        <v>43621</v>
      </c>
      <c r="M56" s="31"/>
      <c r="N56" s="31"/>
      <c r="O56" s="29" t="s">
        <v>27</v>
      </c>
      <c r="P56" s="46">
        <v>47929</v>
      </c>
      <c r="S56" s="13">
        <v>12</v>
      </c>
      <c r="T56" t="s">
        <v>337</v>
      </c>
      <c r="U56" s="10">
        <v>40373</v>
      </c>
    </row>
    <row r="57" spans="1:21" x14ac:dyDescent="0.2">
      <c r="A57" s="28">
        <v>22</v>
      </c>
      <c r="B57" s="29" t="s">
        <v>281</v>
      </c>
      <c r="C57" s="30">
        <v>38759</v>
      </c>
      <c r="D57" s="30"/>
      <c r="E57" s="56"/>
      <c r="F57" s="29" t="s">
        <v>182</v>
      </c>
      <c r="G57" s="30">
        <v>38449</v>
      </c>
      <c r="H57" s="18"/>
      <c r="I57" s="18"/>
      <c r="J57" s="18"/>
      <c r="K57" s="29" t="s">
        <v>199</v>
      </c>
      <c r="L57" s="30">
        <v>41806</v>
      </c>
      <c r="M57" s="31"/>
      <c r="N57" s="31"/>
      <c r="O57" s="29" t="s">
        <v>199</v>
      </c>
      <c r="P57" s="46">
        <v>47401</v>
      </c>
      <c r="S57" s="13">
        <v>13</v>
      </c>
      <c r="T57" t="s">
        <v>27</v>
      </c>
      <c r="U57" s="10">
        <v>39806</v>
      </c>
    </row>
    <row r="58" spans="1:21" x14ac:dyDescent="0.2">
      <c r="A58" s="28">
        <v>23</v>
      </c>
      <c r="B58" s="29" t="s">
        <v>326</v>
      </c>
      <c r="C58" s="30">
        <v>37601</v>
      </c>
      <c r="D58" s="30"/>
      <c r="E58" s="56"/>
      <c r="F58" s="29" t="s">
        <v>300</v>
      </c>
      <c r="G58" s="30">
        <v>37859</v>
      </c>
      <c r="H58" s="18"/>
      <c r="I58" s="18"/>
      <c r="J58" s="18"/>
      <c r="K58" s="29" t="s">
        <v>281</v>
      </c>
      <c r="L58" s="30">
        <v>41261</v>
      </c>
      <c r="M58" s="31"/>
      <c r="N58" s="31"/>
      <c r="O58" s="29" t="s">
        <v>105</v>
      </c>
      <c r="P58" s="46">
        <v>45816</v>
      </c>
      <c r="S58" s="13">
        <v>14</v>
      </c>
      <c r="T58" t="s">
        <v>177</v>
      </c>
      <c r="U58" s="10">
        <v>39372</v>
      </c>
    </row>
    <row r="59" spans="1:21" x14ac:dyDescent="0.2">
      <c r="A59" s="28">
        <v>24</v>
      </c>
      <c r="B59" s="29" t="s">
        <v>78</v>
      </c>
      <c r="C59" s="30">
        <v>37593</v>
      </c>
      <c r="D59" s="30"/>
      <c r="E59" s="56"/>
      <c r="F59" s="29" t="s">
        <v>252</v>
      </c>
      <c r="G59" s="30">
        <v>37834</v>
      </c>
      <c r="H59" s="18"/>
      <c r="I59" s="18"/>
      <c r="J59" s="18"/>
      <c r="K59" s="29" t="s">
        <v>289</v>
      </c>
      <c r="L59" s="30">
        <v>41145</v>
      </c>
      <c r="M59" s="31"/>
      <c r="N59" s="31"/>
      <c r="O59" s="29" t="s">
        <v>289</v>
      </c>
      <c r="P59" s="46">
        <v>44653</v>
      </c>
      <c r="S59" s="13">
        <v>15</v>
      </c>
      <c r="T59" t="s">
        <v>207</v>
      </c>
      <c r="U59" s="10">
        <v>38811</v>
      </c>
    </row>
    <row r="60" spans="1:21" x14ac:dyDescent="0.2">
      <c r="A60" s="28">
        <v>25</v>
      </c>
      <c r="B60" s="29" t="s">
        <v>75</v>
      </c>
      <c r="C60" s="30">
        <v>37429</v>
      </c>
      <c r="D60" s="30"/>
      <c r="E60" s="56"/>
      <c r="F60" s="29" t="s">
        <v>264</v>
      </c>
      <c r="G60" s="30">
        <v>37610</v>
      </c>
      <c r="H60" s="18"/>
      <c r="I60" s="18"/>
      <c r="J60" s="18"/>
      <c r="K60" s="29" t="s">
        <v>29</v>
      </c>
      <c r="L60" s="30">
        <v>40818</v>
      </c>
      <c r="M60" s="31"/>
      <c r="N60" s="31"/>
      <c r="O60" s="29" t="s">
        <v>104</v>
      </c>
      <c r="P60" s="46">
        <v>42726</v>
      </c>
      <c r="S60" s="13">
        <v>16</v>
      </c>
      <c r="T60" t="s">
        <v>182</v>
      </c>
      <c r="U60" s="10">
        <v>38449</v>
      </c>
    </row>
    <row r="61" spans="1:21" x14ac:dyDescent="0.2">
      <c r="A61" s="28">
        <v>26</v>
      </c>
      <c r="B61" s="29" t="s">
        <v>98</v>
      </c>
      <c r="C61" s="30">
        <v>37352</v>
      </c>
      <c r="D61" s="30"/>
      <c r="E61" s="56"/>
      <c r="F61" s="29" t="s">
        <v>56</v>
      </c>
      <c r="G61" s="30">
        <v>37023</v>
      </c>
      <c r="H61" s="18"/>
      <c r="I61" s="18"/>
      <c r="J61" s="18"/>
      <c r="K61" s="29" t="s">
        <v>207</v>
      </c>
      <c r="L61" s="30">
        <v>40314</v>
      </c>
      <c r="M61" s="31"/>
      <c r="N61" s="31"/>
      <c r="O61" s="29" t="s">
        <v>296</v>
      </c>
      <c r="P61" s="46">
        <v>42620</v>
      </c>
      <c r="S61" s="13">
        <v>17</v>
      </c>
      <c r="T61" t="s">
        <v>300</v>
      </c>
      <c r="U61" s="10">
        <v>37859</v>
      </c>
    </row>
    <row r="62" spans="1:21" x14ac:dyDescent="0.2">
      <c r="A62" s="28">
        <v>27</v>
      </c>
      <c r="B62" s="29" t="s">
        <v>320</v>
      </c>
      <c r="C62" s="30">
        <v>36493</v>
      </c>
      <c r="D62" s="30"/>
      <c r="E62" s="56"/>
      <c r="F62" s="29" t="s">
        <v>289</v>
      </c>
      <c r="G62" s="30">
        <v>37007</v>
      </c>
      <c r="H62" s="18"/>
      <c r="I62" s="18"/>
      <c r="J62" s="18"/>
      <c r="K62" s="29" t="s">
        <v>296</v>
      </c>
      <c r="L62" s="30">
        <v>39960</v>
      </c>
      <c r="M62" s="31"/>
      <c r="N62" s="31"/>
      <c r="O62" s="29" t="s">
        <v>140</v>
      </c>
      <c r="P62" s="46">
        <v>42244</v>
      </c>
      <c r="S62" s="13">
        <v>18</v>
      </c>
      <c r="T62" t="s">
        <v>252</v>
      </c>
      <c r="U62" s="10">
        <v>37834</v>
      </c>
    </row>
    <row r="63" spans="1:21" x14ac:dyDescent="0.2">
      <c r="A63" s="28">
        <v>28</v>
      </c>
      <c r="B63" s="29" t="s">
        <v>58</v>
      </c>
      <c r="C63" s="30">
        <v>36160</v>
      </c>
      <c r="D63" s="30"/>
      <c r="E63" s="56"/>
      <c r="F63" s="29" t="s">
        <v>296</v>
      </c>
      <c r="G63" s="30">
        <v>36825</v>
      </c>
      <c r="H63" s="18"/>
      <c r="I63" s="18"/>
      <c r="J63" s="18"/>
      <c r="K63" s="29" t="s">
        <v>300</v>
      </c>
      <c r="L63" s="30">
        <v>39422</v>
      </c>
      <c r="M63" s="31"/>
      <c r="N63" s="31"/>
      <c r="O63" s="29" t="s">
        <v>207</v>
      </c>
      <c r="P63" s="46">
        <v>41586</v>
      </c>
      <c r="S63" s="13">
        <v>19</v>
      </c>
      <c r="T63" t="s">
        <v>264</v>
      </c>
      <c r="U63" s="10">
        <v>37610</v>
      </c>
    </row>
    <row r="64" spans="1:21" x14ac:dyDescent="0.2">
      <c r="A64" s="28">
        <v>29</v>
      </c>
      <c r="B64" s="29" t="s">
        <v>239</v>
      </c>
      <c r="C64" s="30">
        <v>35442</v>
      </c>
      <c r="D64" s="30"/>
      <c r="E64" s="56"/>
      <c r="F64" s="29" t="s">
        <v>254</v>
      </c>
      <c r="G64" s="30">
        <v>34661</v>
      </c>
      <c r="H64" s="18"/>
      <c r="I64" s="18"/>
      <c r="J64" s="18"/>
      <c r="K64" s="29" t="s">
        <v>196</v>
      </c>
      <c r="L64" s="30">
        <v>38025</v>
      </c>
      <c r="M64" s="31"/>
      <c r="N64" s="31"/>
      <c r="O64" s="29" t="s">
        <v>196</v>
      </c>
      <c r="P64" s="46">
        <v>41146</v>
      </c>
      <c r="S64" s="13">
        <v>20</v>
      </c>
      <c r="T64" t="s">
        <v>56</v>
      </c>
      <c r="U64" s="10">
        <v>37023</v>
      </c>
    </row>
    <row r="65" spans="1:21" x14ac:dyDescent="0.2">
      <c r="A65" s="28">
        <v>30</v>
      </c>
      <c r="B65" s="20" t="s">
        <v>193</v>
      </c>
      <c r="C65" s="21">
        <v>35431</v>
      </c>
      <c r="D65" s="30"/>
      <c r="E65" s="56"/>
      <c r="F65" s="29" t="s">
        <v>199</v>
      </c>
      <c r="G65" s="30">
        <v>34558</v>
      </c>
      <c r="H65" s="18"/>
      <c r="I65" s="18"/>
      <c r="J65" s="18"/>
      <c r="K65" s="29" t="s">
        <v>105</v>
      </c>
      <c r="L65" s="30">
        <v>37513</v>
      </c>
      <c r="M65" s="31"/>
      <c r="N65" s="31"/>
      <c r="O65" s="29" t="s">
        <v>281</v>
      </c>
      <c r="P65" s="46">
        <v>41034</v>
      </c>
      <c r="S65" s="13">
        <v>21</v>
      </c>
      <c r="T65" t="s">
        <v>289</v>
      </c>
      <c r="U65" s="10">
        <v>37007</v>
      </c>
    </row>
    <row r="66" spans="1:21" x14ac:dyDescent="0.2">
      <c r="A66" s="28">
        <v>31</v>
      </c>
      <c r="B66" s="29" t="s">
        <v>93</v>
      </c>
      <c r="C66" s="30">
        <v>34783</v>
      </c>
      <c r="D66" s="30"/>
      <c r="E66" s="56"/>
      <c r="F66" s="29" t="s">
        <v>171</v>
      </c>
      <c r="G66" s="30">
        <v>34403</v>
      </c>
      <c r="H66" s="18"/>
      <c r="I66" s="18"/>
      <c r="J66" s="18"/>
      <c r="K66" s="29" t="s">
        <v>261</v>
      </c>
      <c r="L66" s="30">
        <v>36257</v>
      </c>
      <c r="M66" s="31"/>
      <c r="N66" s="31"/>
      <c r="O66" s="29" t="s">
        <v>300</v>
      </c>
      <c r="P66" s="46">
        <v>40745</v>
      </c>
      <c r="S66" s="13">
        <v>22</v>
      </c>
      <c r="T66" t="s">
        <v>296</v>
      </c>
      <c r="U66" s="10">
        <v>36825</v>
      </c>
    </row>
    <row r="67" spans="1:21" x14ac:dyDescent="0.2">
      <c r="A67" s="28">
        <v>32</v>
      </c>
      <c r="B67" s="29" t="s">
        <v>202</v>
      </c>
      <c r="C67" s="30">
        <v>34481</v>
      </c>
      <c r="D67" s="30"/>
      <c r="E67" s="56"/>
      <c r="F67" s="29" t="s">
        <v>261</v>
      </c>
      <c r="G67" s="30">
        <v>34381</v>
      </c>
      <c r="H67" s="18"/>
      <c r="I67" s="18"/>
      <c r="J67" s="18"/>
      <c r="K67" s="29" t="s">
        <v>171</v>
      </c>
      <c r="L67" s="30">
        <v>35543</v>
      </c>
      <c r="M67" s="31"/>
      <c r="N67" s="31"/>
      <c r="O67" s="29" t="s">
        <v>278</v>
      </c>
      <c r="P67" s="46">
        <v>38601</v>
      </c>
      <c r="S67" s="13">
        <v>23</v>
      </c>
      <c r="T67" t="s">
        <v>254</v>
      </c>
      <c r="U67" s="10">
        <v>34661</v>
      </c>
    </row>
    <row r="68" spans="1:21" x14ac:dyDescent="0.2">
      <c r="A68" s="28">
        <v>33</v>
      </c>
      <c r="B68" s="29" t="s">
        <v>319</v>
      </c>
      <c r="C68" s="30">
        <v>34140</v>
      </c>
      <c r="D68" s="30"/>
      <c r="E68" s="56"/>
      <c r="F68" s="29" t="s">
        <v>196</v>
      </c>
      <c r="G68" s="30">
        <v>34345</v>
      </c>
      <c r="H68" s="18"/>
      <c r="I68" s="18"/>
      <c r="J68" s="18"/>
      <c r="K68" s="29" t="s">
        <v>63</v>
      </c>
      <c r="L68" s="30">
        <v>35322</v>
      </c>
      <c r="M68" s="31"/>
      <c r="N68" s="31"/>
      <c r="O68" s="29" t="s">
        <v>271</v>
      </c>
      <c r="P68" s="46">
        <v>37905</v>
      </c>
      <c r="S68" s="13">
        <v>24</v>
      </c>
      <c r="T68" t="s">
        <v>199</v>
      </c>
      <c r="U68" s="10">
        <v>34558</v>
      </c>
    </row>
    <row r="69" spans="1:21" x14ac:dyDescent="0.2">
      <c r="A69" s="28">
        <v>34</v>
      </c>
      <c r="B69" s="29" t="s">
        <v>182</v>
      </c>
      <c r="C69" s="30">
        <v>33436</v>
      </c>
      <c r="D69" s="30"/>
      <c r="E69" s="56"/>
      <c r="F69" s="29" t="s">
        <v>405</v>
      </c>
      <c r="G69" s="30">
        <v>33164</v>
      </c>
      <c r="H69" s="18"/>
      <c r="I69" s="18"/>
      <c r="J69" s="18"/>
      <c r="K69" s="29" t="s">
        <v>182</v>
      </c>
      <c r="L69" s="30">
        <v>34916</v>
      </c>
      <c r="M69" s="31"/>
      <c r="N69" s="31"/>
      <c r="O69" s="29" t="s">
        <v>261</v>
      </c>
      <c r="P69" s="46">
        <v>37848</v>
      </c>
      <c r="S69" s="13">
        <v>25</v>
      </c>
      <c r="T69" t="s">
        <v>171</v>
      </c>
      <c r="U69" s="10">
        <v>34403</v>
      </c>
    </row>
    <row r="70" spans="1:21" x14ac:dyDescent="0.2">
      <c r="A70" s="28">
        <v>35</v>
      </c>
      <c r="B70" s="29" t="s">
        <v>265</v>
      </c>
      <c r="C70" s="30">
        <v>33116</v>
      </c>
      <c r="D70" s="30"/>
      <c r="E70" s="56"/>
      <c r="F70" s="29" t="s">
        <v>63</v>
      </c>
      <c r="G70" s="30">
        <v>33019</v>
      </c>
      <c r="H70" s="18"/>
      <c r="I70" s="18"/>
      <c r="J70" s="18"/>
      <c r="K70" s="29" t="s">
        <v>218</v>
      </c>
      <c r="L70" s="30">
        <v>34494</v>
      </c>
      <c r="M70" s="31"/>
      <c r="N70" s="31"/>
      <c r="O70" s="29" t="s">
        <v>326</v>
      </c>
      <c r="P70" s="46">
        <v>37622</v>
      </c>
      <c r="S70" s="13">
        <v>26</v>
      </c>
      <c r="T70" t="s">
        <v>261</v>
      </c>
      <c r="U70" s="10">
        <v>34381</v>
      </c>
    </row>
    <row r="71" spans="1:21" x14ac:dyDescent="0.2">
      <c r="A71" s="28">
        <v>36</v>
      </c>
      <c r="B71" s="29" t="s">
        <v>177</v>
      </c>
      <c r="C71" s="30">
        <v>32775</v>
      </c>
      <c r="D71" s="30"/>
      <c r="E71" s="56"/>
      <c r="F71" s="29" t="s">
        <v>58</v>
      </c>
      <c r="G71" s="30">
        <v>32850</v>
      </c>
      <c r="H71" s="18"/>
      <c r="I71" s="18"/>
      <c r="J71" s="18"/>
      <c r="K71" s="29" t="s">
        <v>58</v>
      </c>
      <c r="L71" s="30">
        <v>33661</v>
      </c>
      <c r="M71" s="31"/>
      <c r="N71" s="31"/>
      <c r="O71" s="29" t="s">
        <v>231</v>
      </c>
      <c r="P71" s="46">
        <v>37590</v>
      </c>
      <c r="S71" s="13">
        <v>27</v>
      </c>
      <c r="T71" t="s">
        <v>196</v>
      </c>
      <c r="U71" s="10">
        <v>34345</v>
      </c>
    </row>
    <row r="72" spans="1:21" x14ac:dyDescent="0.2">
      <c r="A72" s="28">
        <v>37</v>
      </c>
      <c r="B72" s="29" t="s">
        <v>211</v>
      </c>
      <c r="C72" s="30">
        <v>32661</v>
      </c>
      <c r="D72" s="30"/>
      <c r="E72" s="56"/>
      <c r="F72" s="29" t="s">
        <v>245</v>
      </c>
      <c r="G72" s="30">
        <v>31949</v>
      </c>
      <c r="H72" s="18"/>
      <c r="I72" s="18"/>
      <c r="J72" s="18"/>
      <c r="K72" s="29" t="s">
        <v>271</v>
      </c>
      <c r="L72" s="30">
        <v>33260</v>
      </c>
      <c r="M72" s="31"/>
      <c r="N72" s="31"/>
      <c r="O72" s="29" t="s">
        <v>63</v>
      </c>
      <c r="P72" s="46">
        <v>37273</v>
      </c>
      <c r="S72" s="13">
        <v>28</v>
      </c>
      <c r="T72" t="s">
        <v>405</v>
      </c>
      <c r="U72" s="10">
        <v>33164</v>
      </c>
    </row>
    <row r="73" spans="1:21" x14ac:dyDescent="0.2">
      <c r="A73" s="28">
        <v>38</v>
      </c>
      <c r="B73" s="29" t="s">
        <v>296</v>
      </c>
      <c r="C73" s="30">
        <v>32312</v>
      </c>
      <c r="D73" s="30"/>
      <c r="E73" s="56"/>
      <c r="F73" s="29" t="s">
        <v>218</v>
      </c>
      <c r="G73" s="30">
        <v>31766</v>
      </c>
      <c r="H73" s="18"/>
      <c r="I73" s="18"/>
      <c r="J73" s="18"/>
      <c r="K73" s="29" t="s">
        <v>104</v>
      </c>
      <c r="L73" s="30">
        <v>32924</v>
      </c>
      <c r="M73" s="31"/>
      <c r="N73" s="31"/>
      <c r="O73" s="29" t="s">
        <v>221</v>
      </c>
      <c r="P73" s="46">
        <v>36930</v>
      </c>
      <c r="S73" s="13">
        <v>29</v>
      </c>
      <c r="T73" t="s">
        <v>63</v>
      </c>
      <c r="U73" s="10">
        <v>33019</v>
      </c>
    </row>
    <row r="74" spans="1:21" x14ac:dyDescent="0.2">
      <c r="A74" s="28">
        <v>39</v>
      </c>
      <c r="B74" s="29" t="s">
        <v>21</v>
      </c>
      <c r="C74" s="30">
        <v>32225</v>
      </c>
      <c r="D74" s="30"/>
      <c r="E74" s="56"/>
      <c r="F74" s="29" t="s">
        <v>356</v>
      </c>
      <c r="G74" s="30">
        <v>31260</v>
      </c>
      <c r="H74" s="18"/>
      <c r="I74" s="18"/>
      <c r="J74" s="18"/>
      <c r="K74" s="29" t="s">
        <v>405</v>
      </c>
      <c r="L74" s="30">
        <v>32600</v>
      </c>
      <c r="M74" s="31"/>
      <c r="N74" s="31"/>
      <c r="O74" s="29" t="s">
        <v>218</v>
      </c>
      <c r="P74" s="46">
        <v>36809</v>
      </c>
      <c r="S74" s="13">
        <v>30</v>
      </c>
      <c r="T74" t="s">
        <v>58</v>
      </c>
      <c r="U74" s="10">
        <v>32850</v>
      </c>
    </row>
    <row r="75" spans="1:21" x14ac:dyDescent="0.2">
      <c r="A75" s="28">
        <v>40</v>
      </c>
      <c r="B75" s="29" t="s">
        <v>218</v>
      </c>
      <c r="C75" s="30">
        <v>31824</v>
      </c>
      <c r="D75" s="30"/>
      <c r="E75" s="56"/>
      <c r="F75" s="29" t="s">
        <v>178</v>
      </c>
      <c r="G75" s="30">
        <v>31141</v>
      </c>
      <c r="H75" s="18"/>
      <c r="I75" s="18"/>
      <c r="J75" s="18"/>
      <c r="K75" s="29" t="s">
        <v>211</v>
      </c>
      <c r="L75" s="30">
        <v>32568</v>
      </c>
      <c r="M75" s="31"/>
      <c r="N75" s="31"/>
      <c r="O75" s="29" t="s">
        <v>159</v>
      </c>
      <c r="P75" s="46">
        <v>36742</v>
      </c>
      <c r="S75" s="13">
        <v>31</v>
      </c>
      <c r="T75" t="s">
        <v>245</v>
      </c>
      <c r="U75" s="10">
        <v>31949</v>
      </c>
    </row>
    <row r="76" spans="1:21" x14ac:dyDescent="0.2">
      <c r="A76" s="28">
        <v>41</v>
      </c>
      <c r="B76" s="29" t="s">
        <v>303</v>
      </c>
      <c r="C76" s="30">
        <v>31674</v>
      </c>
      <c r="D76" s="30"/>
      <c r="E76" s="56"/>
      <c r="F76" s="29" t="s">
        <v>80</v>
      </c>
      <c r="G76" s="30">
        <v>31064</v>
      </c>
      <c r="H76" s="18"/>
      <c r="I76" s="18"/>
      <c r="J76" s="18"/>
      <c r="K76" s="29" t="s">
        <v>303</v>
      </c>
      <c r="L76" s="30">
        <v>32461</v>
      </c>
      <c r="M76" s="31"/>
      <c r="N76" s="31"/>
      <c r="O76" s="29" t="s">
        <v>171</v>
      </c>
      <c r="P76" s="46">
        <v>36510</v>
      </c>
      <c r="S76" s="13">
        <v>32</v>
      </c>
      <c r="T76" t="s">
        <v>218</v>
      </c>
      <c r="U76" s="10">
        <v>31766</v>
      </c>
    </row>
    <row r="77" spans="1:21" x14ac:dyDescent="0.2">
      <c r="A77" s="28">
        <v>42</v>
      </c>
      <c r="B77" s="29" t="s">
        <v>273</v>
      </c>
      <c r="C77" s="30">
        <v>31458</v>
      </c>
      <c r="D77" s="30"/>
      <c r="E77" s="57"/>
      <c r="F77" s="29" t="s">
        <v>68</v>
      </c>
      <c r="G77" s="30">
        <v>30903</v>
      </c>
      <c r="H77" s="18"/>
      <c r="I77" s="18"/>
      <c r="J77" s="18"/>
      <c r="K77" s="29" t="s">
        <v>231</v>
      </c>
      <c r="L77" s="30">
        <v>32076</v>
      </c>
      <c r="M77" s="31"/>
      <c r="N77" s="31"/>
      <c r="O77" s="29" t="s">
        <v>333</v>
      </c>
      <c r="P77" s="46">
        <v>36206</v>
      </c>
      <c r="S77" s="13">
        <v>33</v>
      </c>
      <c r="T77" t="s">
        <v>356</v>
      </c>
      <c r="U77" s="10">
        <v>31260</v>
      </c>
    </row>
    <row r="78" spans="1:21" x14ac:dyDescent="0.2">
      <c r="A78" s="28">
        <v>43</v>
      </c>
      <c r="B78" s="29" t="s">
        <v>12</v>
      </c>
      <c r="C78" s="30">
        <v>31291</v>
      </c>
      <c r="D78" s="24"/>
      <c r="E78" s="57"/>
      <c r="F78" s="29" t="s">
        <v>222</v>
      </c>
      <c r="G78" s="30">
        <v>30854</v>
      </c>
      <c r="H78" s="18"/>
      <c r="I78" s="18"/>
      <c r="J78" s="18"/>
      <c r="K78" s="29" t="s">
        <v>68</v>
      </c>
      <c r="L78" s="30">
        <v>31947</v>
      </c>
      <c r="M78" s="31"/>
      <c r="N78" s="31"/>
      <c r="O78" s="29" t="s">
        <v>303</v>
      </c>
      <c r="P78" s="46">
        <v>35918</v>
      </c>
      <c r="S78" s="13">
        <v>34</v>
      </c>
      <c r="T78" t="s">
        <v>178</v>
      </c>
      <c r="U78" s="10">
        <v>31141</v>
      </c>
    </row>
    <row r="79" spans="1:21" x14ac:dyDescent="0.2">
      <c r="A79" s="28">
        <v>44</v>
      </c>
      <c r="B79" s="29" t="s">
        <v>224</v>
      </c>
      <c r="C79" s="30">
        <v>31118</v>
      </c>
      <c r="D79" s="24"/>
      <c r="E79" s="57"/>
      <c r="F79" s="29" t="s">
        <v>328</v>
      </c>
      <c r="G79" s="30">
        <v>30763</v>
      </c>
      <c r="H79" s="18"/>
      <c r="I79" s="18"/>
      <c r="J79" s="18"/>
      <c r="K79" s="29" t="s">
        <v>206</v>
      </c>
      <c r="L79" s="30">
        <v>31683</v>
      </c>
      <c r="M79" s="31"/>
      <c r="N79" s="31"/>
      <c r="O79" s="29" t="s">
        <v>206</v>
      </c>
      <c r="P79" s="46">
        <v>35524</v>
      </c>
      <c r="S79" s="13">
        <v>35</v>
      </c>
      <c r="T79" t="s">
        <v>80</v>
      </c>
      <c r="U79" s="10">
        <v>31064</v>
      </c>
    </row>
    <row r="80" spans="1:21" x14ac:dyDescent="0.2">
      <c r="A80" s="28">
        <v>45</v>
      </c>
      <c r="B80" s="29" t="s">
        <v>199</v>
      </c>
      <c r="C80" s="30">
        <v>31098</v>
      </c>
      <c r="D80" s="24"/>
      <c r="E80" s="57"/>
      <c r="F80" s="29" t="s">
        <v>284</v>
      </c>
      <c r="G80" s="30">
        <v>30634</v>
      </c>
      <c r="H80" s="18"/>
      <c r="I80" s="18"/>
      <c r="J80" s="18"/>
      <c r="K80" s="29" t="s">
        <v>264</v>
      </c>
      <c r="L80" s="30">
        <v>31633</v>
      </c>
      <c r="M80" s="31"/>
      <c r="N80" s="31"/>
      <c r="O80" s="29" t="s">
        <v>58</v>
      </c>
      <c r="P80" s="46">
        <v>34348</v>
      </c>
      <c r="S80" s="13">
        <v>36</v>
      </c>
      <c r="T80" t="s">
        <v>68</v>
      </c>
      <c r="U80" s="10">
        <v>30903</v>
      </c>
    </row>
    <row r="81" spans="1:21" x14ac:dyDescent="0.2">
      <c r="A81" s="28">
        <v>46</v>
      </c>
      <c r="B81" s="29" t="s">
        <v>122</v>
      </c>
      <c r="C81" s="30">
        <v>30978</v>
      </c>
      <c r="D81" s="24"/>
      <c r="E81" s="57"/>
      <c r="F81" s="29" t="s">
        <v>122</v>
      </c>
      <c r="G81" s="30">
        <v>30560</v>
      </c>
      <c r="H81" s="18"/>
      <c r="I81" s="18"/>
      <c r="J81" s="18"/>
      <c r="K81" s="29" t="s">
        <v>326</v>
      </c>
      <c r="L81" s="30">
        <v>31261</v>
      </c>
      <c r="M81" s="31"/>
      <c r="N81" s="31"/>
      <c r="O81" s="29" t="s">
        <v>211</v>
      </c>
      <c r="P81" s="46">
        <v>34289</v>
      </c>
      <c r="S81" s="13">
        <v>37</v>
      </c>
      <c r="T81" t="s">
        <v>222</v>
      </c>
      <c r="U81" s="10">
        <v>30854</v>
      </c>
    </row>
    <row r="82" spans="1:21" x14ac:dyDescent="0.2">
      <c r="A82" s="28">
        <v>47</v>
      </c>
      <c r="B82" s="29" t="s">
        <v>289</v>
      </c>
      <c r="C82" s="30">
        <v>30863</v>
      </c>
      <c r="D82" s="24"/>
      <c r="E82" s="57"/>
      <c r="F82" s="29" t="s">
        <v>211</v>
      </c>
      <c r="G82" s="30">
        <v>30535</v>
      </c>
      <c r="H82" s="18"/>
      <c r="I82" s="18"/>
      <c r="J82" s="18"/>
      <c r="K82" s="29" t="s">
        <v>10</v>
      </c>
      <c r="L82" s="30">
        <v>31108</v>
      </c>
      <c r="M82" s="31"/>
      <c r="N82" s="31"/>
      <c r="O82" s="29" t="s">
        <v>78</v>
      </c>
      <c r="P82" s="46">
        <v>34097</v>
      </c>
      <c r="S82" s="13">
        <v>38</v>
      </c>
      <c r="T82" t="s">
        <v>328</v>
      </c>
      <c r="U82" s="10">
        <v>30763</v>
      </c>
    </row>
    <row r="83" spans="1:21" x14ac:dyDescent="0.2">
      <c r="A83" s="28">
        <v>48</v>
      </c>
      <c r="B83" s="29" t="s">
        <v>171</v>
      </c>
      <c r="C83" s="30">
        <v>30549</v>
      </c>
      <c r="D83" s="24"/>
      <c r="E83" s="57"/>
      <c r="F83" s="29" t="s">
        <v>273</v>
      </c>
      <c r="G83" s="30">
        <v>30052</v>
      </c>
      <c r="H83" s="18"/>
      <c r="I83" s="18"/>
      <c r="J83" s="18"/>
      <c r="K83" s="29" t="s">
        <v>12</v>
      </c>
      <c r="L83" s="30">
        <v>31060</v>
      </c>
      <c r="M83" s="31"/>
      <c r="N83" s="31"/>
      <c r="O83" s="29" t="s">
        <v>10</v>
      </c>
      <c r="P83" s="46">
        <v>33720</v>
      </c>
      <c r="S83" s="13">
        <v>39</v>
      </c>
      <c r="T83" t="s">
        <v>284</v>
      </c>
      <c r="U83" s="10">
        <v>30634</v>
      </c>
    </row>
    <row r="84" spans="1:21" x14ac:dyDescent="0.2">
      <c r="A84" s="28">
        <v>49</v>
      </c>
      <c r="B84" s="29" t="s">
        <v>119</v>
      </c>
      <c r="C84" s="30">
        <v>30443</v>
      </c>
      <c r="D84" s="24"/>
      <c r="E84" s="57"/>
      <c r="F84" s="29" t="s">
        <v>303</v>
      </c>
      <c r="G84" s="30">
        <v>28387</v>
      </c>
      <c r="H84" s="18"/>
      <c r="I84" s="18"/>
      <c r="J84" s="18"/>
      <c r="K84" s="29" t="s">
        <v>56</v>
      </c>
      <c r="L84" s="30">
        <v>31055</v>
      </c>
      <c r="M84" s="31"/>
      <c r="N84" s="31"/>
      <c r="O84" s="29" t="s">
        <v>224</v>
      </c>
      <c r="P84" s="46">
        <v>33552</v>
      </c>
      <c r="S84" s="13">
        <v>40</v>
      </c>
      <c r="T84" t="s">
        <v>122</v>
      </c>
      <c r="U84" s="10">
        <v>30560</v>
      </c>
    </row>
    <row r="85" spans="1:21" x14ac:dyDescent="0.2">
      <c r="A85" s="28"/>
      <c r="B85" s="29"/>
      <c r="C85" s="30"/>
      <c r="D85" s="24"/>
      <c r="E85" s="57"/>
      <c r="F85" s="29" t="s">
        <v>49</v>
      </c>
      <c r="G85" s="30">
        <v>28290</v>
      </c>
      <c r="H85" s="18"/>
      <c r="I85" s="18"/>
      <c r="J85" s="18"/>
      <c r="K85" s="29" t="s">
        <v>284</v>
      </c>
      <c r="L85" s="30">
        <v>30955</v>
      </c>
      <c r="M85" s="31"/>
      <c r="N85" s="31"/>
      <c r="O85" s="29" t="s">
        <v>68</v>
      </c>
      <c r="P85" s="46">
        <v>32834</v>
      </c>
      <c r="S85" s="13">
        <v>41</v>
      </c>
      <c r="T85" t="s">
        <v>211</v>
      </c>
      <c r="U85" s="10">
        <v>30535</v>
      </c>
    </row>
    <row r="86" spans="1:21" x14ac:dyDescent="0.2">
      <c r="A86" s="28"/>
      <c r="B86" s="29"/>
      <c r="C86" s="30"/>
      <c r="D86" s="24"/>
      <c r="E86" s="57"/>
      <c r="F86" s="29" t="s">
        <v>10</v>
      </c>
      <c r="G86" s="30">
        <v>28026</v>
      </c>
      <c r="H86" s="18"/>
      <c r="I86" s="18"/>
      <c r="J86" s="18"/>
      <c r="K86" s="29" t="s">
        <v>78</v>
      </c>
      <c r="L86" s="30">
        <v>30934</v>
      </c>
      <c r="M86" s="31"/>
      <c r="N86" s="31"/>
      <c r="O86" s="29" t="s">
        <v>138</v>
      </c>
      <c r="P86" s="46">
        <v>32821</v>
      </c>
      <c r="S86" s="13">
        <v>42</v>
      </c>
      <c r="T86" t="s">
        <v>273</v>
      </c>
      <c r="U86" s="10">
        <v>30052</v>
      </c>
    </row>
    <row r="87" spans="1:21" x14ac:dyDescent="0.2">
      <c r="A87" s="28">
        <v>1</v>
      </c>
      <c r="B87" s="23" t="s">
        <v>196</v>
      </c>
      <c r="C87" s="24">
        <v>29283</v>
      </c>
      <c r="D87" s="24"/>
      <c r="E87" s="57"/>
      <c r="F87" s="29" t="s">
        <v>93</v>
      </c>
      <c r="G87" s="30">
        <v>28005</v>
      </c>
      <c r="H87" s="18"/>
      <c r="I87" s="18"/>
      <c r="J87" s="18"/>
      <c r="K87" s="29" t="s">
        <v>159</v>
      </c>
      <c r="L87" s="30">
        <v>30850</v>
      </c>
      <c r="M87" s="31"/>
      <c r="N87" s="31"/>
      <c r="O87" s="29" t="s">
        <v>93</v>
      </c>
      <c r="P87" s="46">
        <v>32772</v>
      </c>
      <c r="S87" s="13">
        <v>43</v>
      </c>
      <c r="T87" t="s">
        <v>303</v>
      </c>
      <c r="U87" s="10">
        <v>28387</v>
      </c>
    </row>
    <row r="88" spans="1:21" x14ac:dyDescent="0.2">
      <c r="A88" s="28">
        <v>2</v>
      </c>
      <c r="B88" s="23" t="s">
        <v>113</v>
      </c>
      <c r="C88" s="24">
        <v>29270</v>
      </c>
      <c r="D88" s="24"/>
      <c r="E88" s="57"/>
      <c r="F88" s="29" t="s">
        <v>271</v>
      </c>
      <c r="G88" s="30">
        <v>27783</v>
      </c>
      <c r="H88" s="18"/>
      <c r="I88" s="18"/>
      <c r="J88" s="18"/>
      <c r="K88" s="29" t="s">
        <v>245</v>
      </c>
      <c r="L88" s="30">
        <v>30713</v>
      </c>
      <c r="M88" s="31"/>
      <c r="N88" s="31"/>
      <c r="O88" s="29" t="s">
        <v>67</v>
      </c>
      <c r="P88" s="46">
        <v>32711</v>
      </c>
      <c r="S88" s="13">
        <v>44</v>
      </c>
      <c r="T88" t="s">
        <v>49</v>
      </c>
      <c r="U88" s="10">
        <v>28290</v>
      </c>
    </row>
    <row r="89" spans="1:21" x14ac:dyDescent="0.2">
      <c r="A89" s="28">
        <v>3</v>
      </c>
      <c r="B89" s="23" t="s">
        <v>261</v>
      </c>
      <c r="C89" s="24">
        <v>28934</v>
      </c>
      <c r="D89" s="24"/>
      <c r="E89" s="57"/>
      <c r="F89" s="29" t="s">
        <v>105</v>
      </c>
      <c r="G89" s="30">
        <v>27718</v>
      </c>
      <c r="H89" s="18"/>
      <c r="I89" s="18"/>
      <c r="J89" s="18"/>
      <c r="K89" s="29" t="s">
        <v>224</v>
      </c>
      <c r="L89" s="30">
        <v>30644</v>
      </c>
      <c r="M89" s="31"/>
      <c r="N89" s="31"/>
      <c r="O89" s="29" t="s">
        <v>49</v>
      </c>
      <c r="P89" s="46">
        <v>32218</v>
      </c>
      <c r="S89" s="13">
        <v>45</v>
      </c>
      <c r="T89" t="s">
        <v>10</v>
      </c>
      <c r="U89" s="10">
        <v>28026</v>
      </c>
    </row>
    <row r="90" spans="1:21" x14ac:dyDescent="0.2">
      <c r="A90" s="28">
        <v>4</v>
      </c>
      <c r="B90" s="23" t="s">
        <v>247</v>
      </c>
      <c r="C90" s="24">
        <v>28332</v>
      </c>
      <c r="D90" s="24"/>
      <c r="E90" s="57"/>
      <c r="F90" s="29" t="s">
        <v>265</v>
      </c>
      <c r="G90" s="30">
        <v>27259</v>
      </c>
      <c r="H90" s="18"/>
      <c r="I90" s="18"/>
      <c r="J90" s="18"/>
      <c r="K90" s="29" t="s">
        <v>93</v>
      </c>
      <c r="L90" s="30">
        <v>30583</v>
      </c>
      <c r="M90" s="31"/>
      <c r="N90" s="31"/>
      <c r="O90" s="29" t="s">
        <v>99</v>
      </c>
      <c r="P90" s="46">
        <v>32187</v>
      </c>
      <c r="S90" s="13">
        <v>46</v>
      </c>
      <c r="T90" t="s">
        <v>93</v>
      </c>
      <c r="U90" s="10">
        <v>28005</v>
      </c>
    </row>
    <row r="91" spans="1:21" x14ac:dyDescent="0.2">
      <c r="A91" s="28">
        <v>5</v>
      </c>
      <c r="B91" s="23" t="s">
        <v>49</v>
      </c>
      <c r="C91" s="24">
        <v>27946</v>
      </c>
      <c r="D91" s="24"/>
      <c r="E91" s="57"/>
      <c r="F91" s="29" t="s">
        <v>78</v>
      </c>
      <c r="G91" s="30">
        <v>27201</v>
      </c>
      <c r="H91" s="18"/>
      <c r="I91" s="18"/>
      <c r="J91" s="18"/>
      <c r="K91" s="29" t="s">
        <v>49</v>
      </c>
      <c r="L91" s="30">
        <v>30416</v>
      </c>
      <c r="M91" s="31"/>
      <c r="N91" s="31"/>
      <c r="O91" s="29" t="s">
        <v>405</v>
      </c>
      <c r="P91" s="46">
        <v>32121</v>
      </c>
      <c r="S91" s="13">
        <v>47</v>
      </c>
      <c r="T91" t="s">
        <v>271</v>
      </c>
      <c r="U91" s="10">
        <v>27783</v>
      </c>
    </row>
    <row r="92" spans="1:21" x14ac:dyDescent="0.2">
      <c r="A92" s="28">
        <v>6</v>
      </c>
      <c r="B92" s="23" t="s">
        <v>245</v>
      </c>
      <c r="C92" s="24">
        <v>27912</v>
      </c>
      <c r="D92" s="24"/>
      <c r="E92" s="57"/>
      <c r="F92" s="29" t="s">
        <v>206</v>
      </c>
      <c r="G92" s="30">
        <v>27154</v>
      </c>
      <c r="H92" s="18"/>
      <c r="I92" s="18"/>
      <c r="J92" s="18"/>
      <c r="K92" s="29" t="s">
        <v>333</v>
      </c>
      <c r="L92" s="30">
        <v>29750</v>
      </c>
      <c r="M92" s="31"/>
      <c r="N92" s="31"/>
      <c r="O92" s="29" t="s">
        <v>182</v>
      </c>
      <c r="P92" s="46">
        <v>31920</v>
      </c>
      <c r="S92" s="13">
        <v>48</v>
      </c>
      <c r="T92" t="s">
        <v>105</v>
      </c>
      <c r="U92" s="10">
        <v>27718</v>
      </c>
    </row>
    <row r="93" spans="1:21" x14ac:dyDescent="0.2">
      <c r="A93" s="28">
        <v>7</v>
      </c>
      <c r="B93" s="23" t="s">
        <v>161</v>
      </c>
      <c r="C93" s="24">
        <v>27675</v>
      </c>
      <c r="D93" s="24"/>
      <c r="E93" s="57"/>
      <c r="F93" s="29" t="s">
        <v>128</v>
      </c>
      <c r="G93" s="30">
        <v>26784</v>
      </c>
      <c r="H93" s="18"/>
      <c r="I93" s="18"/>
      <c r="J93" s="18"/>
      <c r="K93" s="29" t="s">
        <v>138</v>
      </c>
      <c r="L93" s="30">
        <v>29589</v>
      </c>
      <c r="M93" s="31"/>
      <c r="N93" s="31"/>
      <c r="O93" s="29" t="s">
        <v>293</v>
      </c>
      <c r="P93" s="46">
        <v>31405</v>
      </c>
      <c r="S93" s="13">
        <v>49</v>
      </c>
      <c r="T93" t="s">
        <v>265</v>
      </c>
      <c r="U93" s="10">
        <v>27259</v>
      </c>
    </row>
    <row r="94" spans="1:21" x14ac:dyDescent="0.2">
      <c r="A94" s="28">
        <v>8</v>
      </c>
      <c r="B94" s="23" t="s">
        <v>174</v>
      </c>
      <c r="C94" s="24">
        <v>27594</v>
      </c>
      <c r="D94" s="24"/>
      <c r="E94" s="57"/>
      <c r="F94" s="29" t="s">
        <v>73</v>
      </c>
      <c r="G94" s="30">
        <v>26773</v>
      </c>
      <c r="H94" s="18"/>
      <c r="I94" s="18"/>
      <c r="J94" s="18"/>
      <c r="K94" s="29" t="s">
        <v>273</v>
      </c>
      <c r="L94" s="30">
        <v>29026</v>
      </c>
      <c r="M94" s="31"/>
      <c r="N94" s="31"/>
      <c r="O94" s="29" t="s">
        <v>213</v>
      </c>
      <c r="P94" s="46">
        <v>31248</v>
      </c>
      <c r="S94" s="13">
        <v>50</v>
      </c>
      <c r="T94" t="s">
        <v>78</v>
      </c>
      <c r="U94" s="10">
        <v>27201</v>
      </c>
    </row>
    <row r="95" spans="1:21" x14ac:dyDescent="0.2">
      <c r="A95" s="28">
        <v>9</v>
      </c>
      <c r="B95" s="23" t="s">
        <v>212</v>
      </c>
      <c r="C95" s="24">
        <v>27460</v>
      </c>
      <c r="D95" s="24"/>
      <c r="E95" s="57"/>
      <c r="F95" s="29" t="s">
        <v>113</v>
      </c>
      <c r="G95" s="30">
        <v>26461</v>
      </c>
      <c r="H95" s="18"/>
      <c r="I95" s="18"/>
      <c r="J95" s="18"/>
      <c r="K95" s="29" t="s">
        <v>122</v>
      </c>
      <c r="L95" s="30">
        <v>28861</v>
      </c>
      <c r="M95" s="31"/>
      <c r="N95" s="31"/>
      <c r="O95" s="29" t="s">
        <v>284</v>
      </c>
      <c r="P95" s="46">
        <v>31225</v>
      </c>
      <c r="S95" s="13">
        <v>51</v>
      </c>
      <c r="T95" t="s">
        <v>206</v>
      </c>
      <c r="U95" s="10">
        <v>27154</v>
      </c>
    </row>
    <row r="96" spans="1:21" x14ac:dyDescent="0.2">
      <c r="A96" s="28">
        <v>10</v>
      </c>
      <c r="B96" s="23" t="s">
        <v>80</v>
      </c>
      <c r="C96" s="24">
        <v>27412</v>
      </c>
      <c r="D96" s="24"/>
      <c r="E96" s="57"/>
      <c r="F96" s="29" t="s">
        <v>59</v>
      </c>
      <c r="G96" s="30">
        <v>26125</v>
      </c>
      <c r="H96" s="18"/>
      <c r="I96" s="18"/>
      <c r="J96" s="18"/>
      <c r="K96" s="29" t="s">
        <v>99</v>
      </c>
      <c r="L96" s="30">
        <v>28841</v>
      </c>
      <c r="M96" s="31"/>
      <c r="N96" s="31"/>
      <c r="O96" s="29" t="s">
        <v>238</v>
      </c>
      <c r="P96" s="46">
        <v>30646</v>
      </c>
      <c r="S96" s="13">
        <v>52</v>
      </c>
      <c r="T96" t="s">
        <v>128</v>
      </c>
      <c r="U96" s="10">
        <v>26784</v>
      </c>
    </row>
    <row r="97" spans="1:21" x14ac:dyDescent="0.2">
      <c r="A97" s="28">
        <v>11</v>
      </c>
      <c r="B97" s="23" t="s">
        <v>259</v>
      </c>
      <c r="C97" s="24">
        <v>27259</v>
      </c>
      <c r="D97" s="24"/>
      <c r="E97" s="57"/>
      <c r="F97" s="29" t="s">
        <v>120</v>
      </c>
      <c r="G97" s="30">
        <v>26065</v>
      </c>
      <c r="H97" s="18"/>
      <c r="I97" s="18"/>
      <c r="J97" s="18"/>
      <c r="K97" s="29" t="s">
        <v>265</v>
      </c>
      <c r="L97" s="30">
        <v>28643</v>
      </c>
      <c r="M97" s="31"/>
      <c r="N97" s="31"/>
      <c r="O97" s="29" t="s">
        <v>107</v>
      </c>
      <c r="P97" s="46">
        <v>30640</v>
      </c>
      <c r="S97" s="13">
        <v>53</v>
      </c>
      <c r="T97" t="s">
        <v>73</v>
      </c>
      <c r="U97" s="10">
        <v>26773</v>
      </c>
    </row>
    <row r="98" spans="1:21" x14ac:dyDescent="0.2">
      <c r="A98" s="28">
        <v>12</v>
      </c>
      <c r="B98" s="23" t="s">
        <v>256</v>
      </c>
      <c r="C98" s="24">
        <v>26433</v>
      </c>
      <c r="D98" s="24"/>
      <c r="E98" s="57"/>
      <c r="F98" s="29" t="s">
        <v>239</v>
      </c>
      <c r="G98" s="30">
        <v>26027</v>
      </c>
      <c r="H98" s="18"/>
      <c r="I98" s="18"/>
      <c r="J98" s="18"/>
      <c r="K98" s="29" t="s">
        <v>67</v>
      </c>
      <c r="L98" s="30">
        <v>28516</v>
      </c>
      <c r="M98" s="31"/>
      <c r="N98" s="31"/>
      <c r="O98" s="29" t="s">
        <v>120</v>
      </c>
      <c r="P98" s="46">
        <v>30565</v>
      </c>
      <c r="S98" s="13">
        <v>54</v>
      </c>
      <c r="T98" t="s">
        <v>113</v>
      </c>
      <c r="U98" s="10">
        <v>26461</v>
      </c>
    </row>
    <row r="99" spans="1:21" x14ac:dyDescent="0.2">
      <c r="A99" s="28">
        <v>13</v>
      </c>
      <c r="B99" s="23" t="s">
        <v>282</v>
      </c>
      <c r="C99" s="24">
        <v>26362</v>
      </c>
      <c r="D99" s="24"/>
      <c r="E99" s="57"/>
      <c r="F99" s="29" t="s">
        <v>226</v>
      </c>
      <c r="G99" s="30">
        <v>25954</v>
      </c>
      <c r="H99" s="18"/>
      <c r="I99" s="18"/>
      <c r="J99" s="18"/>
      <c r="K99" s="29" t="s">
        <v>120</v>
      </c>
      <c r="L99" s="30">
        <v>28501</v>
      </c>
      <c r="M99" s="31"/>
      <c r="N99" s="31"/>
      <c r="O99" s="29" t="s">
        <v>28</v>
      </c>
      <c r="P99" s="46">
        <v>30538</v>
      </c>
      <c r="S99" s="13">
        <v>55</v>
      </c>
      <c r="T99" t="s">
        <v>59</v>
      </c>
      <c r="U99" s="10">
        <v>26125</v>
      </c>
    </row>
    <row r="100" spans="1:21" x14ac:dyDescent="0.2">
      <c r="A100" s="28">
        <v>14</v>
      </c>
      <c r="B100" s="23" t="s">
        <v>62</v>
      </c>
      <c r="C100" s="24">
        <v>25739</v>
      </c>
      <c r="D100" s="24"/>
      <c r="E100" s="57"/>
      <c r="F100" s="29" t="s">
        <v>324</v>
      </c>
      <c r="G100" s="30">
        <v>25900</v>
      </c>
      <c r="H100" s="18"/>
      <c r="I100" s="18"/>
      <c r="J100" s="18"/>
      <c r="K100" s="29" t="s">
        <v>213</v>
      </c>
      <c r="L100" s="30">
        <v>28267</v>
      </c>
      <c r="M100" s="31"/>
      <c r="N100" s="31"/>
      <c r="O100" s="29" t="s">
        <v>336</v>
      </c>
      <c r="P100" s="46">
        <v>30115</v>
      </c>
      <c r="S100" s="13">
        <v>56</v>
      </c>
      <c r="T100" t="s">
        <v>120</v>
      </c>
      <c r="U100" s="10">
        <v>26065</v>
      </c>
    </row>
    <row r="101" spans="1:21" x14ac:dyDescent="0.2">
      <c r="A101" s="28">
        <v>15</v>
      </c>
      <c r="B101" s="23" t="s">
        <v>206</v>
      </c>
      <c r="C101" s="24">
        <v>25712</v>
      </c>
      <c r="D101" s="24"/>
      <c r="E101" s="57"/>
      <c r="F101" s="29" t="s">
        <v>138</v>
      </c>
      <c r="G101" s="30">
        <v>25777</v>
      </c>
      <c r="H101" s="18"/>
      <c r="I101" s="18"/>
      <c r="J101" s="18"/>
      <c r="K101" s="29" t="s">
        <v>221</v>
      </c>
      <c r="L101" s="30">
        <v>28062</v>
      </c>
      <c r="M101" s="31"/>
      <c r="N101" s="31"/>
      <c r="O101" s="29" t="s">
        <v>365</v>
      </c>
      <c r="P101" s="46">
        <v>29897</v>
      </c>
      <c r="S101" s="13">
        <v>57</v>
      </c>
      <c r="T101" t="s">
        <v>239</v>
      </c>
      <c r="U101" s="10">
        <v>26027</v>
      </c>
    </row>
    <row r="102" spans="1:21" x14ac:dyDescent="0.2">
      <c r="A102" s="28">
        <v>16</v>
      </c>
      <c r="B102" s="23" t="s">
        <v>159</v>
      </c>
      <c r="C102" s="24">
        <v>25535</v>
      </c>
      <c r="D102" s="24"/>
      <c r="E102" s="57"/>
      <c r="F102" s="29" t="s">
        <v>231</v>
      </c>
      <c r="G102" s="30">
        <v>25570</v>
      </c>
      <c r="H102" s="18"/>
      <c r="I102" s="18"/>
      <c r="J102" s="18"/>
      <c r="K102" s="29" t="s">
        <v>80</v>
      </c>
      <c r="L102" s="30">
        <v>27852</v>
      </c>
      <c r="M102" s="31"/>
      <c r="N102" s="31"/>
      <c r="O102" s="29" t="s">
        <v>265</v>
      </c>
      <c r="P102" s="46">
        <v>29814</v>
      </c>
      <c r="S102" s="13">
        <v>58</v>
      </c>
      <c r="T102" t="s">
        <v>226</v>
      </c>
      <c r="U102" s="10">
        <v>25954</v>
      </c>
    </row>
    <row r="103" spans="1:21" x14ac:dyDescent="0.2">
      <c r="A103" s="28">
        <v>17</v>
      </c>
      <c r="B103" s="23" t="s">
        <v>87</v>
      </c>
      <c r="C103" s="24">
        <v>25329</v>
      </c>
      <c r="D103" s="24"/>
      <c r="E103" s="57"/>
      <c r="F103" s="29" t="s">
        <v>71</v>
      </c>
      <c r="G103" s="30">
        <v>25565</v>
      </c>
      <c r="H103" s="18"/>
      <c r="I103" s="18"/>
      <c r="J103" s="18"/>
      <c r="K103" s="29" t="s">
        <v>238</v>
      </c>
      <c r="L103" s="30">
        <v>27679</v>
      </c>
      <c r="M103" s="31"/>
      <c r="N103" s="31"/>
      <c r="O103" s="29" t="s">
        <v>256</v>
      </c>
      <c r="P103" s="46">
        <v>29774</v>
      </c>
      <c r="S103" s="13">
        <v>59</v>
      </c>
      <c r="T103" t="s">
        <v>324</v>
      </c>
      <c r="U103" s="10">
        <v>25900</v>
      </c>
    </row>
    <row r="104" spans="1:21" x14ac:dyDescent="0.2">
      <c r="A104" s="28">
        <v>18</v>
      </c>
      <c r="B104" s="23" t="s">
        <v>10</v>
      </c>
      <c r="C104" s="24">
        <v>25218</v>
      </c>
      <c r="D104" s="24"/>
      <c r="E104" s="57"/>
      <c r="F104" s="29" t="s">
        <v>119</v>
      </c>
      <c r="G104" s="30">
        <v>25441</v>
      </c>
      <c r="H104" s="18"/>
      <c r="I104" s="18"/>
      <c r="J104" s="18"/>
      <c r="K104" s="29" t="s">
        <v>59</v>
      </c>
      <c r="L104" s="30">
        <v>27607</v>
      </c>
      <c r="M104" s="31"/>
      <c r="N104" s="31"/>
      <c r="O104" s="29" t="s">
        <v>245</v>
      </c>
      <c r="P104" s="46">
        <v>29664</v>
      </c>
      <c r="S104" s="13">
        <v>60</v>
      </c>
      <c r="T104" t="s">
        <v>138</v>
      </c>
      <c r="U104" s="10">
        <v>25777</v>
      </c>
    </row>
    <row r="105" spans="1:21" x14ac:dyDescent="0.2">
      <c r="A105" s="28">
        <v>19</v>
      </c>
      <c r="B105" s="23" t="s">
        <v>120</v>
      </c>
      <c r="C105" s="24">
        <v>25179</v>
      </c>
      <c r="D105" s="24"/>
      <c r="E105" s="57"/>
      <c r="F105" s="29" t="s">
        <v>213</v>
      </c>
      <c r="G105" s="30">
        <v>25260</v>
      </c>
      <c r="H105" s="18"/>
      <c r="I105" s="18"/>
      <c r="J105" s="18"/>
      <c r="K105" s="29" t="s">
        <v>178</v>
      </c>
      <c r="L105" s="30">
        <v>27412</v>
      </c>
      <c r="M105" s="31"/>
      <c r="N105" s="31"/>
      <c r="O105" s="29" t="s">
        <v>166</v>
      </c>
      <c r="P105" s="46">
        <v>29404</v>
      </c>
      <c r="S105" s="13">
        <v>61</v>
      </c>
      <c r="T105" t="s">
        <v>231</v>
      </c>
      <c r="U105" s="10">
        <v>25570</v>
      </c>
    </row>
    <row r="106" spans="1:21" x14ac:dyDescent="0.2">
      <c r="A106" s="28">
        <v>20</v>
      </c>
      <c r="B106" s="23" t="s">
        <v>156</v>
      </c>
      <c r="C106" s="24">
        <v>24986</v>
      </c>
      <c r="D106" s="24"/>
      <c r="E106" s="57"/>
      <c r="F106" s="29" t="s">
        <v>156</v>
      </c>
      <c r="G106" s="30">
        <v>24931</v>
      </c>
      <c r="H106" s="18"/>
      <c r="I106" s="18"/>
      <c r="J106" s="18"/>
      <c r="K106" s="29" t="s">
        <v>166</v>
      </c>
      <c r="L106" s="30">
        <v>27315</v>
      </c>
      <c r="M106" s="31"/>
      <c r="N106" s="31"/>
      <c r="O106" s="29" t="s">
        <v>253</v>
      </c>
      <c r="P106" s="46">
        <v>29328</v>
      </c>
      <c r="S106" s="13">
        <v>62</v>
      </c>
      <c r="T106" t="s">
        <v>71</v>
      </c>
      <c r="U106" s="10">
        <v>25565</v>
      </c>
    </row>
    <row r="107" spans="1:21" x14ac:dyDescent="0.2">
      <c r="A107" s="28">
        <v>21</v>
      </c>
      <c r="B107" s="23" t="s">
        <v>37</v>
      </c>
      <c r="C107" s="24">
        <v>24890</v>
      </c>
      <c r="D107" s="24"/>
      <c r="E107" s="57"/>
      <c r="F107" s="29" t="s">
        <v>99</v>
      </c>
      <c r="G107" s="30">
        <v>24895</v>
      </c>
      <c r="H107" s="18"/>
      <c r="I107" s="18"/>
      <c r="J107" s="18"/>
      <c r="K107" s="29" t="s">
        <v>71</v>
      </c>
      <c r="L107" s="30">
        <v>27272</v>
      </c>
      <c r="M107" s="31"/>
      <c r="N107" s="31"/>
      <c r="O107" s="29" t="s">
        <v>294</v>
      </c>
      <c r="P107" s="46">
        <v>29299</v>
      </c>
      <c r="S107" s="13">
        <v>63</v>
      </c>
      <c r="T107" t="s">
        <v>119</v>
      </c>
      <c r="U107" s="10">
        <v>25441</v>
      </c>
    </row>
    <row r="108" spans="1:21" x14ac:dyDescent="0.2">
      <c r="A108" s="28">
        <v>22</v>
      </c>
      <c r="B108" s="23" t="s">
        <v>47</v>
      </c>
      <c r="C108" s="24">
        <v>24875</v>
      </c>
      <c r="D108" s="24"/>
      <c r="E108" s="57"/>
      <c r="F108" s="29" t="s">
        <v>166</v>
      </c>
      <c r="G108" s="30">
        <v>24851</v>
      </c>
      <c r="H108" s="18"/>
      <c r="I108" s="18"/>
      <c r="J108" s="18"/>
      <c r="K108" s="29" t="s">
        <v>107</v>
      </c>
      <c r="L108" s="30">
        <v>27230</v>
      </c>
      <c r="M108" s="31"/>
      <c r="N108" s="31"/>
      <c r="O108" s="29" t="s">
        <v>85</v>
      </c>
      <c r="P108" s="46">
        <v>28982</v>
      </c>
      <c r="S108" s="13">
        <v>64</v>
      </c>
      <c r="T108" t="s">
        <v>213</v>
      </c>
      <c r="U108" s="10">
        <v>25260</v>
      </c>
    </row>
    <row r="109" spans="1:21" x14ac:dyDescent="0.2">
      <c r="A109" s="28">
        <v>23</v>
      </c>
      <c r="B109" s="23" t="s">
        <v>104</v>
      </c>
      <c r="C109" s="24">
        <v>24748</v>
      </c>
      <c r="D109" s="24"/>
      <c r="E109" s="57"/>
      <c r="F109" s="29" t="s">
        <v>29</v>
      </c>
      <c r="G109" s="30">
        <v>24844</v>
      </c>
      <c r="H109" s="18"/>
      <c r="I109" s="18"/>
      <c r="J109" s="18"/>
      <c r="K109" s="29" t="s">
        <v>113</v>
      </c>
      <c r="L109" s="30">
        <v>27160</v>
      </c>
      <c r="M109" s="31"/>
      <c r="N109" s="31"/>
      <c r="O109" s="29" t="s">
        <v>59</v>
      </c>
      <c r="P109" s="46">
        <v>28861</v>
      </c>
      <c r="S109" s="13">
        <v>65</v>
      </c>
      <c r="T109" t="s">
        <v>156</v>
      </c>
      <c r="U109" s="10">
        <v>24931</v>
      </c>
    </row>
    <row r="110" spans="1:21" x14ac:dyDescent="0.2">
      <c r="A110" s="28">
        <v>24</v>
      </c>
      <c r="B110" s="23" t="s">
        <v>68</v>
      </c>
      <c r="C110" s="24">
        <v>24421</v>
      </c>
      <c r="D110" s="24"/>
      <c r="E110" s="57"/>
      <c r="F110" s="29" t="s">
        <v>230</v>
      </c>
      <c r="G110" s="30">
        <v>24674</v>
      </c>
      <c r="H110" s="18"/>
      <c r="I110" s="18"/>
      <c r="J110" s="18"/>
      <c r="K110" s="29" t="s">
        <v>294</v>
      </c>
      <c r="L110" s="30">
        <v>27000</v>
      </c>
      <c r="M110" s="31"/>
      <c r="N110" s="31"/>
      <c r="O110" s="29" t="s">
        <v>71</v>
      </c>
      <c r="P110" s="46">
        <v>28716</v>
      </c>
      <c r="S110" s="13">
        <v>66</v>
      </c>
      <c r="T110" t="s">
        <v>99</v>
      </c>
      <c r="U110" s="10">
        <v>24895</v>
      </c>
    </row>
    <row r="111" spans="1:21" x14ac:dyDescent="0.2">
      <c r="A111" s="28">
        <v>25</v>
      </c>
      <c r="B111" s="23" t="s">
        <v>266</v>
      </c>
      <c r="C111" s="24">
        <v>24100</v>
      </c>
      <c r="D111" s="24"/>
      <c r="E111" s="57"/>
      <c r="F111" s="29" t="s">
        <v>285</v>
      </c>
      <c r="G111" s="30">
        <v>24669</v>
      </c>
      <c r="H111" s="18"/>
      <c r="I111" s="18"/>
      <c r="J111" s="18"/>
      <c r="K111" s="29" t="s">
        <v>239</v>
      </c>
      <c r="L111" s="30">
        <v>26591</v>
      </c>
      <c r="M111" s="31"/>
      <c r="N111" s="31"/>
      <c r="O111" s="29" t="s">
        <v>260</v>
      </c>
      <c r="P111" s="46">
        <v>28427</v>
      </c>
      <c r="S111" s="13">
        <v>67</v>
      </c>
      <c r="T111" t="s">
        <v>166</v>
      </c>
      <c r="U111" s="10">
        <v>24851</v>
      </c>
    </row>
    <row r="112" spans="1:21" x14ac:dyDescent="0.2">
      <c r="A112" s="28">
        <v>26</v>
      </c>
      <c r="B112" s="23" t="s">
        <v>226</v>
      </c>
      <c r="C112" s="24">
        <v>23596</v>
      </c>
      <c r="D112" s="24"/>
      <c r="E112" s="57"/>
      <c r="F112" s="29" t="s">
        <v>224</v>
      </c>
      <c r="G112" s="30">
        <v>24534</v>
      </c>
      <c r="H112" s="18"/>
      <c r="I112" s="18"/>
      <c r="J112" s="18"/>
      <c r="K112" s="29" t="s">
        <v>256</v>
      </c>
      <c r="L112" s="30">
        <v>26498</v>
      </c>
      <c r="M112" s="31"/>
      <c r="N112" s="31"/>
      <c r="O112" s="29" t="s">
        <v>273</v>
      </c>
      <c r="P112" s="46">
        <v>28157</v>
      </c>
      <c r="S112" s="13">
        <v>68</v>
      </c>
      <c r="T112" t="s">
        <v>29</v>
      </c>
      <c r="U112" s="10">
        <v>24844</v>
      </c>
    </row>
    <row r="113" spans="1:21" x14ac:dyDescent="0.2">
      <c r="A113" s="28">
        <v>27</v>
      </c>
      <c r="B113" s="23" t="s">
        <v>136</v>
      </c>
      <c r="C113" s="24">
        <v>23555</v>
      </c>
      <c r="D113" s="24"/>
      <c r="E113" s="57"/>
      <c r="F113" s="29" t="s">
        <v>321</v>
      </c>
      <c r="G113" s="30">
        <v>24343</v>
      </c>
      <c r="H113" s="18"/>
      <c r="I113" s="18"/>
      <c r="J113" s="18"/>
      <c r="K113" s="29" t="s">
        <v>260</v>
      </c>
      <c r="L113" s="30">
        <v>26376</v>
      </c>
      <c r="M113" s="31"/>
      <c r="N113" s="31"/>
      <c r="O113" s="29" t="s">
        <v>375</v>
      </c>
      <c r="P113" s="46">
        <v>27963</v>
      </c>
      <c r="S113" s="13">
        <v>69</v>
      </c>
      <c r="T113" t="s">
        <v>230</v>
      </c>
      <c r="U113" s="10">
        <v>24674</v>
      </c>
    </row>
    <row r="114" spans="1:21" x14ac:dyDescent="0.2">
      <c r="A114" s="28">
        <v>28</v>
      </c>
      <c r="B114" s="23" t="s">
        <v>213</v>
      </c>
      <c r="C114" s="24">
        <v>23395</v>
      </c>
      <c r="D114" s="24"/>
      <c r="E114" s="57"/>
      <c r="F114" s="29" t="s">
        <v>294</v>
      </c>
      <c r="G114" s="30">
        <v>24288</v>
      </c>
      <c r="H114" s="18"/>
      <c r="I114" s="18"/>
      <c r="J114" s="18"/>
      <c r="K114" s="29" t="s">
        <v>226</v>
      </c>
      <c r="L114" s="30">
        <v>26365</v>
      </c>
      <c r="M114" s="31"/>
      <c r="N114" s="31"/>
      <c r="O114" s="29" t="s">
        <v>113</v>
      </c>
      <c r="P114" s="46">
        <v>27754</v>
      </c>
      <c r="S114" s="13">
        <v>70</v>
      </c>
      <c r="T114" t="s">
        <v>285</v>
      </c>
      <c r="U114" s="10">
        <v>24669</v>
      </c>
    </row>
    <row r="115" spans="1:21" x14ac:dyDescent="0.2">
      <c r="A115" s="28">
        <v>29</v>
      </c>
      <c r="B115" s="23" t="s">
        <v>324</v>
      </c>
      <c r="C115" s="24">
        <v>23248</v>
      </c>
      <c r="D115" s="24"/>
      <c r="E115" s="57"/>
      <c r="F115" s="29" t="s">
        <v>238</v>
      </c>
      <c r="G115" s="30">
        <v>24181</v>
      </c>
      <c r="H115" s="18"/>
      <c r="I115" s="18"/>
      <c r="J115" s="18"/>
      <c r="K115" s="29" t="s">
        <v>293</v>
      </c>
      <c r="L115" s="30">
        <v>26282</v>
      </c>
      <c r="M115" s="31"/>
      <c r="N115" s="31"/>
      <c r="O115" s="29" t="s">
        <v>353</v>
      </c>
      <c r="P115" s="46">
        <v>27510</v>
      </c>
      <c r="S115" s="13">
        <v>71</v>
      </c>
      <c r="T115" t="s">
        <v>224</v>
      </c>
      <c r="U115" s="10">
        <v>24534</v>
      </c>
    </row>
    <row r="116" spans="1:21" x14ac:dyDescent="0.2">
      <c r="A116" s="28">
        <v>30</v>
      </c>
      <c r="B116" s="23" t="s">
        <v>300</v>
      </c>
      <c r="C116" s="24">
        <v>23238</v>
      </c>
      <c r="D116" s="24"/>
      <c r="E116" s="57"/>
      <c r="F116" s="29" t="s">
        <v>249</v>
      </c>
      <c r="G116" s="30">
        <v>24176</v>
      </c>
      <c r="H116" s="18"/>
      <c r="I116" s="18"/>
      <c r="J116" s="18"/>
      <c r="K116" s="29" t="s">
        <v>253</v>
      </c>
      <c r="L116" s="30">
        <v>26203</v>
      </c>
      <c r="M116" s="31"/>
      <c r="N116" s="31"/>
      <c r="O116" s="29" t="s">
        <v>122</v>
      </c>
      <c r="P116" s="46">
        <v>27421</v>
      </c>
      <c r="S116" s="13">
        <v>72</v>
      </c>
      <c r="T116" t="s">
        <v>321</v>
      </c>
      <c r="U116" s="10">
        <v>24343</v>
      </c>
    </row>
    <row r="117" spans="1:21" x14ac:dyDescent="0.2">
      <c r="A117" s="28">
        <v>31</v>
      </c>
      <c r="B117" s="23" t="s">
        <v>284</v>
      </c>
      <c r="C117" s="24">
        <v>23119</v>
      </c>
      <c r="D117" s="24"/>
      <c r="E117" s="57"/>
      <c r="F117" s="29" t="s">
        <v>247</v>
      </c>
      <c r="G117" s="30">
        <v>24047</v>
      </c>
      <c r="H117" s="18"/>
      <c r="I117" s="18"/>
      <c r="J117" s="18"/>
      <c r="K117" s="29" t="s">
        <v>85</v>
      </c>
      <c r="L117" s="30">
        <v>26194</v>
      </c>
      <c r="M117" s="31"/>
      <c r="N117" s="31"/>
      <c r="O117" s="29" t="s">
        <v>321</v>
      </c>
      <c r="P117" s="46">
        <v>27393</v>
      </c>
      <c r="S117" s="13">
        <v>73</v>
      </c>
      <c r="T117" t="s">
        <v>294</v>
      </c>
      <c r="U117" s="10">
        <v>24288</v>
      </c>
    </row>
    <row r="118" spans="1:21" x14ac:dyDescent="0.2">
      <c r="A118" s="28">
        <v>32</v>
      </c>
      <c r="B118" s="23" t="s">
        <v>178</v>
      </c>
      <c r="C118" s="24">
        <v>23004</v>
      </c>
      <c r="D118" s="24"/>
      <c r="E118" s="57"/>
      <c r="F118" s="29" t="s">
        <v>260</v>
      </c>
      <c r="G118" s="30">
        <v>23958</v>
      </c>
      <c r="H118" s="18"/>
      <c r="I118" s="18"/>
      <c r="J118" s="18"/>
      <c r="K118" s="29" t="s">
        <v>321</v>
      </c>
      <c r="L118" s="30">
        <v>25993</v>
      </c>
      <c r="M118" s="31"/>
      <c r="N118" s="31"/>
      <c r="O118" s="29" t="s">
        <v>174</v>
      </c>
      <c r="P118" s="46">
        <v>27168</v>
      </c>
      <c r="S118" s="13">
        <v>74</v>
      </c>
      <c r="T118" t="s">
        <v>238</v>
      </c>
      <c r="U118" s="10">
        <v>24181</v>
      </c>
    </row>
    <row r="119" spans="1:21" x14ac:dyDescent="0.2">
      <c r="A119" s="28">
        <v>33</v>
      </c>
      <c r="B119" s="23" t="s">
        <v>138</v>
      </c>
      <c r="C119" s="24">
        <v>22848</v>
      </c>
      <c r="D119" s="24"/>
      <c r="E119" s="57"/>
      <c r="F119" s="29" t="s">
        <v>159</v>
      </c>
      <c r="G119" s="30">
        <v>23901</v>
      </c>
      <c r="H119" s="18"/>
      <c r="I119" s="18"/>
      <c r="J119" s="18"/>
      <c r="K119" s="29" t="s">
        <v>365</v>
      </c>
      <c r="L119" s="30">
        <v>25746</v>
      </c>
      <c r="M119" s="31"/>
      <c r="N119" s="31"/>
      <c r="O119" s="29" t="s">
        <v>239</v>
      </c>
      <c r="P119" s="46">
        <v>27068</v>
      </c>
      <c r="S119" s="13">
        <v>75</v>
      </c>
      <c r="T119" t="s">
        <v>249</v>
      </c>
      <c r="U119" s="10">
        <v>24176</v>
      </c>
    </row>
    <row r="120" spans="1:21" x14ac:dyDescent="0.2">
      <c r="A120" s="28">
        <v>34</v>
      </c>
      <c r="B120" s="23" t="s">
        <v>230</v>
      </c>
      <c r="C120" s="24">
        <v>22839</v>
      </c>
      <c r="D120" s="24"/>
      <c r="E120" s="57"/>
      <c r="F120" s="29" t="s">
        <v>146</v>
      </c>
      <c r="G120" s="30">
        <v>23869</v>
      </c>
      <c r="H120" s="18"/>
      <c r="I120" s="18"/>
      <c r="J120" s="18"/>
      <c r="K120" s="29" t="s">
        <v>73</v>
      </c>
      <c r="L120" s="30">
        <v>25561</v>
      </c>
      <c r="M120" s="31"/>
      <c r="N120" s="31"/>
      <c r="O120" s="29" t="s">
        <v>136</v>
      </c>
      <c r="P120" s="46">
        <v>26956</v>
      </c>
      <c r="S120" s="13">
        <v>76</v>
      </c>
      <c r="T120" t="s">
        <v>247</v>
      </c>
      <c r="U120" s="10">
        <v>24047</v>
      </c>
    </row>
    <row r="121" spans="1:21" x14ac:dyDescent="0.2">
      <c r="A121" s="28">
        <v>35</v>
      </c>
      <c r="B121" s="23" t="s">
        <v>34</v>
      </c>
      <c r="C121" s="24">
        <v>22556</v>
      </c>
      <c r="D121" s="24"/>
      <c r="E121" s="57"/>
      <c r="F121" s="29" t="s">
        <v>326</v>
      </c>
      <c r="G121" s="30">
        <v>23757</v>
      </c>
      <c r="H121" s="18"/>
      <c r="I121" s="18"/>
      <c r="J121" s="18"/>
      <c r="K121" s="29" t="s">
        <v>146</v>
      </c>
      <c r="L121" s="30">
        <v>25163</v>
      </c>
      <c r="M121" s="31"/>
      <c r="N121" s="31"/>
      <c r="O121" s="29" t="s">
        <v>226</v>
      </c>
      <c r="P121" s="46">
        <v>26714</v>
      </c>
      <c r="S121" s="13">
        <v>77</v>
      </c>
      <c r="T121" t="s">
        <v>260</v>
      </c>
      <c r="U121" s="10">
        <v>23958</v>
      </c>
    </row>
    <row r="122" spans="1:21" x14ac:dyDescent="0.2">
      <c r="A122" s="28">
        <v>36</v>
      </c>
      <c r="B122" s="23" t="s">
        <v>94</v>
      </c>
      <c r="C122" s="24">
        <v>22556</v>
      </c>
      <c r="D122" s="24"/>
      <c r="E122" s="57"/>
      <c r="F122" s="29" t="s">
        <v>67</v>
      </c>
      <c r="G122" s="30">
        <v>23568</v>
      </c>
      <c r="H122" s="18"/>
      <c r="I122" s="18"/>
      <c r="J122" s="18"/>
      <c r="K122" s="29" t="s">
        <v>136</v>
      </c>
      <c r="L122" s="30">
        <v>25134</v>
      </c>
      <c r="M122" s="31"/>
      <c r="N122" s="31"/>
      <c r="O122" s="29" t="s">
        <v>264</v>
      </c>
      <c r="P122" s="46">
        <v>26566</v>
      </c>
      <c r="S122" s="13">
        <v>78</v>
      </c>
      <c r="T122" t="s">
        <v>159</v>
      </c>
      <c r="U122" s="10">
        <v>23901</v>
      </c>
    </row>
    <row r="123" spans="1:21" x14ac:dyDescent="0.2">
      <c r="A123" s="28">
        <v>37</v>
      </c>
      <c r="B123" s="23" t="s">
        <v>105</v>
      </c>
      <c r="C123" s="24">
        <v>22545</v>
      </c>
      <c r="D123" s="24"/>
      <c r="E123" s="57"/>
      <c r="F123" s="29" t="s">
        <v>251</v>
      </c>
      <c r="G123" s="30">
        <v>23526</v>
      </c>
      <c r="H123" s="18"/>
      <c r="I123" s="18"/>
      <c r="J123" s="18"/>
      <c r="K123" s="29" t="s">
        <v>130</v>
      </c>
      <c r="L123" s="30">
        <v>24741</v>
      </c>
      <c r="M123" s="31"/>
      <c r="N123" s="31"/>
      <c r="O123" s="29" t="s">
        <v>37</v>
      </c>
      <c r="P123" s="46">
        <v>26510</v>
      </c>
      <c r="S123" s="13">
        <v>79</v>
      </c>
      <c r="T123" t="s">
        <v>146</v>
      </c>
      <c r="U123" s="10">
        <v>23869</v>
      </c>
    </row>
    <row r="124" spans="1:21" x14ac:dyDescent="0.2">
      <c r="A124" s="28">
        <v>38</v>
      </c>
      <c r="B124" s="23" t="s">
        <v>307</v>
      </c>
      <c r="C124" s="24">
        <v>22361</v>
      </c>
      <c r="D124" s="24"/>
      <c r="E124" s="57"/>
      <c r="F124" s="29" t="s">
        <v>133</v>
      </c>
      <c r="G124" s="30">
        <v>23270</v>
      </c>
      <c r="H124" s="18"/>
      <c r="I124" s="18"/>
      <c r="J124" s="18"/>
      <c r="K124" s="29" t="s">
        <v>375</v>
      </c>
      <c r="L124" s="30">
        <v>24727</v>
      </c>
      <c r="M124" s="31"/>
      <c r="N124" s="31"/>
      <c r="O124" s="29" t="s">
        <v>130</v>
      </c>
      <c r="P124" s="46">
        <v>26475</v>
      </c>
      <c r="S124" s="13">
        <v>80</v>
      </c>
      <c r="T124" t="s">
        <v>326</v>
      </c>
      <c r="U124" s="10">
        <v>23757</v>
      </c>
    </row>
    <row r="125" spans="1:21" x14ac:dyDescent="0.2">
      <c r="A125" s="28">
        <v>39</v>
      </c>
      <c r="B125" s="23" t="s">
        <v>251</v>
      </c>
      <c r="C125" s="24">
        <v>22359</v>
      </c>
      <c r="D125" s="24"/>
      <c r="E125" s="57"/>
      <c r="F125" s="29" t="s">
        <v>282</v>
      </c>
      <c r="G125" s="30">
        <v>23240</v>
      </c>
      <c r="H125" s="18"/>
      <c r="I125" s="18"/>
      <c r="J125" s="18"/>
      <c r="K125" s="29" t="s">
        <v>259</v>
      </c>
      <c r="L125" s="30">
        <v>24613</v>
      </c>
      <c r="M125" s="31"/>
      <c r="N125" s="31"/>
      <c r="O125" s="29" t="s">
        <v>146</v>
      </c>
      <c r="P125" s="46">
        <v>26260</v>
      </c>
      <c r="S125" s="13">
        <v>81</v>
      </c>
      <c r="T125" t="s">
        <v>67</v>
      </c>
      <c r="U125" s="10">
        <v>23568</v>
      </c>
    </row>
    <row r="126" spans="1:21" x14ac:dyDescent="0.2">
      <c r="A126" s="28">
        <v>40</v>
      </c>
      <c r="B126" s="23" t="s">
        <v>71</v>
      </c>
      <c r="C126" s="24">
        <v>22275</v>
      </c>
      <c r="D126" s="24"/>
      <c r="E126" s="57"/>
      <c r="F126" s="29" t="s">
        <v>161</v>
      </c>
      <c r="G126" s="30">
        <v>23225</v>
      </c>
      <c r="H126" s="18"/>
      <c r="I126" s="18"/>
      <c r="J126" s="18"/>
      <c r="K126" s="29" t="s">
        <v>28</v>
      </c>
      <c r="L126" s="30">
        <v>24440</v>
      </c>
      <c r="M126" s="31"/>
      <c r="N126" s="31"/>
      <c r="O126" s="29" t="s">
        <v>323</v>
      </c>
      <c r="P126" s="46">
        <v>26222</v>
      </c>
      <c r="S126" s="13">
        <v>82</v>
      </c>
      <c r="T126" t="s">
        <v>251</v>
      </c>
      <c r="U126" s="10">
        <v>23526</v>
      </c>
    </row>
    <row r="127" spans="1:21" x14ac:dyDescent="0.2">
      <c r="A127" s="28">
        <v>41</v>
      </c>
      <c r="B127" s="23" t="s">
        <v>13</v>
      </c>
      <c r="C127" s="24">
        <v>22010</v>
      </c>
      <c r="D127" s="24"/>
      <c r="E127" s="57"/>
      <c r="F127" s="29" t="s">
        <v>107</v>
      </c>
      <c r="G127" s="30">
        <v>23205</v>
      </c>
      <c r="H127" s="18"/>
      <c r="I127" s="18"/>
      <c r="J127" s="18"/>
      <c r="K127" s="29" t="s">
        <v>230</v>
      </c>
      <c r="L127" s="30">
        <v>24405</v>
      </c>
      <c r="M127" s="31"/>
      <c r="N127" s="31"/>
      <c r="O127" s="29" t="s">
        <v>56</v>
      </c>
      <c r="P127" s="46">
        <v>25995</v>
      </c>
      <c r="S127" s="13">
        <v>83</v>
      </c>
      <c r="T127" t="s">
        <v>133</v>
      </c>
      <c r="U127" s="10">
        <v>23270</v>
      </c>
    </row>
    <row r="128" spans="1:21" x14ac:dyDescent="0.2">
      <c r="A128" s="28">
        <v>42</v>
      </c>
      <c r="B128" s="23" t="s">
        <v>237</v>
      </c>
      <c r="C128" s="24">
        <v>21997</v>
      </c>
      <c r="D128" s="24"/>
      <c r="E128" s="57"/>
      <c r="F128" s="29" t="s">
        <v>259</v>
      </c>
      <c r="G128" s="30">
        <v>23162</v>
      </c>
      <c r="H128" s="18"/>
      <c r="I128" s="18"/>
      <c r="J128" s="18"/>
      <c r="K128" s="29" t="s">
        <v>119</v>
      </c>
      <c r="L128" s="30">
        <v>24319</v>
      </c>
      <c r="M128" s="31"/>
      <c r="N128" s="31"/>
      <c r="O128" s="29" t="s">
        <v>232</v>
      </c>
      <c r="P128" s="46">
        <v>25984</v>
      </c>
      <c r="S128" s="13">
        <v>84</v>
      </c>
      <c r="T128" t="s">
        <v>282</v>
      </c>
      <c r="U128" s="10">
        <v>23240</v>
      </c>
    </row>
    <row r="129" spans="1:21" x14ac:dyDescent="0.2">
      <c r="A129" s="28">
        <v>43</v>
      </c>
      <c r="B129" s="23" t="s">
        <v>328</v>
      </c>
      <c r="C129" s="24">
        <v>21936</v>
      </c>
      <c r="D129" s="24"/>
      <c r="E129" s="57"/>
      <c r="F129" s="29" t="s">
        <v>212</v>
      </c>
      <c r="G129" s="30">
        <v>23059</v>
      </c>
      <c r="H129" s="18"/>
      <c r="I129" s="18"/>
      <c r="J129" s="18"/>
      <c r="K129" s="29" t="s">
        <v>133</v>
      </c>
      <c r="L129" s="30">
        <v>24149</v>
      </c>
      <c r="M129" s="31"/>
      <c r="N129" s="31"/>
      <c r="O129" s="29" t="s">
        <v>259</v>
      </c>
      <c r="P129" s="46">
        <v>25843</v>
      </c>
      <c r="S129" s="13">
        <v>85</v>
      </c>
      <c r="T129" t="s">
        <v>161</v>
      </c>
      <c r="U129" s="10">
        <v>23225</v>
      </c>
    </row>
    <row r="130" spans="1:21" x14ac:dyDescent="0.2">
      <c r="A130" s="28">
        <v>44</v>
      </c>
      <c r="B130" s="23" t="s">
        <v>285</v>
      </c>
      <c r="C130" s="24">
        <v>21898</v>
      </c>
      <c r="D130" s="24"/>
      <c r="E130" s="57"/>
      <c r="F130" s="29" t="s">
        <v>136</v>
      </c>
      <c r="G130" s="30">
        <v>22984</v>
      </c>
      <c r="H130" s="18"/>
      <c r="I130" s="18"/>
      <c r="J130" s="18"/>
      <c r="K130" s="29" t="s">
        <v>285</v>
      </c>
      <c r="L130" s="30">
        <v>24139</v>
      </c>
      <c r="M130" s="31"/>
      <c r="N130" s="31"/>
      <c r="O130" s="29" t="s">
        <v>89</v>
      </c>
      <c r="P130" s="46">
        <v>25412</v>
      </c>
      <c r="S130" s="13">
        <v>86</v>
      </c>
      <c r="T130" t="s">
        <v>107</v>
      </c>
      <c r="U130" s="10">
        <v>23205</v>
      </c>
    </row>
    <row r="131" spans="1:21" x14ac:dyDescent="0.2">
      <c r="A131" s="28">
        <v>45</v>
      </c>
      <c r="B131" s="23" t="s">
        <v>172</v>
      </c>
      <c r="C131" s="24">
        <v>21860</v>
      </c>
      <c r="D131" s="24"/>
      <c r="E131" s="57"/>
      <c r="F131" s="29" t="s">
        <v>85</v>
      </c>
      <c r="G131" s="30">
        <v>22905</v>
      </c>
      <c r="H131" s="18"/>
      <c r="I131" s="18"/>
      <c r="J131" s="18"/>
      <c r="K131" s="29" t="s">
        <v>11</v>
      </c>
      <c r="L131" s="30">
        <v>24134</v>
      </c>
      <c r="M131" s="31"/>
      <c r="N131" s="31"/>
      <c r="O131" s="29" t="s">
        <v>11</v>
      </c>
      <c r="P131" s="46">
        <v>25285</v>
      </c>
      <c r="S131" s="13">
        <v>87</v>
      </c>
      <c r="T131" t="s">
        <v>259</v>
      </c>
      <c r="U131" s="10">
        <v>23162</v>
      </c>
    </row>
    <row r="132" spans="1:21" x14ac:dyDescent="0.2">
      <c r="A132" s="28">
        <v>46</v>
      </c>
      <c r="B132" s="23" t="s">
        <v>331</v>
      </c>
      <c r="C132" s="24">
        <v>21791</v>
      </c>
      <c r="D132" s="24"/>
      <c r="E132" s="57"/>
      <c r="F132" s="29" t="s">
        <v>11</v>
      </c>
      <c r="G132" s="30">
        <v>22779</v>
      </c>
      <c r="H132" s="18"/>
      <c r="I132" s="18"/>
      <c r="J132" s="18"/>
      <c r="K132" s="29" t="s">
        <v>174</v>
      </c>
      <c r="L132" s="30">
        <v>24133</v>
      </c>
      <c r="M132" s="31"/>
      <c r="N132" s="31"/>
      <c r="O132" s="29" t="s">
        <v>80</v>
      </c>
      <c r="P132" s="46">
        <v>25128</v>
      </c>
      <c r="S132" s="13">
        <v>88</v>
      </c>
      <c r="T132" t="s">
        <v>212</v>
      </c>
      <c r="U132" s="10">
        <v>23059</v>
      </c>
    </row>
    <row r="133" spans="1:21" x14ac:dyDescent="0.2">
      <c r="A133" s="28">
        <v>47</v>
      </c>
      <c r="B133" s="23" t="s">
        <v>294</v>
      </c>
      <c r="C133" s="24">
        <v>21715</v>
      </c>
      <c r="D133" s="24"/>
      <c r="E133" s="57"/>
      <c r="F133" s="29" t="s">
        <v>130</v>
      </c>
      <c r="G133" s="30">
        <v>22694</v>
      </c>
      <c r="H133" s="18"/>
      <c r="I133" s="18"/>
      <c r="J133" s="18"/>
      <c r="K133" s="29" t="s">
        <v>282</v>
      </c>
      <c r="L133" s="30">
        <v>24026</v>
      </c>
      <c r="M133" s="31"/>
      <c r="N133" s="31"/>
      <c r="O133" s="29" t="s">
        <v>8</v>
      </c>
      <c r="P133" s="46">
        <v>24904</v>
      </c>
      <c r="S133" s="13">
        <v>89</v>
      </c>
      <c r="T133" t="s">
        <v>136</v>
      </c>
      <c r="U133" s="10">
        <v>22984</v>
      </c>
    </row>
    <row r="134" spans="1:21" x14ac:dyDescent="0.2">
      <c r="A134" s="28">
        <v>48</v>
      </c>
      <c r="B134" s="23" t="s">
        <v>59</v>
      </c>
      <c r="C134" s="24">
        <v>21574</v>
      </c>
      <c r="D134" s="24"/>
      <c r="E134" s="57"/>
      <c r="F134" s="29" t="s">
        <v>256</v>
      </c>
      <c r="G134" s="30">
        <v>22632</v>
      </c>
      <c r="H134" s="18"/>
      <c r="I134" s="18"/>
      <c r="J134" s="18"/>
      <c r="K134" s="29" t="s">
        <v>336</v>
      </c>
      <c r="L134" s="30">
        <v>23926</v>
      </c>
      <c r="M134" s="31"/>
      <c r="N134" s="31"/>
      <c r="O134" s="29" t="s">
        <v>133</v>
      </c>
      <c r="P134" s="46">
        <v>24891</v>
      </c>
      <c r="S134" s="13">
        <v>90</v>
      </c>
      <c r="T134" t="s">
        <v>85</v>
      </c>
      <c r="U134" s="10">
        <v>22905</v>
      </c>
    </row>
    <row r="135" spans="1:21" x14ac:dyDescent="0.2">
      <c r="A135" s="28">
        <v>49</v>
      </c>
      <c r="B135" s="23" t="s">
        <v>16</v>
      </c>
      <c r="C135" s="24">
        <v>21468</v>
      </c>
      <c r="D135" s="24"/>
      <c r="E135" s="57"/>
      <c r="F135" s="29" t="s">
        <v>62</v>
      </c>
      <c r="G135" s="30">
        <v>22589</v>
      </c>
      <c r="H135" s="18"/>
      <c r="I135" s="18"/>
      <c r="J135" s="18"/>
      <c r="K135" s="29" t="s">
        <v>232</v>
      </c>
      <c r="L135" s="30">
        <v>23909</v>
      </c>
      <c r="M135" s="31"/>
      <c r="N135" s="31"/>
      <c r="O135" s="29" t="s">
        <v>282</v>
      </c>
      <c r="P135" s="46">
        <v>24689</v>
      </c>
      <c r="S135" s="13">
        <v>91</v>
      </c>
      <c r="T135" t="s">
        <v>11</v>
      </c>
      <c r="U135" s="10">
        <v>22779</v>
      </c>
    </row>
    <row r="136" spans="1:21" x14ac:dyDescent="0.2">
      <c r="A136" s="28">
        <v>50</v>
      </c>
      <c r="B136" s="23" t="s">
        <v>131</v>
      </c>
      <c r="C136" s="24">
        <v>21171</v>
      </c>
      <c r="D136" s="24"/>
      <c r="E136" s="58"/>
      <c r="F136" s="29" t="s">
        <v>237</v>
      </c>
      <c r="G136" s="30">
        <v>22577</v>
      </c>
      <c r="H136" s="18"/>
      <c r="I136" s="18"/>
      <c r="J136" s="18"/>
      <c r="K136" s="29" t="s">
        <v>353</v>
      </c>
      <c r="L136" s="30">
        <v>23908</v>
      </c>
      <c r="M136" s="31"/>
      <c r="N136" s="31"/>
      <c r="O136" s="29" t="s">
        <v>73</v>
      </c>
      <c r="P136" s="46">
        <v>24534</v>
      </c>
      <c r="S136" s="13">
        <v>92</v>
      </c>
      <c r="T136" t="s">
        <v>130</v>
      </c>
      <c r="U136" s="10">
        <v>22694</v>
      </c>
    </row>
    <row r="137" spans="1:21" x14ac:dyDescent="0.2">
      <c r="A137" s="28">
        <v>51</v>
      </c>
      <c r="B137" s="23" t="s">
        <v>42</v>
      </c>
      <c r="C137" s="24">
        <v>21032</v>
      </c>
      <c r="D137" s="40"/>
      <c r="E137" s="58"/>
      <c r="F137" s="29" t="s">
        <v>396</v>
      </c>
      <c r="G137" s="30">
        <v>22572</v>
      </c>
      <c r="H137" s="18"/>
      <c r="I137" s="18"/>
      <c r="J137" s="18"/>
      <c r="K137" s="29" t="s">
        <v>278</v>
      </c>
      <c r="L137" s="30">
        <v>23888</v>
      </c>
      <c r="M137" s="31"/>
      <c r="N137" s="31"/>
      <c r="O137" s="29" t="s">
        <v>41</v>
      </c>
      <c r="P137" s="46">
        <v>24388</v>
      </c>
      <c r="S137" s="13">
        <v>93</v>
      </c>
      <c r="T137" t="s">
        <v>256</v>
      </c>
      <c r="U137" s="10">
        <v>22632</v>
      </c>
    </row>
    <row r="138" spans="1:21" x14ac:dyDescent="0.2">
      <c r="A138" s="28">
        <v>52</v>
      </c>
      <c r="B138" s="23" t="s">
        <v>89</v>
      </c>
      <c r="C138" s="24">
        <v>20943</v>
      </c>
      <c r="D138" s="40"/>
      <c r="E138" s="58"/>
      <c r="F138" s="29" t="s">
        <v>253</v>
      </c>
      <c r="G138" s="30">
        <v>22485</v>
      </c>
      <c r="H138" s="18"/>
      <c r="I138" s="18"/>
      <c r="J138" s="18"/>
      <c r="K138" s="29" t="s">
        <v>323</v>
      </c>
      <c r="L138" s="30">
        <v>23854</v>
      </c>
      <c r="M138" s="31"/>
      <c r="N138" s="31"/>
      <c r="O138" s="29" t="s">
        <v>178</v>
      </c>
      <c r="P138" s="46">
        <v>24252</v>
      </c>
      <c r="S138" s="13">
        <v>94</v>
      </c>
      <c r="T138" t="s">
        <v>62</v>
      </c>
      <c r="U138" s="10">
        <v>22589</v>
      </c>
    </row>
    <row r="139" spans="1:21" x14ac:dyDescent="0.2">
      <c r="A139" s="28">
        <v>53</v>
      </c>
      <c r="B139" s="23" t="s">
        <v>99</v>
      </c>
      <c r="C139" s="24">
        <v>20638</v>
      </c>
      <c r="D139" s="40"/>
      <c r="E139" s="58"/>
      <c r="F139" s="29" t="s">
        <v>333</v>
      </c>
      <c r="G139" s="30">
        <v>22136</v>
      </c>
      <c r="H139" s="18"/>
      <c r="I139" s="18"/>
      <c r="J139" s="18"/>
      <c r="K139" s="29" t="s">
        <v>89</v>
      </c>
      <c r="L139" s="30">
        <v>23818</v>
      </c>
      <c r="M139" s="31"/>
      <c r="N139" s="31"/>
      <c r="O139" s="29" t="s">
        <v>230</v>
      </c>
      <c r="P139" s="46">
        <v>24181</v>
      </c>
      <c r="S139" s="13">
        <v>95</v>
      </c>
      <c r="T139" t="s">
        <v>237</v>
      </c>
      <c r="U139" s="10">
        <v>22577</v>
      </c>
    </row>
    <row r="140" spans="1:21" x14ac:dyDescent="0.2">
      <c r="A140" s="28">
        <v>54</v>
      </c>
      <c r="B140" s="23" t="s">
        <v>238</v>
      </c>
      <c r="C140" s="24">
        <v>20635</v>
      </c>
      <c r="D140" s="40"/>
      <c r="E140" s="58"/>
      <c r="F140" s="29" t="s">
        <v>34</v>
      </c>
      <c r="G140" s="30">
        <v>22070</v>
      </c>
      <c r="H140" s="18"/>
      <c r="I140" s="18"/>
      <c r="J140" s="18"/>
      <c r="K140" s="29" t="s">
        <v>396</v>
      </c>
      <c r="L140" s="30">
        <v>22600</v>
      </c>
      <c r="M140" s="31"/>
      <c r="N140" s="31"/>
      <c r="O140" s="29" t="s">
        <v>86</v>
      </c>
      <c r="P140" s="46">
        <v>24049</v>
      </c>
      <c r="S140" s="13">
        <v>96</v>
      </c>
      <c r="T140" t="s">
        <v>396</v>
      </c>
      <c r="U140" s="10">
        <v>22572</v>
      </c>
    </row>
    <row r="141" spans="1:21" x14ac:dyDescent="0.2">
      <c r="A141" s="28">
        <v>55</v>
      </c>
      <c r="B141" s="23" t="s">
        <v>29</v>
      </c>
      <c r="C141" s="24">
        <v>20524</v>
      </c>
      <c r="D141" s="40"/>
      <c r="E141" s="58"/>
      <c r="F141" s="29" t="s">
        <v>89</v>
      </c>
      <c r="G141" s="30">
        <v>21937</v>
      </c>
      <c r="H141" s="18"/>
      <c r="I141" s="18"/>
      <c r="J141" s="18"/>
      <c r="K141" s="29" t="s">
        <v>156</v>
      </c>
      <c r="L141" s="30">
        <v>22511</v>
      </c>
      <c r="M141" s="31"/>
      <c r="N141" s="31"/>
      <c r="O141" s="29" t="s">
        <v>285</v>
      </c>
      <c r="P141" s="46">
        <v>23690</v>
      </c>
      <c r="S141" s="13">
        <v>97</v>
      </c>
      <c r="T141" t="s">
        <v>253</v>
      </c>
      <c r="U141" s="10">
        <v>22485</v>
      </c>
    </row>
    <row r="142" spans="1:21" x14ac:dyDescent="0.2">
      <c r="A142" s="28">
        <v>56</v>
      </c>
      <c r="B142" s="23" t="s">
        <v>146</v>
      </c>
      <c r="C142" s="24">
        <v>20454</v>
      </c>
      <c r="D142" s="40"/>
      <c r="E142" s="58"/>
      <c r="F142" s="29" t="s">
        <v>26</v>
      </c>
      <c r="G142" s="30">
        <v>21634</v>
      </c>
      <c r="H142" s="18"/>
      <c r="I142" s="18"/>
      <c r="J142" s="18"/>
      <c r="K142" s="29" t="s">
        <v>128</v>
      </c>
      <c r="L142" s="30">
        <v>22177</v>
      </c>
      <c r="M142" s="31"/>
      <c r="N142" s="31"/>
      <c r="O142" s="29" t="s">
        <v>119</v>
      </c>
      <c r="P142" s="46">
        <v>23370</v>
      </c>
      <c r="S142" s="13">
        <v>98</v>
      </c>
      <c r="T142" t="s">
        <v>333</v>
      </c>
      <c r="U142" s="10">
        <v>22136</v>
      </c>
    </row>
    <row r="143" spans="1:21" x14ac:dyDescent="0.2">
      <c r="A143" s="28">
        <v>57</v>
      </c>
      <c r="B143" s="23" t="s">
        <v>128</v>
      </c>
      <c r="C143" s="24">
        <v>20310</v>
      </c>
      <c r="D143" s="40"/>
      <c r="E143" s="58"/>
      <c r="F143" s="29" t="s">
        <v>316</v>
      </c>
      <c r="G143" s="30">
        <v>21570</v>
      </c>
      <c r="H143" s="18"/>
      <c r="I143" s="18"/>
      <c r="J143" s="18"/>
      <c r="K143" s="29" t="s">
        <v>41</v>
      </c>
      <c r="L143" s="30">
        <v>22121</v>
      </c>
      <c r="M143" s="31"/>
      <c r="N143" s="31"/>
      <c r="O143" s="29" t="s">
        <v>425</v>
      </c>
      <c r="P143" s="46">
        <v>23304</v>
      </c>
      <c r="S143" s="13">
        <v>99</v>
      </c>
      <c r="T143" t="s">
        <v>34</v>
      </c>
      <c r="U143" s="10">
        <v>22070</v>
      </c>
    </row>
    <row r="144" spans="1:21" x14ac:dyDescent="0.2">
      <c r="A144" s="28">
        <v>58</v>
      </c>
      <c r="B144" s="23" t="s">
        <v>321</v>
      </c>
      <c r="C144" s="24">
        <v>20298</v>
      </c>
      <c r="D144" s="40"/>
      <c r="E144" s="58"/>
      <c r="F144" s="29" t="s">
        <v>232</v>
      </c>
      <c r="G144" s="30">
        <v>21462</v>
      </c>
      <c r="H144" s="18"/>
      <c r="I144" s="18"/>
      <c r="J144" s="18"/>
      <c r="K144" s="29" t="s">
        <v>263</v>
      </c>
      <c r="L144" s="30">
        <v>21917</v>
      </c>
      <c r="M144" s="31"/>
      <c r="N144" s="31"/>
      <c r="O144" s="29" t="s">
        <v>263</v>
      </c>
      <c r="P144" s="46">
        <v>23304</v>
      </c>
      <c r="S144" s="13">
        <v>100</v>
      </c>
      <c r="T144" t="s">
        <v>89</v>
      </c>
      <c r="U144" s="10">
        <v>21937</v>
      </c>
    </row>
    <row r="145" spans="1:21" x14ac:dyDescent="0.2">
      <c r="A145" s="28">
        <v>59</v>
      </c>
      <c r="B145" s="23" t="s">
        <v>53</v>
      </c>
      <c r="C145" s="24">
        <v>20025</v>
      </c>
      <c r="D145" s="40"/>
      <c r="E145" s="58"/>
      <c r="F145" s="29" t="s">
        <v>104</v>
      </c>
      <c r="G145" s="30">
        <v>21362</v>
      </c>
      <c r="H145" s="18"/>
      <c r="I145" s="18"/>
      <c r="J145" s="18"/>
      <c r="K145" s="29" t="s">
        <v>324</v>
      </c>
      <c r="L145" s="30">
        <v>21803</v>
      </c>
      <c r="M145" s="31"/>
      <c r="N145" s="31"/>
      <c r="O145" s="29" t="s">
        <v>396</v>
      </c>
      <c r="P145" s="46">
        <v>22628</v>
      </c>
      <c r="S145" s="13">
        <v>101</v>
      </c>
      <c r="T145" t="s">
        <v>26</v>
      </c>
      <c r="U145" s="10">
        <v>21634</v>
      </c>
    </row>
    <row r="146" spans="1:21" x14ac:dyDescent="0.2">
      <c r="A146" s="28">
        <v>1</v>
      </c>
      <c r="B146" s="39" t="s">
        <v>130</v>
      </c>
      <c r="C146" s="40">
        <v>19977</v>
      </c>
      <c r="D146" s="40"/>
      <c r="E146" s="58"/>
      <c r="F146" s="29" t="s">
        <v>408</v>
      </c>
      <c r="G146" s="30">
        <v>21208</v>
      </c>
      <c r="H146" s="18"/>
      <c r="I146" s="18"/>
      <c r="J146" s="18"/>
      <c r="K146" s="29" t="s">
        <v>251</v>
      </c>
      <c r="L146" s="30">
        <v>21707</v>
      </c>
      <c r="M146" s="31"/>
      <c r="N146" s="31"/>
      <c r="O146" s="29" t="s">
        <v>50</v>
      </c>
      <c r="P146" s="46">
        <v>22479</v>
      </c>
      <c r="S146" s="13">
        <v>102</v>
      </c>
      <c r="T146" t="s">
        <v>316</v>
      </c>
      <c r="U146" s="10">
        <v>21570</v>
      </c>
    </row>
    <row r="147" spans="1:21" x14ac:dyDescent="0.2">
      <c r="A147" s="28">
        <v>2</v>
      </c>
      <c r="B147" s="39" t="s">
        <v>166</v>
      </c>
      <c r="C147" s="40">
        <v>19689</v>
      </c>
      <c r="D147" s="40"/>
      <c r="E147" s="58"/>
      <c r="F147" s="29" t="s">
        <v>233</v>
      </c>
      <c r="G147" s="30">
        <v>21105</v>
      </c>
      <c r="H147" s="18"/>
      <c r="I147" s="18"/>
      <c r="J147" s="18"/>
      <c r="K147" s="29" t="s">
        <v>233</v>
      </c>
      <c r="L147" s="30">
        <v>21670</v>
      </c>
      <c r="M147" s="31"/>
      <c r="N147" s="31"/>
      <c r="O147" s="29" t="s">
        <v>348</v>
      </c>
      <c r="P147" s="46">
        <v>22253</v>
      </c>
      <c r="S147" s="13">
        <v>103</v>
      </c>
      <c r="T147" t="s">
        <v>232</v>
      </c>
      <c r="U147" s="10">
        <v>21462</v>
      </c>
    </row>
    <row r="148" spans="1:21" x14ac:dyDescent="0.2">
      <c r="A148" s="28">
        <v>3</v>
      </c>
      <c r="B148" s="39" t="s">
        <v>203</v>
      </c>
      <c r="C148" s="40">
        <v>19676</v>
      </c>
      <c r="D148" s="40"/>
      <c r="E148" s="58"/>
      <c r="F148" s="29" t="s">
        <v>323</v>
      </c>
      <c r="G148" s="30">
        <v>21062</v>
      </c>
      <c r="H148" s="18"/>
      <c r="I148" s="18"/>
      <c r="J148" s="18"/>
      <c r="K148" s="29" t="s">
        <v>62</v>
      </c>
      <c r="L148" s="30">
        <v>21665</v>
      </c>
      <c r="M148" s="31"/>
      <c r="N148" s="31"/>
      <c r="O148" s="29" t="s">
        <v>162</v>
      </c>
      <c r="P148" s="46">
        <v>22242</v>
      </c>
      <c r="S148" s="13">
        <v>104</v>
      </c>
      <c r="T148" t="s">
        <v>104</v>
      </c>
      <c r="U148" s="10">
        <v>21362</v>
      </c>
    </row>
    <row r="149" spans="1:21" x14ac:dyDescent="0.2">
      <c r="A149" s="28">
        <v>4</v>
      </c>
      <c r="B149" s="39" t="s">
        <v>258</v>
      </c>
      <c r="C149" s="40">
        <v>19621</v>
      </c>
      <c r="D149" s="40"/>
      <c r="E149" s="58"/>
      <c r="F149" s="29" t="s">
        <v>375</v>
      </c>
      <c r="G149" s="30">
        <v>20913</v>
      </c>
      <c r="H149" s="18"/>
      <c r="I149" s="18"/>
      <c r="J149" s="18"/>
      <c r="K149" s="29" t="s">
        <v>161</v>
      </c>
      <c r="L149" s="30">
        <v>21334</v>
      </c>
      <c r="M149" s="31"/>
      <c r="N149" s="31"/>
      <c r="O149" s="29" t="s">
        <v>12</v>
      </c>
      <c r="P149" s="46">
        <v>22174</v>
      </c>
      <c r="S149" s="13">
        <v>105</v>
      </c>
      <c r="T149" t="s">
        <v>408</v>
      </c>
      <c r="U149" s="10">
        <v>21208</v>
      </c>
    </row>
    <row r="150" spans="1:21" x14ac:dyDescent="0.2">
      <c r="A150" s="28">
        <v>5</v>
      </c>
      <c r="B150" s="39" t="s">
        <v>260</v>
      </c>
      <c r="C150" s="40">
        <v>19621</v>
      </c>
      <c r="D150" s="40"/>
      <c r="E150" s="58"/>
      <c r="F150" s="29" t="s">
        <v>319</v>
      </c>
      <c r="G150" s="30">
        <v>20867</v>
      </c>
      <c r="H150" s="18"/>
      <c r="I150" s="18"/>
      <c r="J150" s="18"/>
      <c r="K150" s="29" t="s">
        <v>408</v>
      </c>
      <c r="L150" s="30">
        <v>21325</v>
      </c>
      <c r="M150" s="31"/>
      <c r="N150" s="31"/>
      <c r="O150" s="29" t="s">
        <v>233</v>
      </c>
      <c r="P150" s="46">
        <v>22150</v>
      </c>
      <c r="S150" s="13">
        <v>106</v>
      </c>
      <c r="T150" t="s">
        <v>233</v>
      </c>
      <c r="U150" s="10">
        <v>21105</v>
      </c>
    </row>
    <row r="151" spans="1:21" x14ac:dyDescent="0.2">
      <c r="A151" s="28">
        <v>6</v>
      </c>
      <c r="B151" s="39" t="s">
        <v>222</v>
      </c>
      <c r="C151" s="40">
        <v>19594</v>
      </c>
      <c r="D151" s="40"/>
      <c r="E151" s="58"/>
      <c r="F151" s="29" t="s">
        <v>365</v>
      </c>
      <c r="G151" s="30">
        <v>20848</v>
      </c>
      <c r="H151" s="18"/>
      <c r="I151" s="18"/>
      <c r="J151" s="18"/>
      <c r="K151" s="29" t="s">
        <v>222</v>
      </c>
      <c r="L151" s="30">
        <v>21273</v>
      </c>
      <c r="M151" s="31"/>
      <c r="N151" s="31"/>
      <c r="O151" s="29" t="s">
        <v>92</v>
      </c>
      <c r="P151" s="46">
        <v>21812</v>
      </c>
      <c r="S151" s="13">
        <v>107</v>
      </c>
      <c r="T151" t="s">
        <v>323</v>
      </c>
      <c r="U151" s="10">
        <v>21062</v>
      </c>
    </row>
    <row r="152" spans="1:21" x14ac:dyDescent="0.2">
      <c r="A152" s="28">
        <v>7</v>
      </c>
      <c r="B152" s="39" t="s">
        <v>26</v>
      </c>
      <c r="C152" s="40">
        <v>19579</v>
      </c>
      <c r="D152" s="40"/>
      <c r="E152" s="58"/>
      <c r="F152" s="29" t="s">
        <v>47</v>
      </c>
      <c r="G152" s="30">
        <v>20839</v>
      </c>
      <c r="H152" s="18"/>
      <c r="I152" s="18"/>
      <c r="J152" s="18"/>
      <c r="K152" s="29" t="s">
        <v>212</v>
      </c>
      <c r="L152" s="30">
        <v>21235</v>
      </c>
      <c r="M152" s="31"/>
      <c r="N152" s="31"/>
      <c r="O152" s="29" t="s">
        <v>62</v>
      </c>
      <c r="P152" s="46">
        <v>21716</v>
      </c>
      <c r="S152" s="13">
        <v>108</v>
      </c>
      <c r="T152" t="s">
        <v>375</v>
      </c>
      <c r="U152" s="10">
        <v>20913</v>
      </c>
    </row>
    <row r="153" spans="1:21" x14ac:dyDescent="0.2">
      <c r="A153" s="28">
        <v>8</v>
      </c>
      <c r="B153" s="39" t="s">
        <v>305</v>
      </c>
      <c r="C153" s="40">
        <v>19568</v>
      </c>
      <c r="D153" s="40"/>
      <c r="E153" s="58"/>
      <c r="F153" s="29" t="s">
        <v>184</v>
      </c>
      <c r="G153" s="30">
        <v>20831</v>
      </c>
      <c r="H153" s="18"/>
      <c r="I153" s="18"/>
      <c r="J153" s="18"/>
      <c r="K153" s="29" t="s">
        <v>319</v>
      </c>
      <c r="L153" s="30">
        <v>21200</v>
      </c>
      <c r="M153" s="31"/>
      <c r="N153" s="31"/>
      <c r="O153" s="29" t="s">
        <v>311</v>
      </c>
      <c r="P153" s="46">
        <v>21514</v>
      </c>
      <c r="S153" s="13">
        <v>109</v>
      </c>
      <c r="T153" t="s">
        <v>319</v>
      </c>
      <c r="U153" s="10">
        <v>20867</v>
      </c>
    </row>
    <row r="154" spans="1:21" x14ac:dyDescent="0.2">
      <c r="A154" s="28">
        <v>9</v>
      </c>
      <c r="B154" s="39" t="s">
        <v>210</v>
      </c>
      <c r="C154" s="40">
        <v>19227</v>
      </c>
      <c r="D154" s="40"/>
      <c r="E154" s="58"/>
      <c r="F154" s="29" t="s">
        <v>322</v>
      </c>
      <c r="G154" s="30">
        <v>20809</v>
      </c>
      <c r="H154" s="18"/>
      <c r="I154" s="18"/>
      <c r="J154" s="18"/>
      <c r="K154" s="29" t="s">
        <v>184</v>
      </c>
      <c r="L154" s="30">
        <v>21056</v>
      </c>
      <c r="M154" s="31"/>
      <c r="N154" s="31"/>
      <c r="O154" s="29" t="s">
        <v>408</v>
      </c>
      <c r="P154" s="46">
        <v>21422</v>
      </c>
      <c r="S154" s="13">
        <v>110</v>
      </c>
      <c r="T154" t="s">
        <v>365</v>
      </c>
      <c r="U154" s="10">
        <v>20848</v>
      </c>
    </row>
    <row r="155" spans="1:21" x14ac:dyDescent="0.2">
      <c r="A155" s="28">
        <v>10</v>
      </c>
      <c r="B155" s="39" t="s">
        <v>41</v>
      </c>
      <c r="C155" s="40">
        <v>19070</v>
      </c>
      <c r="D155" s="40"/>
      <c r="E155" s="58"/>
      <c r="F155" s="29" t="s">
        <v>202</v>
      </c>
      <c r="G155" s="30">
        <v>20769</v>
      </c>
      <c r="H155" s="18"/>
      <c r="I155" s="18"/>
      <c r="J155" s="18"/>
      <c r="K155" s="29" t="s">
        <v>8</v>
      </c>
      <c r="L155" s="30">
        <v>20900</v>
      </c>
      <c r="M155" s="31"/>
      <c r="N155" s="31"/>
      <c r="O155" s="29" t="s">
        <v>407</v>
      </c>
      <c r="P155" s="46">
        <v>21254</v>
      </c>
      <c r="S155" s="13">
        <v>111</v>
      </c>
      <c r="T155" t="s">
        <v>47</v>
      </c>
      <c r="U155" s="10">
        <v>20839</v>
      </c>
    </row>
    <row r="156" spans="1:21" x14ac:dyDescent="0.2">
      <c r="A156" s="28">
        <v>11</v>
      </c>
      <c r="B156" s="39" t="s">
        <v>271</v>
      </c>
      <c r="C156" s="40">
        <v>19061</v>
      </c>
      <c r="D156" s="40"/>
      <c r="E156" s="58"/>
      <c r="F156" s="29" t="s">
        <v>174</v>
      </c>
      <c r="G156" s="30">
        <v>20553</v>
      </c>
      <c r="H156" s="18"/>
      <c r="I156" s="18"/>
      <c r="J156" s="18"/>
      <c r="K156" s="29" t="s">
        <v>247</v>
      </c>
      <c r="L156" s="30">
        <v>20869</v>
      </c>
      <c r="M156" s="31"/>
      <c r="N156" s="31"/>
      <c r="O156" s="29" t="s">
        <v>184</v>
      </c>
      <c r="P156" s="46">
        <v>21249</v>
      </c>
      <c r="S156" s="13">
        <v>112</v>
      </c>
      <c r="T156" t="s">
        <v>184</v>
      </c>
      <c r="U156" s="10">
        <v>20831</v>
      </c>
    </row>
    <row r="157" spans="1:21" x14ac:dyDescent="0.2">
      <c r="A157" s="28">
        <v>12</v>
      </c>
      <c r="B157" s="39" t="s">
        <v>107</v>
      </c>
      <c r="C157" s="40">
        <v>19016</v>
      </c>
      <c r="D157" s="40"/>
      <c r="E157" s="58"/>
      <c r="F157" s="29" t="s">
        <v>172</v>
      </c>
      <c r="G157" s="30">
        <v>20510</v>
      </c>
      <c r="H157" s="18"/>
      <c r="I157" s="18"/>
      <c r="J157" s="18"/>
      <c r="K157" s="29" t="s">
        <v>322</v>
      </c>
      <c r="L157" s="30">
        <v>20595</v>
      </c>
      <c r="M157" s="31"/>
      <c r="N157" s="31"/>
      <c r="O157" s="29" t="s">
        <v>69</v>
      </c>
      <c r="P157" s="46">
        <v>21143</v>
      </c>
      <c r="S157" s="13">
        <v>113</v>
      </c>
      <c r="T157" t="s">
        <v>322</v>
      </c>
      <c r="U157" s="10">
        <v>20809</v>
      </c>
    </row>
    <row r="158" spans="1:21" x14ac:dyDescent="0.2">
      <c r="A158" s="28">
        <v>13</v>
      </c>
      <c r="B158" s="39" t="s">
        <v>153</v>
      </c>
      <c r="C158" s="40">
        <v>19006</v>
      </c>
      <c r="D158" s="40"/>
      <c r="E158" s="58"/>
      <c r="F158" s="29" t="s">
        <v>225</v>
      </c>
      <c r="G158" s="30">
        <v>20491</v>
      </c>
      <c r="H158" s="18"/>
      <c r="I158" s="18"/>
      <c r="J158" s="18"/>
      <c r="K158" s="29" t="s">
        <v>37</v>
      </c>
      <c r="L158" s="30">
        <v>20544</v>
      </c>
      <c r="M158" s="31"/>
      <c r="N158" s="31"/>
      <c r="O158" s="29" t="s">
        <v>248</v>
      </c>
      <c r="P158" s="46">
        <v>20966</v>
      </c>
      <c r="S158" s="13">
        <v>114</v>
      </c>
      <c r="T158" t="s">
        <v>202</v>
      </c>
      <c r="U158" s="10">
        <v>20769</v>
      </c>
    </row>
    <row r="159" spans="1:21" x14ac:dyDescent="0.2">
      <c r="A159" s="28">
        <v>14</v>
      </c>
      <c r="B159" s="39" t="s">
        <v>91</v>
      </c>
      <c r="C159" s="40">
        <v>18849</v>
      </c>
      <c r="D159" s="40"/>
      <c r="E159" s="58"/>
      <c r="F159" s="29" t="s">
        <v>235</v>
      </c>
      <c r="G159" s="30">
        <v>20477</v>
      </c>
      <c r="H159" s="18"/>
      <c r="I159" s="18"/>
      <c r="J159" s="18"/>
      <c r="K159" s="29" t="s">
        <v>225</v>
      </c>
      <c r="L159" s="30">
        <v>20462</v>
      </c>
      <c r="M159" s="31"/>
      <c r="N159" s="31"/>
      <c r="O159" s="29" t="s">
        <v>96</v>
      </c>
      <c r="P159" s="46">
        <v>20950</v>
      </c>
      <c r="S159" s="13">
        <v>115</v>
      </c>
      <c r="T159" t="s">
        <v>174</v>
      </c>
      <c r="U159" s="10">
        <v>20553</v>
      </c>
    </row>
    <row r="160" spans="1:21" x14ac:dyDescent="0.2">
      <c r="A160" s="28">
        <v>15</v>
      </c>
      <c r="B160" s="39" t="s">
        <v>240</v>
      </c>
      <c r="C160" s="40">
        <v>18776</v>
      </c>
      <c r="D160" s="40"/>
      <c r="E160" s="58"/>
      <c r="F160" s="29" t="s">
        <v>263</v>
      </c>
      <c r="G160" s="30">
        <v>20282</v>
      </c>
      <c r="H160" s="18"/>
      <c r="I160" s="18"/>
      <c r="J160" s="18"/>
      <c r="K160" s="29" t="s">
        <v>26</v>
      </c>
      <c r="L160" s="30">
        <v>20441</v>
      </c>
      <c r="M160" s="31"/>
      <c r="N160" s="31"/>
      <c r="O160" s="29" t="s">
        <v>319</v>
      </c>
      <c r="P160" s="46">
        <v>20747</v>
      </c>
      <c r="S160" s="13">
        <v>116</v>
      </c>
      <c r="T160" t="s">
        <v>172</v>
      </c>
      <c r="U160" s="10">
        <v>20510</v>
      </c>
    </row>
    <row r="161" spans="1:21" x14ac:dyDescent="0.2">
      <c r="A161" s="28">
        <v>16</v>
      </c>
      <c r="B161" s="39" t="s">
        <v>85</v>
      </c>
      <c r="C161" s="40">
        <v>18739</v>
      </c>
      <c r="D161" s="40"/>
      <c r="E161" s="58"/>
      <c r="F161" s="29" t="s">
        <v>293</v>
      </c>
      <c r="G161" s="30">
        <v>20238</v>
      </c>
      <c r="H161" s="18"/>
      <c r="I161" s="18"/>
      <c r="J161" s="18"/>
      <c r="K161" s="29" t="s">
        <v>316</v>
      </c>
      <c r="L161" s="30">
        <v>20432</v>
      </c>
      <c r="M161" s="31"/>
      <c r="N161" s="31"/>
      <c r="O161" s="29" t="s">
        <v>112</v>
      </c>
      <c r="P161" s="46">
        <v>20722</v>
      </c>
      <c r="S161" s="13">
        <v>117</v>
      </c>
      <c r="T161" t="s">
        <v>225</v>
      </c>
      <c r="U161" s="10">
        <v>20491</v>
      </c>
    </row>
    <row r="162" spans="1:21" x14ac:dyDescent="0.2">
      <c r="A162" s="28">
        <v>17</v>
      </c>
      <c r="B162" s="39" t="s">
        <v>291</v>
      </c>
      <c r="C162" s="40">
        <v>18680</v>
      </c>
      <c r="D162" s="40"/>
      <c r="E162" s="58"/>
      <c r="F162" s="29" t="s">
        <v>210</v>
      </c>
      <c r="G162" s="30">
        <v>20178</v>
      </c>
      <c r="H162" s="18"/>
      <c r="I162" s="18"/>
      <c r="J162" s="18"/>
      <c r="K162" s="29" t="s">
        <v>86</v>
      </c>
      <c r="L162" s="30">
        <v>20426</v>
      </c>
      <c r="M162" s="31"/>
      <c r="N162" s="31"/>
      <c r="O162" s="29" t="s">
        <v>189</v>
      </c>
      <c r="P162" s="46">
        <v>20691</v>
      </c>
      <c r="S162" s="13">
        <v>118</v>
      </c>
      <c r="T162" t="s">
        <v>235</v>
      </c>
      <c r="U162" s="10">
        <v>20477</v>
      </c>
    </row>
    <row r="163" spans="1:21" x14ac:dyDescent="0.2">
      <c r="A163" s="28">
        <v>18</v>
      </c>
      <c r="B163" s="39" t="s">
        <v>231</v>
      </c>
      <c r="C163" s="40">
        <v>18591</v>
      </c>
      <c r="D163" s="40"/>
      <c r="E163" s="58"/>
      <c r="F163" s="29" t="s">
        <v>291</v>
      </c>
      <c r="G163" s="30">
        <v>20107</v>
      </c>
      <c r="H163" s="18"/>
      <c r="I163" s="18"/>
      <c r="J163" s="18"/>
      <c r="K163" s="29" t="s">
        <v>50</v>
      </c>
      <c r="L163" s="30">
        <v>20339</v>
      </c>
      <c r="M163" s="31"/>
      <c r="N163" s="31"/>
      <c r="O163" s="29" t="s">
        <v>35</v>
      </c>
      <c r="P163" s="46">
        <v>20498</v>
      </c>
      <c r="S163" s="13">
        <v>119</v>
      </c>
      <c r="T163" t="s">
        <v>263</v>
      </c>
      <c r="U163" s="10">
        <v>20282</v>
      </c>
    </row>
    <row r="164" spans="1:21" x14ac:dyDescent="0.2">
      <c r="A164" s="28">
        <v>19</v>
      </c>
      <c r="B164" s="39" t="s">
        <v>111</v>
      </c>
      <c r="C164" s="40">
        <v>18436</v>
      </c>
      <c r="D164" s="40"/>
      <c r="E164" s="58"/>
      <c r="F164" s="32" t="s">
        <v>153</v>
      </c>
      <c r="G164" s="33">
        <v>19916</v>
      </c>
      <c r="H164" s="18"/>
      <c r="I164" s="18"/>
      <c r="J164" s="18"/>
      <c r="K164" s="29" t="s">
        <v>328</v>
      </c>
      <c r="L164" s="30">
        <v>20323</v>
      </c>
      <c r="M164" s="31"/>
      <c r="N164" s="31"/>
      <c r="O164" s="29" t="s">
        <v>156</v>
      </c>
      <c r="P164" s="46">
        <v>20458</v>
      </c>
      <c r="S164" s="13">
        <v>120</v>
      </c>
      <c r="T164" t="s">
        <v>293</v>
      </c>
      <c r="U164" s="10">
        <v>20238</v>
      </c>
    </row>
    <row r="165" spans="1:21" x14ac:dyDescent="0.2">
      <c r="A165" s="28">
        <v>20</v>
      </c>
      <c r="B165" s="39" t="s">
        <v>83</v>
      </c>
      <c r="C165" s="40">
        <v>18407</v>
      </c>
      <c r="D165" s="40"/>
      <c r="E165" s="58"/>
      <c r="F165" s="32" t="s">
        <v>69</v>
      </c>
      <c r="G165" s="33">
        <v>19763</v>
      </c>
      <c r="H165" s="18"/>
      <c r="I165" s="18"/>
      <c r="J165" s="18"/>
      <c r="K165" s="29" t="s">
        <v>291</v>
      </c>
      <c r="L165" s="30">
        <v>20228</v>
      </c>
      <c r="M165" s="31"/>
      <c r="N165" s="31"/>
      <c r="O165" s="29" t="s">
        <v>225</v>
      </c>
      <c r="P165" s="46">
        <v>20435</v>
      </c>
      <c r="S165" s="13">
        <v>121</v>
      </c>
      <c r="T165" t="s">
        <v>210</v>
      </c>
      <c r="U165" s="10">
        <v>20178</v>
      </c>
    </row>
    <row r="166" spans="1:21" x14ac:dyDescent="0.2">
      <c r="A166" s="28">
        <v>21</v>
      </c>
      <c r="B166" s="39" t="s">
        <v>233</v>
      </c>
      <c r="C166" s="40">
        <v>18343</v>
      </c>
      <c r="D166" s="40"/>
      <c r="E166" s="58"/>
      <c r="F166" s="32" t="s">
        <v>353</v>
      </c>
      <c r="G166" s="33">
        <v>19659</v>
      </c>
      <c r="H166" s="18"/>
      <c r="I166" s="18"/>
      <c r="J166" s="18"/>
      <c r="K166" s="29" t="s">
        <v>69</v>
      </c>
      <c r="L166" s="30">
        <v>20103</v>
      </c>
      <c r="M166" s="34"/>
      <c r="N166" s="31"/>
      <c r="O166" s="29" t="s">
        <v>48</v>
      </c>
      <c r="P166" s="46">
        <v>20427</v>
      </c>
      <c r="S166" s="13">
        <v>122</v>
      </c>
      <c r="T166" t="s">
        <v>291</v>
      </c>
      <c r="U166" s="10">
        <v>20107</v>
      </c>
    </row>
    <row r="167" spans="1:21" x14ac:dyDescent="0.2">
      <c r="A167" s="28">
        <v>22</v>
      </c>
      <c r="B167" s="39" t="s">
        <v>263</v>
      </c>
      <c r="C167" s="40">
        <v>18292</v>
      </c>
      <c r="D167" s="40"/>
      <c r="E167" s="58"/>
      <c r="F167" s="32" t="s">
        <v>41</v>
      </c>
      <c r="G167" s="33">
        <v>19444</v>
      </c>
      <c r="H167" s="18"/>
      <c r="I167" s="18"/>
      <c r="J167" s="18"/>
      <c r="K167" s="29" t="s">
        <v>235</v>
      </c>
      <c r="L167" s="30">
        <v>20099</v>
      </c>
      <c r="M167" s="34"/>
      <c r="N167" s="31"/>
      <c r="O167" s="29" t="s">
        <v>322</v>
      </c>
      <c r="P167" s="46">
        <v>20411</v>
      </c>
      <c r="S167" s="90">
        <f>S166/415*100</f>
        <v>29.397590361445786</v>
      </c>
      <c r="T167" s="95"/>
      <c r="U167" s="91">
        <f>SUM(U45:U166)</f>
        <v>3444205</v>
      </c>
    </row>
    <row r="168" spans="1:21" x14ac:dyDescent="0.2">
      <c r="A168" s="28">
        <v>23</v>
      </c>
      <c r="B168" s="39" t="s">
        <v>67</v>
      </c>
      <c r="C168" s="40">
        <v>18289</v>
      </c>
      <c r="D168" s="40"/>
      <c r="E168" s="58"/>
      <c r="F168" s="32" t="s">
        <v>370</v>
      </c>
      <c r="G168" s="33">
        <v>19211</v>
      </c>
      <c r="H168" s="18"/>
      <c r="I168" s="18"/>
      <c r="J168" s="18"/>
      <c r="K168" s="29" t="s">
        <v>202</v>
      </c>
      <c r="L168" s="30">
        <v>20085</v>
      </c>
      <c r="M168" s="34"/>
      <c r="N168" s="34"/>
      <c r="O168" s="29" t="s">
        <v>291</v>
      </c>
      <c r="P168" s="46">
        <v>20332</v>
      </c>
      <c r="S168" s="89"/>
      <c r="T168" s="95"/>
      <c r="U168" s="94">
        <f>U167/U433*100</f>
        <v>29.02096066638406</v>
      </c>
    </row>
    <row r="169" spans="1:21" x14ac:dyDescent="0.2">
      <c r="A169" s="28">
        <v>24</v>
      </c>
      <c r="B169" s="39" t="s">
        <v>322</v>
      </c>
      <c r="C169" s="40">
        <v>18206</v>
      </c>
      <c r="D169" s="40"/>
      <c r="E169" s="58"/>
      <c r="F169" s="32" t="s">
        <v>290</v>
      </c>
      <c r="G169" s="33">
        <v>18977</v>
      </c>
      <c r="H169" s="18"/>
      <c r="I169" s="18"/>
      <c r="J169" s="18"/>
      <c r="K169" s="29" t="s">
        <v>311</v>
      </c>
      <c r="L169" s="30">
        <v>20044</v>
      </c>
      <c r="M169" s="34"/>
      <c r="N169" s="34"/>
      <c r="O169" s="29" t="s">
        <v>298</v>
      </c>
      <c r="P169" s="46">
        <v>20280</v>
      </c>
      <c r="S169" s="13">
        <v>1</v>
      </c>
      <c r="T169" t="s">
        <v>153</v>
      </c>
      <c r="U169" s="10">
        <v>19916</v>
      </c>
    </row>
    <row r="170" spans="1:21" x14ac:dyDescent="0.2">
      <c r="A170" s="28">
        <v>25</v>
      </c>
      <c r="B170" s="39" t="s">
        <v>11</v>
      </c>
      <c r="C170" s="40">
        <v>18191</v>
      </c>
      <c r="D170" s="40"/>
      <c r="E170" s="58"/>
      <c r="F170" s="32" t="s">
        <v>83</v>
      </c>
      <c r="G170" s="33">
        <v>18542</v>
      </c>
      <c r="H170" s="18"/>
      <c r="I170" s="18"/>
      <c r="J170" s="18"/>
      <c r="K170" s="29" t="s">
        <v>34</v>
      </c>
      <c r="L170" s="30">
        <v>20032</v>
      </c>
      <c r="M170" s="34"/>
      <c r="N170" s="34"/>
      <c r="O170" s="29" t="s">
        <v>331</v>
      </c>
      <c r="P170" s="46">
        <v>20259</v>
      </c>
      <c r="S170" s="13">
        <v>2</v>
      </c>
      <c r="T170" t="s">
        <v>69</v>
      </c>
      <c r="U170" s="10">
        <v>19763</v>
      </c>
    </row>
    <row r="171" spans="1:21" x14ac:dyDescent="0.2">
      <c r="A171" s="28">
        <v>26</v>
      </c>
      <c r="B171" s="39" t="s">
        <v>293</v>
      </c>
      <c r="C171" s="40">
        <v>17838</v>
      </c>
      <c r="D171" s="40"/>
      <c r="E171" s="58"/>
      <c r="F171" s="32" t="s">
        <v>394</v>
      </c>
      <c r="G171" s="33">
        <v>18535</v>
      </c>
      <c r="H171" s="18"/>
      <c r="I171" s="18"/>
      <c r="J171" s="18"/>
      <c r="K171" s="32" t="s">
        <v>172</v>
      </c>
      <c r="L171" s="33">
        <v>19799</v>
      </c>
      <c r="M171" s="34"/>
      <c r="N171" s="34"/>
      <c r="O171" s="29" t="s">
        <v>251</v>
      </c>
      <c r="P171" s="46">
        <v>20166</v>
      </c>
      <c r="S171" s="13">
        <v>3</v>
      </c>
      <c r="T171" t="s">
        <v>353</v>
      </c>
      <c r="U171" s="10">
        <v>19659</v>
      </c>
    </row>
    <row r="172" spans="1:21" x14ac:dyDescent="0.2">
      <c r="A172" s="28">
        <v>27</v>
      </c>
      <c r="B172" s="39" t="s">
        <v>225</v>
      </c>
      <c r="C172" s="40">
        <v>17324</v>
      </c>
      <c r="D172" s="40"/>
      <c r="E172" s="58"/>
      <c r="F172" s="32" t="s">
        <v>150</v>
      </c>
      <c r="G172" s="33">
        <v>18431</v>
      </c>
      <c r="H172" s="18"/>
      <c r="I172" s="18"/>
      <c r="J172" s="18"/>
      <c r="K172" s="32" t="s">
        <v>92</v>
      </c>
      <c r="L172" s="33">
        <v>19665</v>
      </c>
      <c r="M172" s="34"/>
      <c r="N172" s="34"/>
      <c r="O172" s="29" t="s">
        <v>394</v>
      </c>
      <c r="P172" s="46">
        <v>20140</v>
      </c>
      <c r="S172" s="13">
        <v>4</v>
      </c>
      <c r="T172" t="s">
        <v>41</v>
      </c>
      <c r="U172" s="10">
        <v>19444</v>
      </c>
    </row>
    <row r="173" spans="1:21" x14ac:dyDescent="0.2">
      <c r="A173" s="28">
        <v>28</v>
      </c>
      <c r="B173" s="39" t="s">
        <v>283</v>
      </c>
      <c r="C173" s="40">
        <v>17289</v>
      </c>
      <c r="D173" s="40"/>
      <c r="E173" s="58"/>
      <c r="F173" s="32" t="s">
        <v>309</v>
      </c>
      <c r="G173" s="33">
        <v>18356</v>
      </c>
      <c r="H173" s="18"/>
      <c r="I173" s="18"/>
      <c r="J173" s="18"/>
      <c r="K173" s="32" t="s">
        <v>189</v>
      </c>
      <c r="L173" s="33">
        <v>19601</v>
      </c>
      <c r="M173" s="34"/>
      <c r="N173" s="34"/>
      <c r="O173" s="29" t="s">
        <v>139</v>
      </c>
      <c r="P173" s="46">
        <v>20082</v>
      </c>
      <c r="S173" s="13">
        <v>5</v>
      </c>
      <c r="T173" t="s">
        <v>370</v>
      </c>
      <c r="U173" s="10">
        <v>19211</v>
      </c>
    </row>
    <row r="174" spans="1:21" x14ac:dyDescent="0.2">
      <c r="A174" s="28">
        <v>29</v>
      </c>
      <c r="B174" s="39" t="s">
        <v>133</v>
      </c>
      <c r="C174" s="40">
        <v>17166</v>
      </c>
      <c r="D174" s="40"/>
      <c r="E174" s="58"/>
      <c r="F174" s="32" t="s">
        <v>189</v>
      </c>
      <c r="G174" s="33">
        <v>18319</v>
      </c>
      <c r="H174" s="18"/>
      <c r="I174" s="18"/>
      <c r="J174" s="18"/>
      <c r="K174" s="32" t="s">
        <v>394</v>
      </c>
      <c r="L174" s="33">
        <v>19404</v>
      </c>
      <c r="M174" s="34"/>
      <c r="N174" s="34"/>
      <c r="O174" s="32" t="s">
        <v>277</v>
      </c>
      <c r="P174" s="47">
        <v>19967</v>
      </c>
      <c r="S174" s="13">
        <v>6</v>
      </c>
      <c r="T174" t="s">
        <v>290</v>
      </c>
      <c r="U174" s="10">
        <v>18977</v>
      </c>
    </row>
    <row r="175" spans="1:21" x14ac:dyDescent="0.2">
      <c r="A175" s="28">
        <v>30</v>
      </c>
      <c r="B175" s="39" t="s">
        <v>169</v>
      </c>
      <c r="C175" s="40">
        <v>17126</v>
      </c>
      <c r="D175" s="40"/>
      <c r="E175" s="58"/>
      <c r="F175" s="32" t="s">
        <v>311</v>
      </c>
      <c r="G175" s="33">
        <v>18310</v>
      </c>
      <c r="H175" s="18"/>
      <c r="I175" s="18"/>
      <c r="J175" s="18"/>
      <c r="K175" s="32" t="s">
        <v>331</v>
      </c>
      <c r="L175" s="33">
        <v>19145</v>
      </c>
      <c r="M175" s="34"/>
      <c r="N175" s="34"/>
      <c r="O175" s="32" t="s">
        <v>314</v>
      </c>
      <c r="P175" s="47">
        <v>19915</v>
      </c>
      <c r="S175" s="13">
        <v>7</v>
      </c>
      <c r="T175" t="s">
        <v>83</v>
      </c>
      <c r="U175" s="10">
        <v>18542</v>
      </c>
    </row>
    <row r="176" spans="1:21" x14ac:dyDescent="0.2">
      <c r="A176" s="28">
        <v>31</v>
      </c>
      <c r="B176" s="39" t="s">
        <v>55</v>
      </c>
      <c r="C176" s="40">
        <v>17077</v>
      </c>
      <c r="D176" s="40"/>
      <c r="E176" s="58"/>
      <c r="F176" s="32" t="s">
        <v>244</v>
      </c>
      <c r="G176" s="33">
        <v>18308</v>
      </c>
      <c r="H176" s="18"/>
      <c r="I176" s="18"/>
      <c r="J176" s="18"/>
      <c r="K176" s="32" t="s">
        <v>47</v>
      </c>
      <c r="L176" s="33">
        <v>19118</v>
      </c>
      <c r="M176" s="34"/>
      <c r="N176" s="34"/>
      <c r="O176" s="32" t="s">
        <v>235</v>
      </c>
      <c r="P176" s="47">
        <v>19780</v>
      </c>
      <c r="S176" s="13">
        <v>8</v>
      </c>
      <c r="T176" t="s">
        <v>394</v>
      </c>
      <c r="U176" s="10">
        <v>18535</v>
      </c>
    </row>
    <row r="177" spans="1:21" x14ac:dyDescent="0.2">
      <c r="A177" s="28">
        <v>32</v>
      </c>
      <c r="B177" s="39" t="s">
        <v>139</v>
      </c>
      <c r="C177" s="40">
        <v>17058</v>
      </c>
      <c r="D177" s="40"/>
      <c r="E177" s="58"/>
      <c r="F177" s="32" t="s">
        <v>87</v>
      </c>
      <c r="G177" s="33">
        <v>17898</v>
      </c>
      <c r="H177" s="18"/>
      <c r="I177" s="18"/>
      <c r="J177" s="18"/>
      <c r="K177" s="32" t="s">
        <v>249</v>
      </c>
      <c r="L177" s="33">
        <v>19037</v>
      </c>
      <c r="M177" s="34"/>
      <c r="N177" s="34"/>
      <c r="O177" s="32" t="s">
        <v>161</v>
      </c>
      <c r="P177" s="47">
        <v>19733</v>
      </c>
      <c r="S177" s="13">
        <v>9</v>
      </c>
      <c r="T177" t="s">
        <v>150</v>
      </c>
      <c r="U177" s="10">
        <v>18431</v>
      </c>
    </row>
    <row r="178" spans="1:21" x14ac:dyDescent="0.2">
      <c r="A178" s="28">
        <v>33</v>
      </c>
      <c r="B178" s="39" t="s">
        <v>117</v>
      </c>
      <c r="C178" s="40">
        <v>17002</v>
      </c>
      <c r="D178" s="40"/>
      <c r="E178" s="58"/>
      <c r="F178" s="32" t="s">
        <v>401</v>
      </c>
      <c r="G178" s="33">
        <v>17884</v>
      </c>
      <c r="H178" s="18"/>
      <c r="I178" s="18"/>
      <c r="J178" s="18"/>
      <c r="K178" s="32" t="s">
        <v>96</v>
      </c>
      <c r="L178" s="33">
        <v>19037</v>
      </c>
      <c r="M178" s="34"/>
      <c r="N178" s="34"/>
      <c r="O178" s="32" t="s">
        <v>212</v>
      </c>
      <c r="P178" s="47">
        <v>19687</v>
      </c>
      <c r="S178" s="13">
        <v>10</v>
      </c>
      <c r="T178" t="s">
        <v>309</v>
      </c>
      <c r="U178" s="10">
        <v>18356</v>
      </c>
    </row>
    <row r="179" spans="1:21" x14ac:dyDescent="0.2">
      <c r="A179" s="28">
        <v>34</v>
      </c>
      <c r="B179" s="39" t="s">
        <v>38</v>
      </c>
      <c r="C179" s="40">
        <v>16812</v>
      </c>
      <c r="D179" s="40"/>
      <c r="E179" s="58"/>
      <c r="F179" s="32" t="s">
        <v>117</v>
      </c>
      <c r="G179" s="33">
        <v>17859</v>
      </c>
      <c r="H179" s="18"/>
      <c r="I179" s="18"/>
      <c r="J179" s="18"/>
      <c r="K179" s="32" t="s">
        <v>290</v>
      </c>
      <c r="L179" s="33">
        <v>19006</v>
      </c>
      <c r="M179" s="34"/>
      <c r="N179" s="34"/>
      <c r="O179" s="32" t="s">
        <v>244</v>
      </c>
      <c r="P179" s="47">
        <v>19543</v>
      </c>
      <c r="S179" s="13">
        <v>11</v>
      </c>
      <c r="T179" t="s">
        <v>189</v>
      </c>
      <c r="U179" s="10">
        <v>18319</v>
      </c>
    </row>
    <row r="180" spans="1:21" x14ac:dyDescent="0.2">
      <c r="A180" s="28">
        <v>35</v>
      </c>
      <c r="B180" s="39" t="s">
        <v>184</v>
      </c>
      <c r="C180" s="40">
        <v>16765</v>
      </c>
      <c r="D180" s="40"/>
      <c r="E180" s="58"/>
      <c r="F180" s="32" t="s">
        <v>331</v>
      </c>
      <c r="G180" s="33">
        <v>17830</v>
      </c>
      <c r="H180" s="18"/>
      <c r="I180" s="18"/>
      <c r="J180" s="18"/>
      <c r="K180" s="32" t="s">
        <v>244</v>
      </c>
      <c r="L180" s="33">
        <v>18977</v>
      </c>
      <c r="M180" s="34"/>
      <c r="N180" s="34"/>
      <c r="O180" s="32" t="s">
        <v>258</v>
      </c>
      <c r="P180" s="47">
        <v>19519</v>
      </c>
      <c r="S180" s="13">
        <v>12</v>
      </c>
      <c r="T180" t="s">
        <v>311</v>
      </c>
      <c r="U180" s="10">
        <v>18310</v>
      </c>
    </row>
    <row r="181" spans="1:21" x14ac:dyDescent="0.2">
      <c r="A181" s="28">
        <v>36</v>
      </c>
      <c r="B181" s="39" t="s">
        <v>244</v>
      </c>
      <c r="C181" s="40">
        <v>16764</v>
      </c>
      <c r="D181" s="40"/>
      <c r="E181" s="58"/>
      <c r="F181" s="32" t="s">
        <v>50</v>
      </c>
      <c r="G181" s="33">
        <v>17812</v>
      </c>
      <c r="H181" s="18"/>
      <c r="I181" s="18"/>
      <c r="J181" s="18"/>
      <c r="K181" s="32" t="s">
        <v>370</v>
      </c>
      <c r="L181" s="33">
        <v>18967</v>
      </c>
      <c r="M181" s="34"/>
      <c r="N181" s="34"/>
      <c r="O181" s="32" t="s">
        <v>202</v>
      </c>
      <c r="P181" s="47">
        <v>19505</v>
      </c>
      <c r="S181" s="13">
        <v>13</v>
      </c>
      <c r="T181" t="s">
        <v>244</v>
      </c>
      <c r="U181" s="10">
        <v>18308</v>
      </c>
    </row>
    <row r="182" spans="1:21" x14ac:dyDescent="0.2">
      <c r="A182" s="28">
        <v>37</v>
      </c>
      <c r="B182" s="39" t="s">
        <v>304</v>
      </c>
      <c r="C182" s="40">
        <v>16641</v>
      </c>
      <c r="D182" s="40"/>
      <c r="E182" s="58"/>
      <c r="F182" s="32" t="s">
        <v>358</v>
      </c>
      <c r="G182" s="33">
        <v>17683</v>
      </c>
      <c r="H182" s="18"/>
      <c r="I182" s="18"/>
      <c r="J182" s="18"/>
      <c r="K182" s="32" t="s">
        <v>162</v>
      </c>
      <c r="L182" s="33">
        <v>18945</v>
      </c>
      <c r="M182" s="34"/>
      <c r="N182" s="34"/>
      <c r="O182" s="32" t="s">
        <v>38</v>
      </c>
      <c r="P182" s="47">
        <v>19466</v>
      </c>
      <c r="S182" s="13">
        <v>14</v>
      </c>
      <c r="T182" t="s">
        <v>87</v>
      </c>
      <c r="U182" s="10">
        <v>17898</v>
      </c>
    </row>
    <row r="183" spans="1:21" x14ac:dyDescent="0.2">
      <c r="A183" s="28">
        <v>38</v>
      </c>
      <c r="B183" s="39" t="s">
        <v>205</v>
      </c>
      <c r="C183" s="40">
        <v>16633</v>
      </c>
      <c r="D183" s="40"/>
      <c r="E183" s="58"/>
      <c r="F183" s="32" t="s">
        <v>305</v>
      </c>
      <c r="G183" s="33">
        <v>17656</v>
      </c>
      <c r="H183" s="18"/>
      <c r="I183" s="18"/>
      <c r="J183" s="18"/>
      <c r="K183" s="32" t="s">
        <v>237</v>
      </c>
      <c r="L183" s="33">
        <v>18921</v>
      </c>
      <c r="M183" s="34"/>
      <c r="N183" s="34"/>
      <c r="O183" s="32" t="s">
        <v>316</v>
      </c>
      <c r="P183" s="47">
        <v>19466</v>
      </c>
      <c r="S183" s="13">
        <v>15</v>
      </c>
      <c r="T183" t="s">
        <v>401</v>
      </c>
      <c r="U183" s="10">
        <v>17884</v>
      </c>
    </row>
    <row r="184" spans="1:21" x14ac:dyDescent="0.2">
      <c r="A184" s="28">
        <v>39</v>
      </c>
      <c r="B184" s="39" t="s">
        <v>232</v>
      </c>
      <c r="C184" s="40">
        <v>16572</v>
      </c>
      <c r="D184" s="40"/>
      <c r="E184" s="58"/>
      <c r="F184" s="32" t="s">
        <v>221</v>
      </c>
      <c r="G184" s="33">
        <v>17606</v>
      </c>
      <c r="H184" s="18"/>
      <c r="I184" s="18"/>
      <c r="J184" s="18"/>
      <c r="K184" s="32" t="s">
        <v>83</v>
      </c>
      <c r="L184" s="33">
        <v>18912</v>
      </c>
      <c r="M184" s="34"/>
      <c r="N184" s="34"/>
      <c r="O184" s="32" t="s">
        <v>145</v>
      </c>
      <c r="P184" s="47">
        <v>19459</v>
      </c>
      <c r="S184" s="13">
        <v>16</v>
      </c>
      <c r="T184" t="s">
        <v>117</v>
      </c>
      <c r="U184" s="10">
        <v>17859</v>
      </c>
    </row>
    <row r="185" spans="1:21" x14ac:dyDescent="0.2">
      <c r="A185" s="28">
        <v>40</v>
      </c>
      <c r="B185" s="39" t="s">
        <v>24</v>
      </c>
      <c r="C185" s="40">
        <v>16378</v>
      </c>
      <c r="D185" s="40"/>
      <c r="E185" s="58"/>
      <c r="F185" s="32" t="s">
        <v>208</v>
      </c>
      <c r="G185" s="33">
        <v>17496</v>
      </c>
      <c r="H185" s="18"/>
      <c r="I185" s="18"/>
      <c r="J185" s="18"/>
      <c r="K185" s="32" t="s">
        <v>401</v>
      </c>
      <c r="L185" s="33">
        <v>18412</v>
      </c>
      <c r="M185" s="34"/>
      <c r="N185" s="34"/>
      <c r="O185" s="32" t="s">
        <v>26</v>
      </c>
      <c r="P185" s="47">
        <v>19427</v>
      </c>
      <c r="S185" s="13">
        <v>17</v>
      </c>
      <c r="T185" t="s">
        <v>331</v>
      </c>
      <c r="U185" s="10">
        <v>17830</v>
      </c>
    </row>
    <row r="186" spans="1:21" x14ac:dyDescent="0.2">
      <c r="A186" s="28">
        <v>41</v>
      </c>
      <c r="B186" s="39" t="s">
        <v>336</v>
      </c>
      <c r="C186" s="40">
        <v>16302</v>
      </c>
      <c r="D186" s="40"/>
      <c r="E186" s="58"/>
      <c r="F186" s="32" t="s">
        <v>304</v>
      </c>
      <c r="G186" s="33">
        <v>17473</v>
      </c>
      <c r="H186" s="18"/>
      <c r="I186" s="18"/>
      <c r="J186" s="18"/>
      <c r="K186" s="32" t="s">
        <v>38</v>
      </c>
      <c r="L186" s="33">
        <v>18408</v>
      </c>
      <c r="M186" s="34"/>
      <c r="N186" s="34"/>
      <c r="O186" s="32" t="s">
        <v>83</v>
      </c>
      <c r="P186" s="47">
        <v>19230</v>
      </c>
      <c r="S186" s="13">
        <v>18</v>
      </c>
      <c r="T186" t="s">
        <v>50</v>
      </c>
      <c r="U186" s="10">
        <v>17812</v>
      </c>
    </row>
    <row r="187" spans="1:21" x14ac:dyDescent="0.2">
      <c r="A187" s="28">
        <v>42</v>
      </c>
      <c r="B187" s="39" t="s">
        <v>249</v>
      </c>
      <c r="C187" s="40">
        <v>16301</v>
      </c>
      <c r="D187" s="40"/>
      <c r="E187" s="58"/>
      <c r="F187" s="32" t="s">
        <v>125</v>
      </c>
      <c r="G187" s="33">
        <v>17449</v>
      </c>
      <c r="H187" s="18"/>
      <c r="I187" s="18"/>
      <c r="J187" s="18"/>
      <c r="K187" s="32" t="s">
        <v>139</v>
      </c>
      <c r="L187" s="33">
        <v>18383</v>
      </c>
      <c r="M187" s="34"/>
      <c r="N187" s="34"/>
      <c r="O187" s="32" t="s">
        <v>237</v>
      </c>
      <c r="P187" s="47">
        <v>19211</v>
      </c>
      <c r="S187" s="13">
        <v>19</v>
      </c>
      <c r="T187" t="s">
        <v>358</v>
      </c>
      <c r="U187" s="10">
        <v>17683</v>
      </c>
    </row>
    <row r="188" spans="1:21" x14ac:dyDescent="0.2">
      <c r="A188" s="28">
        <v>43</v>
      </c>
      <c r="B188" s="39" t="s">
        <v>329</v>
      </c>
      <c r="C188" s="40">
        <v>16154</v>
      </c>
      <c r="D188" s="40"/>
      <c r="E188" s="58"/>
      <c r="F188" s="32" t="s">
        <v>366</v>
      </c>
      <c r="G188" s="33">
        <v>17341</v>
      </c>
      <c r="H188" s="18"/>
      <c r="I188" s="18"/>
      <c r="J188" s="18"/>
      <c r="K188" s="32" t="s">
        <v>208</v>
      </c>
      <c r="L188" s="33">
        <v>18366</v>
      </c>
      <c r="M188" s="34"/>
      <c r="N188" s="34"/>
      <c r="O188" s="32" t="s">
        <v>172</v>
      </c>
      <c r="P188" s="47">
        <v>19194</v>
      </c>
      <c r="S188" s="13">
        <v>20</v>
      </c>
      <c r="T188" t="s">
        <v>305</v>
      </c>
      <c r="U188" s="10">
        <v>17656</v>
      </c>
    </row>
    <row r="189" spans="1:21" x14ac:dyDescent="0.2">
      <c r="A189" s="28">
        <v>44</v>
      </c>
      <c r="B189" s="39" t="s">
        <v>253</v>
      </c>
      <c r="C189" s="40">
        <v>16112</v>
      </c>
      <c r="D189" s="40"/>
      <c r="E189" s="58"/>
      <c r="F189" s="32" t="s">
        <v>132</v>
      </c>
      <c r="G189" s="33">
        <v>17285</v>
      </c>
      <c r="H189" s="18"/>
      <c r="I189" s="18"/>
      <c r="J189" s="18"/>
      <c r="K189" s="32" t="s">
        <v>145</v>
      </c>
      <c r="L189" s="33">
        <v>18334</v>
      </c>
      <c r="M189" s="34"/>
      <c r="N189" s="34"/>
      <c r="O189" s="32" t="s">
        <v>208</v>
      </c>
      <c r="P189" s="47">
        <v>19106</v>
      </c>
      <c r="S189" s="13">
        <v>21</v>
      </c>
      <c r="T189" t="s">
        <v>221</v>
      </c>
      <c r="U189" s="10">
        <v>17606</v>
      </c>
    </row>
    <row r="190" spans="1:21" x14ac:dyDescent="0.2">
      <c r="A190" s="28">
        <v>45</v>
      </c>
      <c r="B190" s="39" t="s">
        <v>323</v>
      </c>
      <c r="C190" s="40">
        <v>16030</v>
      </c>
      <c r="D190" s="40"/>
      <c r="E190" s="58"/>
      <c r="F190" s="32" t="s">
        <v>336</v>
      </c>
      <c r="G190" s="33">
        <v>17254</v>
      </c>
      <c r="H190" s="18"/>
      <c r="I190" s="18"/>
      <c r="J190" s="18"/>
      <c r="K190" s="32" t="s">
        <v>358</v>
      </c>
      <c r="L190" s="33">
        <v>18298</v>
      </c>
      <c r="M190" s="34"/>
      <c r="N190" s="34"/>
      <c r="O190" s="32" t="s">
        <v>290</v>
      </c>
      <c r="P190" s="47">
        <v>19038</v>
      </c>
      <c r="S190" s="13">
        <v>22</v>
      </c>
      <c r="T190" t="s">
        <v>208</v>
      </c>
      <c r="U190" s="10">
        <v>17496</v>
      </c>
    </row>
    <row r="191" spans="1:21" x14ac:dyDescent="0.2">
      <c r="A191" s="28">
        <v>46</v>
      </c>
      <c r="B191" s="39" t="s">
        <v>189</v>
      </c>
      <c r="C191" s="40">
        <v>15743</v>
      </c>
      <c r="D191" s="40"/>
      <c r="E191" s="58"/>
      <c r="F191" s="32" t="s">
        <v>28</v>
      </c>
      <c r="G191" s="33">
        <v>17246</v>
      </c>
      <c r="H191" s="18"/>
      <c r="I191" s="18"/>
      <c r="J191" s="18"/>
      <c r="K191" s="32" t="s">
        <v>112</v>
      </c>
      <c r="L191" s="33">
        <v>18288</v>
      </c>
      <c r="M191" s="34"/>
      <c r="N191" s="34"/>
      <c r="O191" s="32" t="s">
        <v>397</v>
      </c>
      <c r="P191" s="47">
        <v>19011</v>
      </c>
      <c r="S191" s="13">
        <v>23</v>
      </c>
      <c r="T191" t="s">
        <v>304</v>
      </c>
      <c r="U191" s="10">
        <v>17473</v>
      </c>
    </row>
    <row r="192" spans="1:21" x14ac:dyDescent="0.2">
      <c r="A192" s="28">
        <v>47</v>
      </c>
      <c r="B192" s="39" t="s">
        <v>81</v>
      </c>
      <c r="C192" s="40">
        <v>15730</v>
      </c>
      <c r="D192" s="40"/>
      <c r="E192" s="58"/>
      <c r="F192" s="32" t="s">
        <v>169</v>
      </c>
      <c r="G192" s="33">
        <v>17216</v>
      </c>
      <c r="H192" s="18"/>
      <c r="I192" s="18"/>
      <c r="J192" s="18"/>
      <c r="K192" s="32" t="s">
        <v>150</v>
      </c>
      <c r="L192" s="33">
        <v>18120</v>
      </c>
      <c r="M192" s="34"/>
      <c r="N192" s="34"/>
      <c r="O192" s="32" t="s">
        <v>81</v>
      </c>
      <c r="P192" s="47">
        <v>18990</v>
      </c>
      <c r="S192" s="13">
        <v>24</v>
      </c>
      <c r="T192" t="s">
        <v>125</v>
      </c>
      <c r="U192" s="10">
        <v>17449</v>
      </c>
    </row>
    <row r="193" spans="1:21" x14ac:dyDescent="0.2">
      <c r="A193" s="28">
        <v>48</v>
      </c>
      <c r="B193" s="39" t="s">
        <v>235</v>
      </c>
      <c r="C193" s="40">
        <v>15724</v>
      </c>
      <c r="D193" s="40"/>
      <c r="E193" s="58"/>
      <c r="F193" s="32" t="s">
        <v>144</v>
      </c>
      <c r="G193" s="33">
        <v>17199</v>
      </c>
      <c r="H193" s="18"/>
      <c r="I193" s="18"/>
      <c r="J193" s="18"/>
      <c r="K193" s="32" t="s">
        <v>87</v>
      </c>
      <c r="L193" s="33">
        <v>18047</v>
      </c>
      <c r="M193" s="34"/>
      <c r="N193" s="34"/>
      <c r="O193" s="32" t="s">
        <v>276</v>
      </c>
      <c r="P193" s="47">
        <v>18919</v>
      </c>
      <c r="S193" s="13">
        <v>25</v>
      </c>
      <c r="T193" t="s">
        <v>366</v>
      </c>
      <c r="U193" s="10">
        <v>17341</v>
      </c>
    </row>
    <row r="194" spans="1:21" x14ac:dyDescent="0.2">
      <c r="A194" s="28">
        <v>49</v>
      </c>
      <c r="B194" s="39" t="s">
        <v>124</v>
      </c>
      <c r="C194" s="40">
        <v>15615</v>
      </c>
      <c r="D194" s="40"/>
      <c r="E194" s="58"/>
      <c r="F194" s="32" t="s">
        <v>393</v>
      </c>
      <c r="G194" s="33">
        <v>17171</v>
      </c>
      <c r="H194" s="18"/>
      <c r="I194" s="18"/>
      <c r="J194" s="18"/>
      <c r="K194" s="32" t="s">
        <v>304</v>
      </c>
      <c r="L194" s="33">
        <v>18015</v>
      </c>
      <c r="M194" s="34"/>
      <c r="N194" s="34"/>
      <c r="O194" s="32" t="s">
        <v>401</v>
      </c>
      <c r="P194" s="47">
        <v>18859</v>
      </c>
      <c r="S194" s="13">
        <v>26</v>
      </c>
      <c r="T194" t="s">
        <v>132</v>
      </c>
      <c r="U194" s="10">
        <v>17285</v>
      </c>
    </row>
    <row r="195" spans="1:21" x14ac:dyDescent="0.2">
      <c r="A195" s="28">
        <v>50</v>
      </c>
      <c r="B195" s="39" t="s">
        <v>132</v>
      </c>
      <c r="C195" s="40">
        <v>15602</v>
      </c>
      <c r="D195" s="40"/>
      <c r="E195" s="58"/>
      <c r="F195" s="32" t="s">
        <v>340</v>
      </c>
      <c r="G195" s="33">
        <v>17170</v>
      </c>
      <c r="H195" s="18"/>
      <c r="I195" s="18"/>
      <c r="J195" s="18"/>
      <c r="K195" s="32" t="s">
        <v>276</v>
      </c>
      <c r="L195" s="33">
        <v>17933</v>
      </c>
      <c r="M195" s="34"/>
      <c r="N195" s="34"/>
      <c r="O195" s="32" t="s">
        <v>117</v>
      </c>
      <c r="P195" s="47">
        <v>18850</v>
      </c>
      <c r="S195" s="13">
        <v>27</v>
      </c>
      <c r="T195" t="s">
        <v>336</v>
      </c>
      <c r="U195" s="10">
        <v>17254</v>
      </c>
    </row>
    <row r="196" spans="1:21" x14ac:dyDescent="0.2">
      <c r="A196" s="28">
        <v>51</v>
      </c>
      <c r="B196" s="39" t="s">
        <v>50</v>
      </c>
      <c r="C196" s="40">
        <v>15481</v>
      </c>
      <c r="D196" s="40"/>
      <c r="E196" s="58"/>
      <c r="F196" s="32" t="s">
        <v>38</v>
      </c>
      <c r="G196" s="33">
        <v>17160</v>
      </c>
      <c r="H196" s="18"/>
      <c r="I196" s="18"/>
      <c r="J196" s="18"/>
      <c r="K196" s="32" t="s">
        <v>132</v>
      </c>
      <c r="L196" s="33">
        <v>17905</v>
      </c>
      <c r="M196" s="34"/>
      <c r="N196" s="34"/>
      <c r="O196" s="32" t="s">
        <v>358</v>
      </c>
      <c r="P196" s="47">
        <v>18821</v>
      </c>
      <c r="S196" s="13">
        <v>28</v>
      </c>
      <c r="T196" t="s">
        <v>28</v>
      </c>
      <c r="U196" s="10">
        <v>17246</v>
      </c>
    </row>
    <row r="197" spans="1:21" x14ac:dyDescent="0.2">
      <c r="A197" s="28">
        <v>52</v>
      </c>
      <c r="B197" s="39" t="s">
        <v>151</v>
      </c>
      <c r="C197" s="40">
        <v>15440</v>
      </c>
      <c r="D197" s="40"/>
      <c r="E197" s="58"/>
      <c r="F197" s="32" t="s">
        <v>413</v>
      </c>
      <c r="G197" s="33">
        <v>17144</v>
      </c>
      <c r="H197" s="18"/>
      <c r="I197" s="18"/>
      <c r="J197" s="18"/>
      <c r="K197" s="32" t="s">
        <v>348</v>
      </c>
      <c r="L197" s="33">
        <v>17797</v>
      </c>
      <c r="M197" s="34"/>
      <c r="N197" s="34"/>
      <c r="O197" s="32" t="s">
        <v>243</v>
      </c>
      <c r="P197" s="47">
        <v>18778</v>
      </c>
      <c r="S197" s="13">
        <v>29</v>
      </c>
      <c r="T197" t="s">
        <v>169</v>
      </c>
      <c r="U197" s="10">
        <v>17216</v>
      </c>
    </row>
    <row r="198" spans="1:21" x14ac:dyDescent="0.2">
      <c r="A198" s="28">
        <v>53</v>
      </c>
      <c r="B198" s="39" t="s">
        <v>292</v>
      </c>
      <c r="C198" s="40">
        <v>15241</v>
      </c>
      <c r="D198" s="40"/>
      <c r="E198" s="58"/>
      <c r="F198" s="32" t="s">
        <v>352</v>
      </c>
      <c r="G198" s="33">
        <v>17142</v>
      </c>
      <c r="H198" s="18"/>
      <c r="I198" s="18"/>
      <c r="J198" s="18"/>
      <c r="K198" s="32" t="s">
        <v>305</v>
      </c>
      <c r="L198" s="33">
        <v>17726</v>
      </c>
      <c r="M198" s="34"/>
      <c r="N198" s="34"/>
      <c r="O198" s="32" t="s">
        <v>370</v>
      </c>
      <c r="P198" s="47">
        <v>18759</v>
      </c>
      <c r="S198" s="13">
        <v>30</v>
      </c>
      <c r="T198" t="s">
        <v>144</v>
      </c>
      <c r="U198" s="10">
        <v>17199</v>
      </c>
    </row>
    <row r="199" spans="1:21" x14ac:dyDescent="0.2">
      <c r="A199" s="28">
        <v>54</v>
      </c>
      <c r="B199" s="39" t="s">
        <v>86</v>
      </c>
      <c r="C199" s="40">
        <v>15228</v>
      </c>
      <c r="D199" s="40"/>
      <c r="E199" s="58"/>
      <c r="F199" s="32" t="s">
        <v>92</v>
      </c>
      <c r="G199" s="33">
        <v>17133</v>
      </c>
      <c r="H199" s="18"/>
      <c r="I199" s="18"/>
      <c r="J199" s="18"/>
      <c r="K199" s="32" t="s">
        <v>35</v>
      </c>
      <c r="L199" s="33">
        <v>17655</v>
      </c>
      <c r="M199" s="34"/>
      <c r="N199" s="34"/>
      <c r="O199" s="32" t="s">
        <v>82</v>
      </c>
      <c r="P199" s="47">
        <v>18739</v>
      </c>
      <c r="S199" s="13">
        <v>31</v>
      </c>
      <c r="T199" t="s">
        <v>393</v>
      </c>
      <c r="U199" s="10">
        <v>17171</v>
      </c>
    </row>
    <row r="200" spans="1:21" x14ac:dyDescent="0.2">
      <c r="A200" s="28">
        <v>55</v>
      </c>
      <c r="B200" s="39" t="s">
        <v>276</v>
      </c>
      <c r="C200" s="40">
        <v>15181</v>
      </c>
      <c r="D200" s="40"/>
      <c r="E200" s="58"/>
      <c r="F200" s="32" t="s">
        <v>51</v>
      </c>
      <c r="G200" s="33">
        <v>17116</v>
      </c>
      <c r="H200" s="18"/>
      <c r="I200" s="18"/>
      <c r="J200" s="18"/>
      <c r="K200" s="32" t="s">
        <v>81</v>
      </c>
      <c r="L200" s="33">
        <v>17611</v>
      </c>
      <c r="M200" s="34"/>
      <c r="N200" s="34"/>
      <c r="O200" s="32" t="s">
        <v>304</v>
      </c>
      <c r="P200" s="47">
        <v>18472</v>
      </c>
      <c r="S200" s="13">
        <v>32</v>
      </c>
      <c r="T200" t="s">
        <v>340</v>
      </c>
      <c r="U200" s="10">
        <v>17170</v>
      </c>
    </row>
    <row r="201" spans="1:21" x14ac:dyDescent="0.2">
      <c r="A201" s="28">
        <v>56</v>
      </c>
      <c r="B201" s="39" t="s">
        <v>221</v>
      </c>
      <c r="C201" s="40">
        <v>15144</v>
      </c>
      <c r="D201" s="40"/>
      <c r="E201" s="58"/>
      <c r="F201" s="32" t="s">
        <v>16</v>
      </c>
      <c r="G201" s="33">
        <v>17104</v>
      </c>
      <c r="H201" s="18"/>
      <c r="I201" s="18"/>
      <c r="J201" s="18"/>
      <c r="K201" s="32" t="s">
        <v>144</v>
      </c>
      <c r="L201" s="33">
        <v>17553</v>
      </c>
      <c r="M201" s="34"/>
      <c r="N201" s="34"/>
      <c r="O201" s="32" t="s">
        <v>132</v>
      </c>
      <c r="P201" s="47">
        <v>18430</v>
      </c>
      <c r="S201" s="13">
        <v>33</v>
      </c>
      <c r="T201" t="s">
        <v>38</v>
      </c>
      <c r="U201" s="10">
        <v>17160</v>
      </c>
    </row>
    <row r="202" spans="1:21" x14ac:dyDescent="0.2">
      <c r="A202" s="28">
        <v>57</v>
      </c>
      <c r="B202" s="39" t="s">
        <v>316</v>
      </c>
      <c r="C202" s="40">
        <v>15095</v>
      </c>
      <c r="D202" s="40"/>
      <c r="E202" s="58"/>
      <c r="F202" s="32" t="s">
        <v>354</v>
      </c>
      <c r="G202" s="33">
        <v>17088</v>
      </c>
      <c r="H202" s="18"/>
      <c r="I202" s="18"/>
      <c r="J202" s="18"/>
      <c r="K202" s="32" t="s">
        <v>82</v>
      </c>
      <c r="L202" s="33">
        <v>17514</v>
      </c>
      <c r="M202" s="34"/>
      <c r="N202" s="34"/>
      <c r="O202" s="32" t="s">
        <v>24</v>
      </c>
      <c r="P202" s="47">
        <v>18346</v>
      </c>
      <c r="S202" s="13">
        <v>34</v>
      </c>
      <c r="T202" t="s">
        <v>413</v>
      </c>
      <c r="U202" s="10">
        <v>17144</v>
      </c>
    </row>
    <row r="203" spans="1:21" x14ac:dyDescent="0.2">
      <c r="A203" s="28">
        <v>58</v>
      </c>
      <c r="B203" s="39" t="s">
        <v>290</v>
      </c>
      <c r="C203" s="40">
        <v>14926</v>
      </c>
      <c r="D203" s="40"/>
      <c r="E203" s="58"/>
      <c r="F203" s="32" t="s">
        <v>390</v>
      </c>
      <c r="G203" s="33">
        <v>17048</v>
      </c>
      <c r="H203" s="18"/>
      <c r="I203" s="18"/>
      <c r="J203" s="18"/>
      <c r="K203" s="32" t="s">
        <v>173</v>
      </c>
      <c r="L203" s="33">
        <v>17268</v>
      </c>
      <c r="M203" s="34"/>
      <c r="N203" s="34"/>
      <c r="O203" s="32" t="s">
        <v>324</v>
      </c>
      <c r="P203" s="47">
        <v>18327</v>
      </c>
      <c r="S203" s="13">
        <v>35</v>
      </c>
      <c r="T203" t="s">
        <v>352</v>
      </c>
      <c r="U203" s="10">
        <v>17142</v>
      </c>
    </row>
    <row r="204" spans="1:21" x14ac:dyDescent="0.2">
      <c r="A204" s="28">
        <v>59</v>
      </c>
      <c r="B204" s="39" t="s">
        <v>82</v>
      </c>
      <c r="C204" s="40">
        <v>14422</v>
      </c>
      <c r="D204" s="40"/>
      <c r="E204" s="58"/>
      <c r="F204" s="32" t="s">
        <v>329</v>
      </c>
      <c r="G204" s="33">
        <v>17048</v>
      </c>
      <c r="H204" s="18"/>
      <c r="I204" s="18"/>
      <c r="J204" s="18"/>
      <c r="K204" s="32" t="s">
        <v>298</v>
      </c>
      <c r="L204" s="33">
        <v>17251</v>
      </c>
      <c r="M204" s="34"/>
      <c r="N204" s="34"/>
      <c r="O204" s="32" t="s">
        <v>380</v>
      </c>
      <c r="P204" s="47">
        <v>18307</v>
      </c>
      <c r="S204" s="13">
        <v>36</v>
      </c>
      <c r="T204" t="s">
        <v>92</v>
      </c>
      <c r="U204" s="10">
        <v>17133</v>
      </c>
    </row>
    <row r="205" spans="1:21" x14ac:dyDescent="0.2">
      <c r="A205" s="28">
        <v>60</v>
      </c>
      <c r="B205" s="39" t="s">
        <v>145</v>
      </c>
      <c r="C205" s="40">
        <v>14359</v>
      </c>
      <c r="D205" s="40"/>
      <c r="E205" s="58"/>
      <c r="F205" s="32" t="s">
        <v>313</v>
      </c>
      <c r="G205" s="33">
        <v>17046</v>
      </c>
      <c r="H205" s="18"/>
      <c r="I205" s="18"/>
      <c r="J205" s="18"/>
      <c r="K205" s="32" t="s">
        <v>360</v>
      </c>
      <c r="L205" s="33">
        <v>17194</v>
      </c>
      <c r="M205" s="34"/>
      <c r="N205" s="34"/>
      <c r="O205" s="32" t="s">
        <v>34</v>
      </c>
      <c r="P205" s="47">
        <v>18304</v>
      </c>
      <c r="S205" s="13">
        <v>37</v>
      </c>
      <c r="T205" t="s">
        <v>51</v>
      </c>
      <c r="U205" s="10">
        <v>17116</v>
      </c>
    </row>
    <row r="206" spans="1:21" x14ac:dyDescent="0.2">
      <c r="A206" s="28">
        <v>61</v>
      </c>
      <c r="B206" s="39" t="s">
        <v>208</v>
      </c>
      <c r="C206" s="40">
        <v>14298</v>
      </c>
      <c r="D206" s="40"/>
      <c r="E206" s="58"/>
      <c r="F206" s="32" t="s">
        <v>205</v>
      </c>
      <c r="G206" s="33">
        <v>17025</v>
      </c>
      <c r="H206" s="18"/>
      <c r="I206" s="18"/>
      <c r="J206" s="18"/>
      <c r="K206" s="32" t="s">
        <v>153</v>
      </c>
      <c r="L206" s="33">
        <v>17191</v>
      </c>
      <c r="M206" s="34"/>
      <c r="N206" s="34"/>
      <c r="O206" s="32" t="s">
        <v>128</v>
      </c>
      <c r="P206" s="47">
        <v>18269</v>
      </c>
      <c r="S206" s="13">
        <v>38</v>
      </c>
      <c r="T206" t="s">
        <v>16</v>
      </c>
      <c r="U206" s="10">
        <v>17104</v>
      </c>
    </row>
    <row r="207" spans="1:21" x14ac:dyDescent="0.2">
      <c r="A207" s="28">
        <v>62</v>
      </c>
      <c r="B207" s="39" t="s">
        <v>175</v>
      </c>
      <c r="C207" s="40">
        <v>14278</v>
      </c>
      <c r="D207" s="40"/>
      <c r="E207" s="58"/>
      <c r="F207" s="32" t="s">
        <v>131</v>
      </c>
      <c r="G207" s="33">
        <v>17008</v>
      </c>
      <c r="H207" s="18"/>
      <c r="I207" s="18"/>
      <c r="J207" s="18"/>
      <c r="K207" s="32" t="s">
        <v>393</v>
      </c>
      <c r="L207" s="33">
        <v>17187</v>
      </c>
      <c r="M207" s="34"/>
      <c r="N207" s="34"/>
      <c r="O207" s="32" t="s">
        <v>123</v>
      </c>
      <c r="P207" s="47">
        <v>18176</v>
      </c>
      <c r="S207" s="13">
        <v>39</v>
      </c>
      <c r="T207" t="s">
        <v>354</v>
      </c>
      <c r="U207" s="10">
        <v>17088</v>
      </c>
    </row>
    <row r="208" spans="1:21" x14ac:dyDescent="0.2">
      <c r="A208" s="28">
        <v>63</v>
      </c>
      <c r="B208" s="39" t="s">
        <v>96</v>
      </c>
      <c r="C208" s="40">
        <v>14116</v>
      </c>
      <c r="D208" s="40"/>
      <c r="E208" s="58"/>
      <c r="F208" s="32" t="s">
        <v>145</v>
      </c>
      <c r="G208" s="33">
        <v>17006</v>
      </c>
      <c r="H208" s="18"/>
      <c r="I208" s="18"/>
      <c r="J208" s="18"/>
      <c r="K208" s="32" t="s">
        <v>117</v>
      </c>
      <c r="L208" s="33">
        <v>17165</v>
      </c>
      <c r="M208" s="34"/>
      <c r="N208" s="34"/>
      <c r="O208" s="32" t="s">
        <v>247</v>
      </c>
      <c r="P208" s="47">
        <v>18175</v>
      </c>
      <c r="S208" s="13">
        <v>40</v>
      </c>
      <c r="T208" t="s">
        <v>390</v>
      </c>
      <c r="U208" s="10">
        <v>17048</v>
      </c>
    </row>
    <row r="209" spans="1:21" x14ac:dyDescent="0.2">
      <c r="A209" s="28">
        <v>64</v>
      </c>
      <c r="B209" s="39" t="s">
        <v>198</v>
      </c>
      <c r="C209" s="40">
        <v>14099</v>
      </c>
      <c r="D209" s="40"/>
      <c r="E209" s="58"/>
      <c r="F209" s="32" t="s">
        <v>360</v>
      </c>
      <c r="G209" s="33">
        <v>16994</v>
      </c>
      <c r="H209" s="18"/>
      <c r="I209" s="18"/>
      <c r="J209" s="18"/>
      <c r="K209" s="32" t="s">
        <v>354</v>
      </c>
      <c r="L209" s="33">
        <v>17164</v>
      </c>
      <c r="M209" s="34"/>
      <c r="N209" s="34"/>
      <c r="O209" s="32" t="s">
        <v>87</v>
      </c>
      <c r="P209" s="47">
        <v>18174</v>
      </c>
      <c r="S209" s="13">
        <v>41</v>
      </c>
      <c r="T209" t="s">
        <v>329</v>
      </c>
      <c r="U209" s="10">
        <v>17048</v>
      </c>
    </row>
    <row r="210" spans="1:21" x14ac:dyDescent="0.2">
      <c r="A210" s="28">
        <v>65</v>
      </c>
      <c r="B210" s="39" t="s">
        <v>311</v>
      </c>
      <c r="C210" s="40">
        <v>13987</v>
      </c>
      <c r="D210" s="40"/>
      <c r="E210" s="58"/>
      <c r="F210" s="32" t="s">
        <v>96</v>
      </c>
      <c r="G210" s="33">
        <v>16778</v>
      </c>
      <c r="H210" s="18"/>
      <c r="I210" s="18"/>
      <c r="J210" s="18"/>
      <c r="K210" s="32" t="s">
        <v>24</v>
      </c>
      <c r="L210" s="33">
        <v>17149</v>
      </c>
      <c r="M210" s="34"/>
      <c r="N210" s="34"/>
      <c r="O210" s="32" t="s">
        <v>255</v>
      </c>
      <c r="P210" s="47">
        <v>18131</v>
      </c>
      <c r="S210" s="13">
        <v>42</v>
      </c>
      <c r="T210" t="s">
        <v>313</v>
      </c>
      <c r="U210" s="10">
        <v>17046</v>
      </c>
    </row>
    <row r="211" spans="1:21" x14ac:dyDescent="0.2">
      <c r="A211" s="28">
        <v>66</v>
      </c>
      <c r="B211" s="39" t="s">
        <v>76</v>
      </c>
      <c r="C211" s="40">
        <v>13858</v>
      </c>
      <c r="D211" s="40"/>
      <c r="E211" s="58"/>
      <c r="F211" s="32" t="s">
        <v>276</v>
      </c>
      <c r="G211" s="33">
        <v>16768</v>
      </c>
      <c r="H211" s="18"/>
      <c r="I211" s="18"/>
      <c r="J211" s="18"/>
      <c r="K211" s="32" t="s">
        <v>314</v>
      </c>
      <c r="L211" s="33">
        <v>17061</v>
      </c>
      <c r="M211" s="34"/>
      <c r="N211" s="34"/>
      <c r="O211" s="32" t="s">
        <v>389</v>
      </c>
      <c r="P211" s="47">
        <v>18000</v>
      </c>
      <c r="S211" s="13">
        <v>43</v>
      </c>
      <c r="T211" t="s">
        <v>205</v>
      </c>
      <c r="U211" s="10">
        <v>17025</v>
      </c>
    </row>
    <row r="212" spans="1:21" x14ac:dyDescent="0.2">
      <c r="A212" s="28">
        <v>67</v>
      </c>
      <c r="B212" s="39" t="s">
        <v>333</v>
      </c>
      <c r="C212" s="40">
        <v>13749</v>
      </c>
      <c r="D212" s="40"/>
      <c r="E212" s="58"/>
      <c r="F212" s="32" t="s">
        <v>246</v>
      </c>
      <c r="G212" s="33">
        <v>16575</v>
      </c>
      <c r="H212" s="18"/>
      <c r="I212" s="18"/>
      <c r="J212" s="18"/>
      <c r="K212" s="32" t="s">
        <v>258</v>
      </c>
      <c r="L212" s="33">
        <v>17045</v>
      </c>
      <c r="M212" s="34"/>
      <c r="N212" s="34"/>
      <c r="O212" s="32" t="s">
        <v>173</v>
      </c>
      <c r="P212" s="47">
        <v>17969</v>
      </c>
      <c r="S212" s="13">
        <v>44</v>
      </c>
      <c r="T212" t="s">
        <v>131</v>
      </c>
      <c r="U212" s="10">
        <v>17008</v>
      </c>
    </row>
    <row r="213" spans="1:21" x14ac:dyDescent="0.2">
      <c r="A213" s="28">
        <v>68</v>
      </c>
      <c r="B213" s="32" t="s">
        <v>381</v>
      </c>
      <c r="C213" s="33">
        <v>13741</v>
      </c>
      <c r="D213" s="40"/>
      <c r="E213" s="58"/>
      <c r="F213" s="32" t="s">
        <v>139</v>
      </c>
      <c r="G213" s="33">
        <v>16376</v>
      </c>
      <c r="H213" s="18"/>
      <c r="I213" s="18"/>
      <c r="J213" s="18"/>
      <c r="K213" s="32" t="s">
        <v>407</v>
      </c>
      <c r="L213" s="33">
        <v>17031</v>
      </c>
      <c r="M213" s="34"/>
      <c r="N213" s="34"/>
      <c r="O213" s="32" t="s">
        <v>150</v>
      </c>
      <c r="P213" s="47">
        <v>17856</v>
      </c>
      <c r="S213" s="13">
        <v>45</v>
      </c>
      <c r="T213" t="s">
        <v>145</v>
      </c>
      <c r="U213" s="10">
        <v>17006</v>
      </c>
    </row>
    <row r="214" spans="1:21" x14ac:dyDescent="0.2">
      <c r="A214" s="28">
        <v>69</v>
      </c>
      <c r="B214" s="32" t="s">
        <v>338</v>
      </c>
      <c r="C214" s="33">
        <v>13714</v>
      </c>
      <c r="D214" s="40"/>
      <c r="E214" s="58"/>
      <c r="F214" s="32" t="s">
        <v>398</v>
      </c>
      <c r="G214" s="33">
        <v>16319</v>
      </c>
      <c r="H214" s="18"/>
      <c r="I214" s="18"/>
      <c r="J214" s="18"/>
      <c r="K214" s="32" t="s">
        <v>243</v>
      </c>
      <c r="L214" s="33">
        <v>16953</v>
      </c>
      <c r="M214" s="34"/>
      <c r="N214" s="34"/>
      <c r="O214" s="32" t="s">
        <v>144</v>
      </c>
      <c r="P214" s="47">
        <v>17852</v>
      </c>
      <c r="S214" s="13">
        <v>46</v>
      </c>
      <c r="T214" t="s">
        <v>360</v>
      </c>
      <c r="U214" s="10">
        <v>16994</v>
      </c>
    </row>
    <row r="215" spans="1:21" x14ac:dyDescent="0.2">
      <c r="A215" s="28">
        <v>70</v>
      </c>
      <c r="B215" s="32" t="s">
        <v>53</v>
      </c>
      <c r="C215" s="33">
        <v>13704</v>
      </c>
      <c r="D215" s="40"/>
      <c r="E215" s="58"/>
      <c r="F215" s="32" t="s">
        <v>240</v>
      </c>
      <c r="G215" s="33">
        <v>16179</v>
      </c>
      <c r="H215" s="18"/>
      <c r="I215" s="18"/>
      <c r="J215" s="18"/>
      <c r="K215" s="32" t="s">
        <v>169</v>
      </c>
      <c r="L215" s="33">
        <v>16923</v>
      </c>
      <c r="M215" s="34"/>
      <c r="N215" s="34"/>
      <c r="O215" s="32" t="s">
        <v>305</v>
      </c>
      <c r="P215" s="47">
        <v>17783</v>
      </c>
      <c r="S215" s="13">
        <v>47</v>
      </c>
      <c r="T215" t="s">
        <v>96</v>
      </c>
      <c r="U215" s="10">
        <v>16778</v>
      </c>
    </row>
    <row r="216" spans="1:21" x14ac:dyDescent="0.2">
      <c r="A216" s="28">
        <v>71</v>
      </c>
      <c r="B216" s="39" t="s">
        <v>173</v>
      </c>
      <c r="C216" s="40">
        <v>13697</v>
      </c>
      <c r="D216" s="40"/>
      <c r="E216" s="58"/>
      <c r="F216" s="32" t="s">
        <v>86</v>
      </c>
      <c r="G216" s="33">
        <v>16149</v>
      </c>
      <c r="H216" s="18"/>
      <c r="I216" s="18"/>
      <c r="J216" s="18"/>
      <c r="K216" s="32" t="s">
        <v>277</v>
      </c>
      <c r="L216" s="33">
        <v>16903</v>
      </c>
      <c r="M216" s="34"/>
      <c r="N216" s="34"/>
      <c r="O216" s="32" t="s">
        <v>47</v>
      </c>
      <c r="P216" s="47">
        <v>17657</v>
      </c>
      <c r="S216" s="13">
        <v>48</v>
      </c>
      <c r="T216" t="s">
        <v>276</v>
      </c>
      <c r="U216" s="10">
        <v>16768</v>
      </c>
    </row>
    <row r="217" spans="1:21" x14ac:dyDescent="0.2">
      <c r="A217" s="28">
        <v>72</v>
      </c>
      <c r="B217" s="39" t="s">
        <v>228</v>
      </c>
      <c r="C217" s="40">
        <v>13670</v>
      </c>
      <c r="D217" s="40"/>
      <c r="E217" s="58"/>
      <c r="F217" s="32" t="s">
        <v>173</v>
      </c>
      <c r="G217" s="33">
        <v>16095</v>
      </c>
      <c r="H217" s="18"/>
      <c r="I217" s="18"/>
      <c r="J217" s="18"/>
      <c r="K217" s="32" t="s">
        <v>329</v>
      </c>
      <c r="L217" s="33">
        <v>16889</v>
      </c>
      <c r="M217" s="34"/>
      <c r="N217" s="34"/>
      <c r="O217" s="32" t="s">
        <v>19</v>
      </c>
      <c r="P217" s="47">
        <v>17638</v>
      </c>
      <c r="S217" s="13">
        <v>49</v>
      </c>
      <c r="T217" t="s">
        <v>246</v>
      </c>
      <c r="U217" s="10">
        <v>16575</v>
      </c>
    </row>
    <row r="218" spans="1:21" x14ac:dyDescent="0.2">
      <c r="A218" s="28">
        <v>73</v>
      </c>
      <c r="B218" s="39" t="s">
        <v>268</v>
      </c>
      <c r="C218" s="40">
        <v>13628</v>
      </c>
      <c r="D218" s="40"/>
      <c r="E218" s="58"/>
      <c r="F218" s="32" t="s">
        <v>82</v>
      </c>
      <c r="G218" s="33">
        <v>16067</v>
      </c>
      <c r="H218" s="18"/>
      <c r="I218" s="18"/>
      <c r="J218" s="18"/>
      <c r="K218" s="32" t="s">
        <v>76</v>
      </c>
      <c r="L218" s="33">
        <v>16792</v>
      </c>
      <c r="M218" s="34"/>
      <c r="N218" s="34"/>
      <c r="O218" s="32" t="s">
        <v>297</v>
      </c>
      <c r="P218" s="47">
        <v>17514</v>
      </c>
      <c r="S218" s="13">
        <v>50</v>
      </c>
      <c r="T218" t="s">
        <v>139</v>
      </c>
      <c r="U218" s="10">
        <v>16376</v>
      </c>
    </row>
    <row r="219" spans="1:21" x14ac:dyDescent="0.2">
      <c r="A219" s="28">
        <v>74</v>
      </c>
      <c r="B219" s="39" t="s">
        <v>20</v>
      </c>
      <c r="C219" s="40">
        <v>13475</v>
      </c>
      <c r="D219" s="40"/>
      <c r="E219" s="58"/>
      <c r="F219" s="32" t="s">
        <v>14</v>
      </c>
      <c r="G219" s="33">
        <v>16052</v>
      </c>
      <c r="H219" s="18"/>
      <c r="I219" s="18"/>
      <c r="J219" s="18"/>
      <c r="K219" s="32" t="s">
        <v>19</v>
      </c>
      <c r="L219" s="33">
        <v>16769</v>
      </c>
      <c r="M219" s="34"/>
      <c r="N219" s="34"/>
      <c r="O219" s="32" t="s">
        <v>409</v>
      </c>
      <c r="P219" s="47">
        <v>17450</v>
      </c>
      <c r="S219" s="13">
        <v>51</v>
      </c>
      <c r="T219" t="s">
        <v>398</v>
      </c>
      <c r="U219" s="10">
        <v>16319</v>
      </c>
    </row>
    <row r="220" spans="1:21" x14ac:dyDescent="0.2">
      <c r="A220" s="28">
        <v>75</v>
      </c>
      <c r="B220" s="39" t="s">
        <v>152</v>
      </c>
      <c r="C220" s="40">
        <v>13428</v>
      </c>
      <c r="D220" s="40"/>
      <c r="E220" s="58"/>
      <c r="F220" s="32" t="s">
        <v>371</v>
      </c>
      <c r="G220" s="33">
        <v>16012</v>
      </c>
      <c r="H220" s="18"/>
      <c r="I220" s="18"/>
      <c r="J220" s="18"/>
      <c r="K220" s="32" t="s">
        <v>205</v>
      </c>
      <c r="L220" s="33">
        <v>16704</v>
      </c>
      <c r="M220" s="34"/>
      <c r="N220" s="34"/>
      <c r="O220" s="32" t="s">
        <v>360</v>
      </c>
      <c r="P220" s="47">
        <v>17365</v>
      </c>
      <c r="S220" s="13">
        <v>52</v>
      </c>
      <c r="T220" t="s">
        <v>240</v>
      </c>
      <c r="U220" s="10">
        <v>16179</v>
      </c>
    </row>
    <row r="221" spans="1:21" x14ac:dyDescent="0.2">
      <c r="A221" s="28">
        <v>76</v>
      </c>
      <c r="B221" s="39" t="s">
        <v>215</v>
      </c>
      <c r="C221" s="40">
        <v>13416</v>
      </c>
      <c r="D221" s="40"/>
      <c r="E221" s="58"/>
      <c r="F221" s="32" t="s">
        <v>81</v>
      </c>
      <c r="G221" s="33">
        <v>15983</v>
      </c>
      <c r="H221" s="18"/>
      <c r="I221" s="18"/>
      <c r="J221" s="18"/>
      <c r="K221" s="32" t="s">
        <v>297</v>
      </c>
      <c r="L221" s="33">
        <v>16450</v>
      </c>
      <c r="M221" s="34"/>
      <c r="N221" s="34"/>
      <c r="O221" s="32" t="s">
        <v>43</v>
      </c>
      <c r="P221" s="47">
        <v>17297</v>
      </c>
      <c r="S221" s="13">
        <v>53</v>
      </c>
      <c r="T221" t="s">
        <v>86</v>
      </c>
      <c r="U221" s="10">
        <v>16149</v>
      </c>
    </row>
    <row r="222" spans="1:21" x14ac:dyDescent="0.2">
      <c r="A222" s="28">
        <v>77</v>
      </c>
      <c r="B222" s="39" t="s">
        <v>327</v>
      </c>
      <c r="C222" s="40">
        <v>13295</v>
      </c>
      <c r="D222" s="40"/>
      <c r="E222" s="58"/>
      <c r="F222" s="32" t="s">
        <v>327</v>
      </c>
      <c r="G222" s="33">
        <v>15974</v>
      </c>
      <c r="H222" s="18"/>
      <c r="I222" s="18"/>
      <c r="J222" s="18"/>
      <c r="K222" s="32" t="s">
        <v>248</v>
      </c>
      <c r="L222" s="33">
        <v>16128</v>
      </c>
      <c r="M222" s="34"/>
      <c r="N222" s="34"/>
      <c r="O222" s="32" t="s">
        <v>53</v>
      </c>
      <c r="P222" s="47">
        <v>17219</v>
      </c>
      <c r="S222" s="13">
        <v>54</v>
      </c>
      <c r="T222" t="s">
        <v>173</v>
      </c>
      <c r="U222" s="10">
        <v>16095</v>
      </c>
    </row>
    <row r="223" spans="1:21" x14ac:dyDescent="0.2">
      <c r="A223" s="28">
        <v>78</v>
      </c>
      <c r="B223" s="39" t="s">
        <v>150</v>
      </c>
      <c r="C223" s="40">
        <v>13207</v>
      </c>
      <c r="D223" s="40"/>
      <c r="E223" s="58"/>
      <c r="F223" s="32" t="s">
        <v>339</v>
      </c>
      <c r="G223" s="33">
        <v>15965</v>
      </c>
      <c r="H223" s="18"/>
      <c r="I223" s="18"/>
      <c r="J223" s="18"/>
      <c r="K223" s="32" t="s">
        <v>210</v>
      </c>
      <c r="L223" s="33">
        <v>16093</v>
      </c>
      <c r="M223" s="34"/>
      <c r="N223" s="34"/>
      <c r="O223" s="32" t="s">
        <v>393</v>
      </c>
      <c r="P223" s="47">
        <v>17193</v>
      </c>
      <c r="S223" s="13">
        <v>55</v>
      </c>
      <c r="T223" t="s">
        <v>82</v>
      </c>
      <c r="U223" s="10">
        <v>16067</v>
      </c>
    </row>
    <row r="224" spans="1:21" x14ac:dyDescent="0.2">
      <c r="A224" s="28">
        <v>79</v>
      </c>
      <c r="B224" s="39" t="s">
        <v>19</v>
      </c>
      <c r="C224" s="40">
        <v>13156</v>
      </c>
      <c r="D224" s="40"/>
      <c r="E224" s="58"/>
      <c r="F224" s="32" t="s">
        <v>55</v>
      </c>
      <c r="G224" s="33">
        <v>15815</v>
      </c>
      <c r="H224" s="18"/>
      <c r="I224" s="18"/>
      <c r="J224" s="18"/>
      <c r="K224" s="32" t="s">
        <v>327</v>
      </c>
      <c r="L224" s="33">
        <v>16076</v>
      </c>
      <c r="M224" s="34"/>
      <c r="N224" s="34"/>
      <c r="O224" s="32" t="s">
        <v>364</v>
      </c>
      <c r="P224" s="47">
        <v>16878</v>
      </c>
      <c r="S224" s="13">
        <v>56</v>
      </c>
      <c r="T224" t="s">
        <v>14</v>
      </c>
      <c r="U224" s="10">
        <v>16052</v>
      </c>
    </row>
    <row r="225" spans="1:21" x14ac:dyDescent="0.2">
      <c r="A225" s="28">
        <v>80</v>
      </c>
      <c r="B225" s="39" t="s">
        <v>257</v>
      </c>
      <c r="C225" s="40">
        <v>13144</v>
      </c>
      <c r="D225" s="40"/>
      <c r="E225" s="58"/>
      <c r="F225" s="32" t="s">
        <v>19</v>
      </c>
      <c r="G225" s="33">
        <v>15742</v>
      </c>
      <c r="H225" s="18"/>
      <c r="I225" s="18"/>
      <c r="J225" s="18"/>
      <c r="K225" s="32" t="s">
        <v>53</v>
      </c>
      <c r="L225" s="33">
        <v>16059</v>
      </c>
      <c r="M225" s="34"/>
      <c r="N225" s="34"/>
      <c r="O225" s="32" t="s">
        <v>329</v>
      </c>
      <c r="P225" s="47">
        <v>16757</v>
      </c>
      <c r="S225" s="13">
        <v>57</v>
      </c>
      <c r="T225" t="s">
        <v>371</v>
      </c>
      <c r="U225" s="10">
        <v>16012</v>
      </c>
    </row>
    <row r="226" spans="1:21" x14ac:dyDescent="0.2">
      <c r="A226" s="28">
        <v>81</v>
      </c>
      <c r="B226" s="39" t="s">
        <v>5</v>
      </c>
      <c r="C226" s="40">
        <v>13126</v>
      </c>
      <c r="D226" s="40"/>
      <c r="E226" s="58"/>
      <c r="F226" s="32" t="s">
        <v>24</v>
      </c>
      <c r="G226" s="33">
        <v>15737</v>
      </c>
      <c r="H226" s="18"/>
      <c r="I226" s="18"/>
      <c r="J226" s="18"/>
      <c r="K226" s="32" t="s">
        <v>339</v>
      </c>
      <c r="L226" s="33">
        <v>15959</v>
      </c>
      <c r="M226" s="34"/>
      <c r="N226" s="34"/>
      <c r="O226" s="32" t="s">
        <v>228</v>
      </c>
      <c r="P226" s="47">
        <v>16679</v>
      </c>
      <c r="S226" s="13">
        <v>58</v>
      </c>
      <c r="T226" t="s">
        <v>81</v>
      </c>
      <c r="U226" s="10">
        <v>15983</v>
      </c>
    </row>
    <row r="227" spans="1:21" x14ac:dyDescent="0.2">
      <c r="A227" s="28">
        <v>82</v>
      </c>
      <c r="B227" s="39" t="s">
        <v>246</v>
      </c>
      <c r="C227" s="40">
        <v>13126</v>
      </c>
      <c r="D227" s="40"/>
      <c r="E227" s="58"/>
      <c r="F227" s="32" t="s">
        <v>163</v>
      </c>
      <c r="G227" s="33">
        <v>15644</v>
      </c>
      <c r="H227" s="18"/>
      <c r="I227" s="18"/>
      <c r="J227" s="18"/>
      <c r="K227" s="32" t="s">
        <v>313</v>
      </c>
      <c r="L227" s="33">
        <v>15933</v>
      </c>
      <c r="M227" s="34"/>
      <c r="N227" s="34"/>
      <c r="O227" s="32" t="s">
        <v>100</v>
      </c>
      <c r="P227" s="47">
        <v>16678</v>
      </c>
      <c r="S227" s="13">
        <v>59</v>
      </c>
      <c r="T227" t="s">
        <v>327</v>
      </c>
      <c r="U227" s="10">
        <v>15974</v>
      </c>
    </row>
    <row r="228" spans="1:21" x14ac:dyDescent="0.2">
      <c r="A228" s="28">
        <v>83</v>
      </c>
      <c r="B228" s="39" t="s">
        <v>297</v>
      </c>
      <c r="C228" s="40">
        <v>12937</v>
      </c>
      <c r="D228" s="40"/>
      <c r="E228" s="58"/>
      <c r="F228" s="32" t="s">
        <v>124</v>
      </c>
      <c r="G228" s="33">
        <v>15636</v>
      </c>
      <c r="H228" s="18"/>
      <c r="I228" s="18"/>
      <c r="J228" s="18"/>
      <c r="K228" s="32" t="s">
        <v>340</v>
      </c>
      <c r="L228" s="33">
        <v>15774</v>
      </c>
      <c r="M228" s="34"/>
      <c r="N228" s="34"/>
      <c r="O228" s="32" t="s">
        <v>169</v>
      </c>
      <c r="P228" s="47">
        <v>16673</v>
      </c>
      <c r="S228" s="13">
        <v>60</v>
      </c>
      <c r="T228" t="s">
        <v>339</v>
      </c>
      <c r="U228" s="10">
        <v>15965</v>
      </c>
    </row>
    <row r="229" spans="1:21" x14ac:dyDescent="0.2">
      <c r="A229" s="28">
        <v>84</v>
      </c>
      <c r="B229" s="39" t="s">
        <v>100</v>
      </c>
      <c r="C229" s="40">
        <v>12935</v>
      </c>
      <c r="D229" s="40"/>
      <c r="E229" s="58"/>
      <c r="F229" s="32" t="s">
        <v>20</v>
      </c>
      <c r="G229" s="33">
        <v>15464</v>
      </c>
      <c r="H229" s="18"/>
      <c r="I229" s="18"/>
      <c r="J229" s="18"/>
      <c r="K229" s="32" t="s">
        <v>409</v>
      </c>
      <c r="L229" s="33">
        <v>15771</v>
      </c>
      <c r="M229" s="34"/>
      <c r="N229" s="34"/>
      <c r="O229" s="32" t="s">
        <v>220</v>
      </c>
      <c r="P229" s="47">
        <v>16519</v>
      </c>
      <c r="S229" s="13">
        <v>61</v>
      </c>
      <c r="T229" t="s">
        <v>55</v>
      </c>
      <c r="U229" s="10">
        <v>15815</v>
      </c>
    </row>
    <row r="230" spans="1:21" x14ac:dyDescent="0.2">
      <c r="A230" s="28">
        <v>85</v>
      </c>
      <c r="B230" s="39" t="s">
        <v>186</v>
      </c>
      <c r="C230" s="40">
        <v>12810</v>
      </c>
      <c r="D230" s="40"/>
      <c r="E230" s="58"/>
      <c r="F230" s="32" t="s">
        <v>112</v>
      </c>
      <c r="G230" s="33">
        <v>15418</v>
      </c>
      <c r="H230" s="18"/>
      <c r="I230" s="18"/>
      <c r="J230" s="18"/>
      <c r="K230" s="32" t="s">
        <v>203</v>
      </c>
      <c r="L230" s="33">
        <v>15614</v>
      </c>
      <c r="M230" s="34"/>
      <c r="N230" s="34"/>
      <c r="O230" s="32" t="s">
        <v>362</v>
      </c>
      <c r="P230" s="47">
        <v>16478</v>
      </c>
      <c r="S230" s="13">
        <v>62</v>
      </c>
      <c r="T230" t="s">
        <v>19</v>
      </c>
      <c r="U230" s="10">
        <v>15742</v>
      </c>
    </row>
    <row r="231" spans="1:21" x14ac:dyDescent="0.2">
      <c r="A231" s="28">
        <v>86</v>
      </c>
      <c r="B231" s="39" t="s">
        <v>144</v>
      </c>
      <c r="C231" s="40">
        <v>12777</v>
      </c>
      <c r="D231" s="40"/>
      <c r="E231" s="58"/>
      <c r="F231" s="32" t="s">
        <v>8</v>
      </c>
      <c r="G231" s="33">
        <v>15410</v>
      </c>
      <c r="H231" s="18"/>
      <c r="I231" s="18"/>
      <c r="J231" s="18"/>
      <c r="K231" s="32" t="s">
        <v>349</v>
      </c>
      <c r="L231" s="33">
        <v>15547</v>
      </c>
      <c r="M231" s="34"/>
      <c r="N231" s="34"/>
      <c r="O231" s="32" t="s">
        <v>186</v>
      </c>
      <c r="P231" s="47">
        <v>16472</v>
      </c>
      <c r="S231" s="13">
        <v>63</v>
      </c>
      <c r="T231" t="s">
        <v>24</v>
      </c>
      <c r="U231" s="10">
        <v>15737</v>
      </c>
    </row>
    <row r="232" spans="1:21" x14ac:dyDescent="0.2">
      <c r="A232" s="28">
        <v>87</v>
      </c>
      <c r="B232" s="39" t="s">
        <v>92</v>
      </c>
      <c r="C232" s="40">
        <v>12773</v>
      </c>
      <c r="D232" s="40"/>
      <c r="E232" s="58"/>
      <c r="F232" s="32" t="s">
        <v>54</v>
      </c>
      <c r="G232" s="33">
        <v>15217</v>
      </c>
      <c r="H232" s="18"/>
      <c r="I232" s="18"/>
      <c r="J232" s="18"/>
      <c r="K232" s="32" t="s">
        <v>48</v>
      </c>
      <c r="L232" s="33">
        <v>15508</v>
      </c>
      <c r="M232" s="34"/>
      <c r="N232" s="34"/>
      <c r="O232" s="32" t="s">
        <v>377</v>
      </c>
      <c r="P232" s="47">
        <v>16471</v>
      </c>
      <c r="S232" s="13">
        <v>64</v>
      </c>
      <c r="T232" t="s">
        <v>163</v>
      </c>
      <c r="U232" s="10">
        <v>15644</v>
      </c>
    </row>
    <row r="233" spans="1:21" x14ac:dyDescent="0.2">
      <c r="A233" s="28">
        <v>88</v>
      </c>
      <c r="B233" s="39" t="s">
        <v>35</v>
      </c>
      <c r="C233" s="40">
        <v>12692</v>
      </c>
      <c r="D233" s="40"/>
      <c r="E233" s="58"/>
      <c r="F233" s="32" t="s">
        <v>203</v>
      </c>
      <c r="G233" s="33">
        <v>15210</v>
      </c>
      <c r="H233" s="18"/>
      <c r="I233" s="18"/>
      <c r="J233" s="18"/>
      <c r="K233" s="32" t="s">
        <v>398</v>
      </c>
      <c r="L233" s="33">
        <v>15503</v>
      </c>
      <c r="M233" s="34"/>
      <c r="N233" s="34"/>
      <c r="O233" s="32" t="s">
        <v>205</v>
      </c>
      <c r="P233" s="47">
        <v>16432</v>
      </c>
      <c r="S233" s="13">
        <v>65</v>
      </c>
      <c r="T233" t="s">
        <v>124</v>
      </c>
      <c r="U233" s="10">
        <v>15636</v>
      </c>
    </row>
    <row r="234" spans="1:21" x14ac:dyDescent="0.2">
      <c r="A234" s="28">
        <v>89</v>
      </c>
      <c r="B234" s="39" t="s">
        <v>298</v>
      </c>
      <c r="C234" s="40">
        <v>12592</v>
      </c>
      <c r="D234" s="40"/>
      <c r="E234" s="58"/>
      <c r="F234" s="32" t="s">
        <v>297</v>
      </c>
      <c r="G234" s="33">
        <v>15192</v>
      </c>
      <c r="H234" s="18"/>
      <c r="I234" s="18"/>
      <c r="J234" s="18"/>
      <c r="K234" s="32" t="s">
        <v>246</v>
      </c>
      <c r="L234" s="33">
        <v>15494</v>
      </c>
      <c r="M234" s="34"/>
      <c r="N234" s="34"/>
      <c r="O234" s="32" t="s">
        <v>349</v>
      </c>
      <c r="P234" s="47">
        <v>16414</v>
      </c>
      <c r="S234" s="13">
        <v>66</v>
      </c>
      <c r="T234" t="s">
        <v>20</v>
      </c>
      <c r="U234" s="10">
        <v>15464</v>
      </c>
    </row>
    <row r="235" spans="1:21" x14ac:dyDescent="0.2">
      <c r="A235" s="28">
        <v>90</v>
      </c>
      <c r="B235" s="39" t="s">
        <v>45</v>
      </c>
      <c r="C235" s="40">
        <v>12512</v>
      </c>
      <c r="D235" s="40"/>
      <c r="E235" s="58"/>
      <c r="F235" s="32" t="s">
        <v>162</v>
      </c>
      <c r="G235" s="33">
        <v>15055</v>
      </c>
      <c r="H235" s="18"/>
      <c r="I235" s="18"/>
      <c r="J235" s="18"/>
      <c r="K235" s="32" t="s">
        <v>20</v>
      </c>
      <c r="L235" s="33">
        <v>15491</v>
      </c>
      <c r="M235" s="34"/>
      <c r="N235" s="34"/>
      <c r="O235" s="32" t="s">
        <v>411</v>
      </c>
      <c r="P235" s="47">
        <v>16341</v>
      </c>
      <c r="S235" s="13">
        <v>67</v>
      </c>
      <c r="T235" t="s">
        <v>112</v>
      </c>
      <c r="U235" s="10">
        <v>15418</v>
      </c>
    </row>
    <row r="236" spans="1:21" x14ac:dyDescent="0.2">
      <c r="A236" s="28">
        <v>91</v>
      </c>
      <c r="B236" s="39" t="s">
        <v>318</v>
      </c>
      <c r="C236" s="40">
        <v>12337</v>
      </c>
      <c r="D236" s="40"/>
      <c r="E236" s="58"/>
      <c r="F236" s="32" t="s">
        <v>243</v>
      </c>
      <c r="G236" s="33">
        <v>14801</v>
      </c>
      <c r="H236" s="18"/>
      <c r="I236" s="18"/>
      <c r="J236" s="18"/>
      <c r="K236" s="32" t="s">
        <v>228</v>
      </c>
      <c r="L236" s="33">
        <v>15366</v>
      </c>
      <c r="M236" s="34"/>
      <c r="N236" s="34"/>
      <c r="O236" s="32" t="s">
        <v>381</v>
      </c>
      <c r="P236" s="47">
        <v>16289</v>
      </c>
      <c r="S236" s="13">
        <v>68</v>
      </c>
      <c r="T236" t="s">
        <v>8</v>
      </c>
      <c r="U236" s="10">
        <v>15410</v>
      </c>
    </row>
    <row r="237" spans="1:21" x14ac:dyDescent="0.2">
      <c r="A237" s="28">
        <v>92</v>
      </c>
      <c r="B237" s="39" t="s">
        <v>309</v>
      </c>
      <c r="C237" s="40">
        <v>12279</v>
      </c>
      <c r="D237" s="40"/>
      <c r="E237" s="58"/>
      <c r="F237" s="32" t="s">
        <v>76</v>
      </c>
      <c r="G237" s="33">
        <v>14696</v>
      </c>
      <c r="H237" s="18"/>
      <c r="I237" s="18"/>
      <c r="J237" s="18"/>
      <c r="K237" s="32" t="s">
        <v>125</v>
      </c>
      <c r="L237" s="33">
        <v>15362</v>
      </c>
      <c r="M237" s="34"/>
      <c r="N237" s="34"/>
      <c r="O237" s="32" t="s">
        <v>327</v>
      </c>
      <c r="P237" s="47">
        <v>16164</v>
      </c>
      <c r="S237" s="13">
        <v>69</v>
      </c>
      <c r="T237" t="s">
        <v>54</v>
      </c>
      <c r="U237" s="10">
        <v>15217</v>
      </c>
    </row>
    <row r="238" spans="1:21" x14ac:dyDescent="0.2">
      <c r="A238" s="28">
        <v>93</v>
      </c>
      <c r="B238" s="39" t="s">
        <v>195</v>
      </c>
      <c r="C238" s="40">
        <v>12162</v>
      </c>
      <c r="D238" s="40"/>
      <c r="E238" s="58"/>
      <c r="F238" s="32" t="s">
        <v>215</v>
      </c>
      <c r="G238" s="33">
        <v>14651</v>
      </c>
      <c r="H238" s="18"/>
      <c r="I238" s="18"/>
      <c r="J238" s="18"/>
      <c r="K238" s="32" t="s">
        <v>389</v>
      </c>
      <c r="L238" s="33">
        <v>15356</v>
      </c>
      <c r="M238" s="34"/>
      <c r="N238" s="34"/>
      <c r="O238" s="32" t="s">
        <v>115</v>
      </c>
      <c r="P238" s="47">
        <v>16040</v>
      </c>
      <c r="S238" s="13">
        <v>70</v>
      </c>
      <c r="T238" t="s">
        <v>203</v>
      </c>
      <c r="U238" s="10">
        <v>15210</v>
      </c>
    </row>
    <row r="239" spans="1:21" x14ac:dyDescent="0.2">
      <c r="A239" s="28">
        <v>94</v>
      </c>
      <c r="B239" s="39" t="s">
        <v>313</v>
      </c>
      <c r="C239" s="40">
        <v>12132</v>
      </c>
      <c r="D239" s="40"/>
      <c r="E239" s="58"/>
      <c r="F239" s="32" t="s">
        <v>36</v>
      </c>
      <c r="G239" s="33">
        <v>14620</v>
      </c>
      <c r="H239" s="18"/>
      <c r="I239" s="18"/>
      <c r="J239" s="18"/>
      <c r="K239" s="32" t="s">
        <v>43</v>
      </c>
      <c r="L239" s="33">
        <v>15344</v>
      </c>
      <c r="M239" s="34"/>
      <c r="N239" s="34"/>
      <c r="O239" s="32" t="s">
        <v>79</v>
      </c>
      <c r="P239" s="47">
        <v>15991</v>
      </c>
      <c r="S239" s="13">
        <v>71</v>
      </c>
      <c r="T239" t="s">
        <v>297</v>
      </c>
      <c r="U239" s="10">
        <v>15192</v>
      </c>
    </row>
    <row r="240" spans="1:21" x14ac:dyDescent="0.2">
      <c r="A240" s="28">
        <v>95</v>
      </c>
      <c r="B240" s="39" t="s">
        <v>28</v>
      </c>
      <c r="C240" s="40">
        <v>12106</v>
      </c>
      <c r="D240" s="40"/>
      <c r="E240" s="58"/>
      <c r="F240" s="32" t="s">
        <v>152</v>
      </c>
      <c r="G240" s="33">
        <v>14554</v>
      </c>
      <c r="H240" s="18"/>
      <c r="I240" s="18"/>
      <c r="J240" s="18"/>
      <c r="K240" s="32" t="s">
        <v>186</v>
      </c>
      <c r="L240" s="33">
        <v>15339</v>
      </c>
      <c r="M240" s="34"/>
      <c r="N240" s="34"/>
      <c r="O240" s="32" t="s">
        <v>91</v>
      </c>
      <c r="P240" s="47">
        <v>15981</v>
      </c>
      <c r="S240" s="13">
        <v>72</v>
      </c>
      <c r="T240" t="s">
        <v>162</v>
      </c>
      <c r="U240" s="10">
        <v>15055</v>
      </c>
    </row>
    <row r="241" spans="1:21" x14ac:dyDescent="0.2">
      <c r="A241" s="28">
        <v>96</v>
      </c>
      <c r="B241" s="39" t="s">
        <v>126</v>
      </c>
      <c r="C241" s="40">
        <v>12085</v>
      </c>
      <c r="D241" s="40"/>
      <c r="E241" s="58"/>
      <c r="F241" s="32" t="s">
        <v>349</v>
      </c>
      <c r="G241" s="33">
        <v>14523</v>
      </c>
      <c r="H241" s="18"/>
      <c r="I241" s="18"/>
      <c r="J241" s="18"/>
      <c r="K241" s="32" t="s">
        <v>397</v>
      </c>
      <c r="L241" s="33">
        <v>15303</v>
      </c>
      <c r="M241" s="34"/>
      <c r="N241" s="34"/>
      <c r="O241" s="32" t="s">
        <v>339</v>
      </c>
      <c r="P241" s="47">
        <v>15959</v>
      </c>
      <c r="S241" s="13">
        <v>73</v>
      </c>
      <c r="T241" t="s">
        <v>243</v>
      </c>
      <c r="U241" s="10">
        <v>14801</v>
      </c>
    </row>
    <row r="242" spans="1:21" x14ac:dyDescent="0.2">
      <c r="A242" s="28">
        <v>97</v>
      </c>
      <c r="B242" s="39" t="s">
        <v>112</v>
      </c>
      <c r="C242" s="40">
        <v>11883</v>
      </c>
      <c r="D242" s="40"/>
      <c r="E242" s="58"/>
      <c r="F242" s="32" t="s">
        <v>30</v>
      </c>
      <c r="G242" s="33">
        <v>14469</v>
      </c>
      <c r="H242" s="18"/>
      <c r="I242" s="18"/>
      <c r="J242" s="18"/>
      <c r="K242" s="32" t="s">
        <v>100</v>
      </c>
      <c r="L242" s="33">
        <v>15222</v>
      </c>
      <c r="M242" s="34"/>
      <c r="N242" s="34"/>
      <c r="O242" s="32" t="s">
        <v>203</v>
      </c>
      <c r="P242" s="47">
        <v>15953</v>
      </c>
      <c r="S242" s="13">
        <v>74</v>
      </c>
      <c r="T242" t="s">
        <v>76</v>
      </c>
      <c r="U242" s="10">
        <v>14696</v>
      </c>
    </row>
    <row r="243" spans="1:21" x14ac:dyDescent="0.2">
      <c r="A243" s="28">
        <v>98</v>
      </c>
      <c r="B243" s="39" t="s">
        <v>14</v>
      </c>
      <c r="C243" s="40">
        <v>11865</v>
      </c>
      <c r="D243" s="40"/>
      <c r="E243" s="58"/>
      <c r="F243" s="32" t="s">
        <v>35</v>
      </c>
      <c r="G243" s="33">
        <v>14301</v>
      </c>
      <c r="H243" s="18"/>
      <c r="I243" s="18"/>
      <c r="J243" s="18"/>
      <c r="K243" s="32" t="s">
        <v>91</v>
      </c>
      <c r="L243" s="33">
        <v>15148</v>
      </c>
      <c r="M243" s="34"/>
      <c r="N243" s="34"/>
      <c r="O243" s="32" t="s">
        <v>269</v>
      </c>
      <c r="P243" s="47">
        <v>15752</v>
      </c>
      <c r="S243" s="13">
        <v>75</v>
      </c>
      <c r="T243" t="s">
        <v>215</v>
      </c>
      <c r="U243" s="10">
        <v>14651</v>
      </c>
    </row>
    <row r="244" spans="1:21" x14ac:dyDescent="0.2">
      <c r="A244" s="28">
        <v>99</v>
      </c>
      <c r="B244" s="39" t="s">
        <v>269</v>
      </c>
      <c r="C244" s="40">
        <v>11821</v>
      </c>
      <c r="D244" s="40"/>
      <c r="E244" s="58"/>
      <c r="F244" s="32" t="s">
        <v>151</v>
      </c>
      <c r="G244" s="33">
        <v>14296</v>
      </c>
      <c r="H244" s="18"/>
      <c r="I244" s="18"/>
      <c r="J244" s="18"/>
      <c r="K244" s="32" t="s">
        <v>124</v>
      </c>
      <c r="L244" s="33">
        <v>15129</v>
      </c>
      <c r="M244" s="34"/>
      <c r="N244" s="34"/>
      <c r="O244" s="32" t="s">
        <v>388</v>
      </c>
      <c r="P244" s="47">
        <v>15735</v>
      </c>
      <c r="S244" s="13">
        <v>76</v>
      </c>
      <c r="T244" t="s">
        <v>36</v>
      </c>
      <c r="U244" s="10">
        <v>14620</v>
      </c>
    </row>
    <row r="245" spans="1:21" x14ac:dyDescent="0.2">
      <c r="A245" s="28">
        <v>100</v>
      </c>
      <c r="B245" s="39" t="s">
        <v>135</v>
      </c>
      <c r="C245" s="40">
        <v>11688</v>
      </c>
      <c r="D245" s="40"/>
      <c r="E245" s="58"/>
      <c r="F245" s="32" t="s">
        <v>13</v>
      </c>
      <c r="G245" s="33">
        <v>14285</v>
      </c>
      <c r="H245" s="18"/>
      <c r="I245" s="18"/>
      <c r="J245" s="18"/>
      <c r="K245" s="32" t="s">
        <v>381</v>
      </c>
      <c r="L245" s="33">
        <v>15119</v>
      </c>
      <c r="M245" s="34"/>
      <c r="N245" s="34"/>
      <c r="O245" s="32" t="s">
        <v>76</v>
      </c>
      <c r="P245" s="47">
        <v>15680</v>
      </c>
      <c r="S245" s="13">
        <v>77</v>
      </c>
      <c r="T245" t="s">
        <v>152</v>
      </c>
      <c r="U245" s="10">
        <v>14554</v>
      </c>
    </row>
    <row r="246" spans="1:21" x14ac:dyDescent="0.2">
      <c r="A246" s="28">
        <v>101</v>
      </c>
      <c r="B246" s="39" t="s">
        <v>325</v>
      </c>
      <c r="C246" s="40">
        <v>11606</v>
      </c>
      <c r="D246" s="40"/>
      <c r="E246" s="58"/>
      <c r="F246" s="32" t="s">
        <v>45</v>
      </c>
      <c r="G246" s="33">
        <v>14263</v>
      </c>
      <c r="H246" s="18"/>
      <c r="I246" s="18"/>
      <c r="J246" s="18"/>
      <c r="K246" s="32" t="s">
        <v>364</v>
      </c>
      <c r="L246" s="33">
        <v>14960</v>
      </c>
      <c r="M246" s="34"/>
      <c r="N246" s="34"/>
      <c r="O246" s="32" t="s">
        <v>4</v>
      </c>
      <c r="P246" s="47">
        <v>15532</v>
      </c>
      <c r="S246" s="13">
        <v>78</v>
      </c>
      <c r="T246" t="s">
        <v>349</v>
      </c>
      <c r="U246" s="10">
        <v>14523</v>
      </c>
    </row>
    <row r="247" spans="1:21" x14ac:dyDescent="0.2">
      <c r="A247" s="28">
        <v>102</v>
      </c>
      <c r="B247" s="39" t="s">
        <v>4</v>
      </c>
      <c r="C247" s="40">
        <v>11535</v>
      </c>
      <c r="D247" s="40"/>
      <c r="E247" s="58"/>
      <c r="F247" s="32" t="s">
        <v>91</v>
      </c>
      <c r="G247" s="33">
        <v>14167</v>
      </c>
      <c r="H247" s="18"/>
      <c r="I247" s="18"/>
      <c r="J247" s="18"/>
      <c r="K247" s="32" t="s">
        <v>309</v>
      </c>
      <c r="L247" s="33">
        <v>14795</v>
      </c>
      <c r="M247" s="34"/>
      <c r="N247" s="34"/>
      <c r="O247" s="32" t="s">
        <v>20</v>
      </c>
      <c r="P247" s="47">
        <v>15513</v>
      </c>
      <c r="S247" s="13">
        <v>79</v>
      </c>
      <c r="T247" t="s">
        <v>30</v>
      </c>
      <c r="U247" s="10">
        <v>14469</v>
      </c>
    </row>
    <row r="248" spans="1:21" x14ac:dyDescent="0.2">
      <c r="A248" s="28">
        <v>103</v>
      </c>
      <c r="B248" s="39" t="s">
        <v>17</v>
      </c>
      <c r="C248" s="40">
        <v>11505</v>
      </c>
      <c r="D248" s="40"/>
      <c r="E248" s="58"/>
      <c r="F248" s="32" t="s">
        <v>5</v>
      </c>
      <c r="G248" s="33">
        <v>14145</v>
      </c>
      <c r="H248" s="18"/>
      <c r="I248" s="18"/>
      <c r="J248" s="18"/>
      <c r="K248" s="32" t="s">
        <v>5</v>
      </c>
      <c r="L248" s="33">
        <v>14718</v>
      </c>
      <c r="M248" s="34"/>
      <c r="N248" s="34"/>
      <c r="O248" s="32" t="s">
        <v>3</v>
      </c>
      <c r="P248" s="47">
        <v>15510</v>
      </c>
      <c r="S248" s="13">
        <v>80</v>
      </c>
      <c r="T248" t="s">
        <v>35</v>
      </c>
      <c r="U248" s="10">
        <v>14301</v>
      </c>
    </row>
    <row r="249" spans="1:21" x14ac:dyDescent="0.2">
      <c r="A249" s="28">
        <v>104</v>
      </c>
      <c r="B249" s="39" t="s">
        <v>66</v>
      </c>
      <c r="C249" s="40">
        <v>11491</v>
      </c>
      <c r="D249" s="40"/>
      <c r="E249" s="58"/>
      <c r="F249" s="32" t="s">
        <v>258</v>
      </c>
      <c r="G249" s="33">
        <v>14125</v>
      </c>
      <c r="H249" s="18"/>
      <c r="I249" s="18"/>
      <c r="J249" s="18"/>
      <c r="K249" s="32" t="s">
        <v>14</v>
      </c>
      <c r="L249" s="33">
        <v>14701</v>
      </c>
      <c r="M249" s="34"/>
      <c r="N249" s="34"/>
      <c r="O249" s="32" t="s">
        <v>183</v>
      </c>
      <c r="P249" s="47">
        <v>15229</v>
      </c>
      <c r="S249" s="13">
        <v>81</v>
      </c>
      <c r="T249" t="s">
        <v>151</v>
      </c>
      <c r="U249" s="10">
        <v>14296</v>
      </c>
    </row>
    <row r="250" spans="1:21" x14ac:dyDescent="0.2">
      <c r="A250" s="28">
        <v>105</v>
      </c>
      <c r="B250" s="39" t="s">
        <v>125</v>
      </c>
      <c r="C250" s="40">
        <v>11476</v>
      </c>
      <c r="D250" s="40"/>
      <c r="E250" s="58"/>
      <c r="F250" s="32" t="s">
        <v>403</v>
      </c>
      <c r="G250" s="33">
        <v>14100</v>
      </c>
      <c r="H250" s="18"/>
      <c r="I250" s="18"/>
      <c r="J250" s="18"/>
      <c r="K250" s="32" t="s">
        <v>36</v>
      </c>
      <c r="L250" s="33">
        <v>14641</v>
      </c>
      <c r="M250" s="34"/>
      <c r="N250" s="34"/>
      <c r="O250" s="32" t="s">
        <v>5</v>
      </c>
      <c r="P250" s="47">
        <v>15204</v>
      </c>
      <c r="S250" s="13">
        <v>82</v>
      </c>
      <c r="T250" t="s">
        <v>13</v>
      </c>
      <c r="U250" s="10">
        <v>14285</v>
      </c>
    </row>
    <row r="251" spans="1:21" x14ac:dyDescent="0.2">
      <c r="A251" s="28">
        <v>106</v>
      </c>
      <c r="B251" s="39" t="s">
        <v>163</v>
      </c>
      <c r="C251" s="40">
        <v>11403</v>
      </c>
      <c r="D251" s="40"/>
      <c r="E251" s="58"/>
      <c r="F251" s="32" t="s">
        <v>195</v>
      </c>
      <c r="G251" s="33">
        <v>14089</v>
      </c>
      <c r="H251" s="18"/>
      <c r="I251" s="18"/>
      <c r="J251" s="18"/>
      <c r="K251" s="32" t="s">
        <v>163</v>
      </c>
      <c r="L251" s="33">
        <v>14639</v>
      </c>
      <c r="M251" s="34"/>
      <c r="N251" s="34"/>
      <c r="O251" s="32" t="s">
        <v>350</v>
      </c>
      <c r="P251" s="47">
        <v>15125</v>
      </c>
      <c r="S251" s="13">
        <v>83</v>
      </c>
      <c r="T251" t="s">
        <v>45</v>
      </c>
      <c r="U251" s="10">
        <v>14263</v>
      </c>
    </row>
    <row r="252" spans="1:21" x14ac:dyDescent="0.2">
      <c r="A252" s="28">
        <v>107</v>
      </c>
      <c r="B252" s="39" t="s">
        <v>164</v>
      </c>
      <c r="C252" s="40">
        <v>11063</v>
      </c>
      <c r="D252" s="40"/>
      <c r="E252" s="58"/>
      <c r="F252" s="32" t="s">
        <v>18</v>
      </c>
      <c r="G252" s="33">
        <v>14082</v>
      </c>
      <c r="H252" s="18"/>
      <c r="I252" s="18"/>
      <c r="J252" s="18"/>
      <c r="K252" s="32" t="s">
        <v>269</v>
      </c>
      <c r="L252" s="33">
        <v>14637</v>
      </c>
      <c r="M252" s="34"/>
      <c r="N252" s="34"/>
      <c r="O252" s="32" t="s">
        <v>198</v>
      </c>
      <c r="P252" s="47">
        <v>15051</v>
      </c>
      <c r="S252" s="13">
        <v>84</v>
      </c>
      <c r="T252" t="s">
        <v>91</v>
      </c>
      <c r="U252" s="10">
        <v>14167</v>
      </c>
    </row>
    <row r="253" spans="1:21" x14ac:dyDescent="0.2">
      <c r="A253" s="28">
        <v>108</v>
      </c>
      <c r="B253" s="39" t="s">
        <v>30</v>
      </c>
      <c r="C253" s="40">
        <v>11055</v>
      </c>
      <c r="D253" s="40"/>
      <c r="E253" s="58"/>
      <c r="F253" s="32" t="s">
        <v>268</v>
      </c>
      <c r="G253" s="33">
        <v>14068</v>
      </c>
      <c r="H253" s="18"/>
      <c r="I253" s="18"/>
      <c r="J253" s="18"/>
      <c r="K253" s="32" t="s">
        <v>152</v>
      </c>
      <c r="L253" s="33">
        <v>14629</v>
      </c>
      <c r="M253" s="34"/>
      <c r="N253" s="34"/>
      <c r="O253" s="32" t="s">
        <v>313</v>
      </c>
      <c r="P253" s="47">
        <v>14988</v>
      </c>
      <c r="S253" s="13">
        <v>85</v>
      </c>
      <c r="T253" t="s">
        <v>5</v>
      </c>
      <c r="U253" s="10">
        <v>14145</v>
      </c>
    </row>
    <row r="254" spans="1:21" x14ac:dyDescent="0.2">
      <c r="A254" s="28">
        <v>109</v>
      </c>
      <c r="B254" s="39" t="s">
        <v>54</v>
      </c>
      <c r="C254" s="40">
        <v>11048</v>
      </c>
      <c r="D254" s="40"/>
      <c r="E254" s="58"/>
      <c r="F254" s="32" t="s">
        <v>198</v>
      </c>
      <c r="G254" s="33">
        <v>14057</v>
      </c>
      <c r="H254" s="18"/>
      <c r="I254" s="18"/>
      <c r="J254" s="18"/>
      <c r="K254" s="32" t="s">
        <v>198</v>
      </c>
      <c r="L254" s="33">
        <v>14594</v>
      </c>
      <c r="M254" s="34"/>
      <c r="N254" s="34"/>
      <c r="O254" s="32" t="s">
        <v>292</v>
      </c>
      <c r="P254" s="47">
        <v>14987</v>
      </c>
      <c r="S254" s="13">
        <v>86</v>
      </c>
      <c r="T254" t="s">
        <v>258</v>
      </c>
      <c r="U254" s="10">
        <v>14125</v>
      </c>
    </row>
    <row r="255" spans="1:21" x14ac:dyDescent="0.2">
      <c r="A255" s="28">
        <v>110</v>
      </c>
      <c r="B255" s="39" t="s">
        <v>255</v>
      </c>
      <c r="C255" s="40">
        <v>11023</v>
      </c>
      <c r="D255" s="40"/>
      <c r="E255" s="58"/>
      <c r="F255" s="32" t="s">
        <v>186</v>
      </c>
      <c r="G255" s="33">
        <v>14002</v>
      </c>
      <c r="H255" s="18"/>
      <c r="I255" s="18"/>
      <c r="J255" s="18"/>
      <c r="K255" s="32" t="s">
        <v>255</v>
      </c>
      <c r="L255" s="33">
        <v>14579</v>
      </c>
      <c r="M255" s="34"/>
      <c r="N255" s="34"/>
      <c r="O255" s="32" t="s">
        <v>135</v>
      </c>
      <c r="P255" s="47">
        <v>14977</v>
      </c>
      <c r="S255" s="13">
        <v>87</v>
      </c>
      <c r="T255" t="s">
        <v>403</v>
      </c>
      <c r="U255" s="10">
        <v>14100</v>
      </c>
    </row>
    <row r="256" spans="1:21" x14ac:dyDescent="0.2">
      <c r="A256" s="28">
        <v>111</v>
      </c>
      <c r="B256" s="39" t="s">
        <v>162</v>
      </c>
      <c r="C256" s="40">
        <v>10877</v>
      </c>
      <c r="D256" s="40"/>
      <c r="E256" s="58"/>
      <c r="F256" s="32" t="s">
        <v>135</v>
      </c>
      <c r="G256" s="33">
        <v>13952</v>
      </c>
      <c r="H256" s="18"/>
      <c r="I256" s="18"/>
      <c r="J256" s="18"/>
      <c r="K256" s="32" t="s">
        <v>115</v>
      </c>
      <c r="L256" s="33">
        <v>14559</v>
      </c>
      <c r="M256" s="34"/>
      <c r="N256" s="34"/>
      <c r="O256" s="32" t="s">
        <v>367</v>
      </c>
      <c r="P256" s="47">
        <v>14955</v>
      </c>
      <c r="S256" s="13">
        <v>88</v>
      </c>
      <c r="T256" t="s">
        <v>195</v>
      </c>
      <c r="U256" s="10">
        <v>14089</v>
      </c>
    </row>
    <row r="257" spans="1:21" x14ac:dyDescent="0.2">
      <c r="A257" s="28">
        <v>112</v>
      </c>
      <c r="B257" s="39" t="s">
        <v>179</v>
      </c>
      <c r="C257" s="40">
        <v>10874</v>
      </c>
      <c r="D257" s="40"/>
      <c r="E257" s="58"/>
      <c r="F257" s="32" t="s">
        <v>266</v>
      </c>
      <c r="G257" s="33">
        <v>13942</v>
      </c>
      <c r="H257" s="18"/>
      <c r="I257" s="18"/>
      <c r="J257" s="18"/>
      <c r="K257" s="32" t="s">
        <v>135</v>
      </c>
      <c r="L257" s="33">
        <v>14557</v>
      </c>
      <c r="M257" s="34"/>
      <c r="N257" s="34"/>
      <c r="O257" s="32" t="s">
        <v>153</v>
      </c>
      <c r="P257" s="47">
        <v>14880</v>
      </c>
      <c r="S257" s="13">
        <v>89</v>
      </c>
      <c r="T257" t="s">
        <v>18</v>
      </c>
      <c r="U257" s="10">
        <v>14082</v>
      </c>
    </row>
    <row r="258" spans="1:21" x14ac:dyDescent="0.2">
      <c r="A258" s="28">
        <v>113</v>
      </c>
      <c r="B258" s="39" t="s">
        <v>155</v>
      </c>
      <c r="C258" s="40">
        <v>10834</v>
      </c>
      <c r="D258" s="40"/>
      <c r="E258" s="58"/>
      <c r="F258" s="32" t="s">
        <v>111</v>
      </c>
      <c r="G258" s="33">
        <v>13940</v>
      </c>
      <c r="H258" s="18"/>
      <c r="I258" s="18"/>
      <c r="J258" s="18"/>
      <c r="K258" s="32" t="s">
        <v>123</v>
      </c>
      <c r="L258" s="33">
        <v>14453</v>
      </c>
      <c r="M258" s="34"/>
      <c r="N258" s="34"/>
      <c r="O258" s="32" t="s">
        <v>398</v>
      </c>
      <c r="P258" s="47">
        <v>14810</v>
      </c>
      <c r="S258" s="13">
        <v>90</v>
      </c>
      <c r="T258" t="s">
        <v>268</v>
      </c>
      <c r="U258" s="10">
        <v>14068</v>
      </c>
    </row>
    <row r="259" spans="1:21" x14ac:dyDescent="0.2">
      <c r="A259" s="28">
        <v>114</v>
      </c>
      <c r="B259" s="39" t="s">
        <v>64</v>
      </c>
      <c r="C259" s="40">
        <v>10772</v>
      </c>
      <c r="D259" s="40"/>
      <c r="E259" s="58"/>
      <c r="F259" s="32" t="s">
        <v>175</v>
      </c>
      <c r="G259" s="33">
        <v>13939</v>
      </c>
      <c r="H259" s="18"/>
      <c r="I259" s="18"/>
      <c r="J259" s="18"/>
      <c r="K259" s="32" t="s">
        <v>131</v>
      </c>
      <c r="L259" s="33">
        <v>14443</v>
      </c>
      <c r="M259" s="34"/>
      <c r="N259" s="34"/>
      <c r="O259" s="32" t="s">
        <v>338</v>
      </c>
      <c r="P259" s="47">
        <v>14803</v>
      </c>
      <c r="S259" s="13">
        <v>91</v>
      </c>
      <c r="T259" t="s">
        <v>198</v>
      </c>
      <c r="U259" s="10">
        <v>14057</v>
      </c>
    </row>
    <row r="260" spans="1:21" x14ac:dyDescent="0.2">
      <c r="A260" s="28">
        <v>115</v>
      </c>
      <c r="B260" s="39" t="s">
        <v>121</v>
      </c>
      <c r="C260" s="40">
        <v>10754</v>
      </c>
      <c r="D260" s="40"/>
      <c r="E260" s="59"/>
      <c r="F260" s="32" t="s">
        <v>395</v>
      </c>
      <c r="G260" s="33">
        <v>13927</v>
      </c>
      <c r="H260" s="18"/>
      <c r="I260" s="18"/>
      <c r="J260" s="18"/>
      <c r="K260" s="32" t="s">
        <v>4</v>
      </c>
      <c r="L260" s="33">
        <v>14322</v>
      </c>
      <c r="M260" s="34"/>
      <c r="N260" s="34"/>
      <c r="O260" s="32" t="s">
        <v>124</v>
      </c>
      <c r="P260" s="47">
        <v>14698</v>
      </c>
      <c r="S260" s="13">
        <v>92</v>
      </c>
      <c r="T260" t="s">
        <v>186</v>
      </c>
      <c r="U260" s="10">
        <v>14002</v>
      </c>
    </row>
    <row r="261" spans="1:21" x14ac:dyDescent="0.2">
      <c r="A261" s="28">
        <v>116</v>
      </c>
      <c r="B261" s="39" t="s">
        <v>219</v>
      </c>
      <c r="C261" s="40">
        <v>10714</v>
      </c>
      <c r="D261" s="33"/>
      <c r="E261" s="59"/>
      <c r="F261" s="32" t="s">
        <v>179</v>
      </c>
      <c r="G261" s="33">
        <v>13840</v>
      </c>
      <c r="H261" s="18"/>
      <c r="I261" s="18"/>
      <c r="J261" s="18"/>
      <c r="K261" s="32" t="s">
        <v>338</v>
      </c>
      <c r="L261" s="33">
        <v>14302</v>
      </c>
      <c r="M261" s="34"/>
      <c r="N261" s="34"/>
      <c r="O261" s="32" t="s">
        <v>152</v>
      </c>
      <c r="P261" s="47">
        <v>14695</v>
      </c>
      <c r="S261" s="13">
        <v>93</v>
      </c>
      <c r="T261" t="s">
        <v>135</v>
      </c>
      <c r="U261" s="10">
        <v>13952</v>
      </c>
    </row>
    <row r="262" spans="1:21" x14ac:dyDescent="0.2">
      <c r="A262" s="28">
        <v>117</v>
      </c>
      <c r="B262" s="39" t="s">
        <v>310</v>
      </c>
      <c r="C262" s="40">
        <v>10669</v>
      </c>
      <c r="D262" s="33"/>
      <c r="E262" s="59"/>
      <c r="F262" s="32" t="s">
        <v>257</v>
      </c>
      <c r="G262" s="33">
        <v>13833</v>
      </c>
      <c r="H262" s="18"/>
      <c r="I262" s="18"/>
      <c r="J262" s="18"/>
      <c r="K262" s="32" t="s">
        <v>79</v>
      </c>
      <c r="L262" s="33">
        <v>14285</v>
      </c>
      <c r="M262" s="34"/>
      <c r="N262" s="34"/>
      <c r="O262" s="32" t="s">
        <v>249</v>
      </c>
      <c r="P262" s="47">
        <v>14680</v>
      </c>
      <c r="S262" s="13">
        <v>94</v>
      </c>
      <c r="T262" t="s">
        <v>266</v>
      </c>
      <c r="U262" s="10">
        <v>13942</v>
      </c>
    </row>
    <row r="263" spans="1:21" x14ac:dyDescent="0.2">
      <c r="A263" s="28">
        <v>118</v>
      </c>
      <c r="B263" s="39" t="s">
        <v>48</v>
      </c>
      <c r="C263" s="40">
        <v>10663</v>
      </c>
      <c r="D263" s="33"/>
      <c r="E263" s="60"/>
      <c r="F263" s="32" t="s">
        <v>25</v>
      </c>
      <c r="G263" s="33">
        <v>13823</v>
      </c>
      <c r="H263" s="18"/>
      <c r="I263" s="18"/>
      <c r="J263" s="18"/>
      <c r="K263" s="32" t="s">
        <v>215</v>
      </c>
      <c r="L263" s="33">
        <v>14261</v>
      </c>
      <c r="M263" s="34"/>
      <c r="N263" s="34"/>
      <c r="O263" s="32" t="s">
        <v>36</v>
      </c>
      <c r="P263" s="47">
        <v>14652</v>
      </c>
      <c r="S263" s="13">
        <v>95</v>
      </c>
      <c r="T263" t="s">
        <v>111</v>
      </c>
      <c r="U263" s="10">
        <v>13940</v>
      </c>
    </row>
    <row r="264" spans="1:21" x14ac:dyDescent="0.2">
      <c r="A264" s="28">
        <v>119</v>
      </c>
      <c r="B264" s="39" t="s">
        <v>270</v>
      </c>
      <c r="C264" s="40">
        <v>10637</v>
      </c>
      <c r="D264" s="37"/>
      <c r="E264" s="60"/>
      <c r="F264" s="32" t="s">
        <v>228</v>
      </c>
      <c r="G264" s="33">
        <v>13815</v>
      </c>
      <c r="H264" s="18"/>
      <c r="I264" s="18"/>
      <c r="J264" s="18"/>
      <c r="K264" s="32" t="s">
        <v>413</v>
      </c>
      <c r="L264" s="33">
        <v>14154</v>
      </c>
      <c r="M264" s="34"/>
      <c r="N264" s="34"/>
      <c r="O264" s="32" t="s">
        <v>340</v>
      </c>
      <c r="P264" s="47">
        <v>14590</v>
      </c>
      <c r="S264" s="13">
        <v>96</v>
      </c>
      <c r="T264" t="s">
        <v>175</v>
      </c>
      <c r="U264" s="10">
        <v>13939</v>
      </c>
    </row>
    <row r="265" spans="1:21" x14ac:dyDescent="0.2">
      <c r="A265" s="28">
        <v>120</v>
      </c>
      <c r="B265" s="39" t="s">
        <v>43</v>
      </c>
      <c r="C265" s="40">
        <v>10634</v>
      </c>
      <c r="D265" s="37"/>
      <c r="E265" s="60"/>
      <c r="F265" s="32" t="s">
        <v>351</v>
      </c>
      <c r="G265" s="33">
        <v>13762</v>
      </c>
      <c r="H265" s="18"/>
      <c r="I265" s="18"/>
      <c r="J265" s="18"/>
      <c r="K265" s="32" t="s">
        <v>411</v>
      </c>
      <c r="L265" s="33">
        <v>14140</v>
      </c>
      <c r="M265" s="34"/>
      <c r="N265" s="34"/>
      <c r="O265" s="32" t="s">
        <v>363</v>
      </c>
      <c r="P265" s="47">
        <v>14577</v>
      </c>
      <c r="S265" s="13">
        <v>97</v>
      </c>
      <c r="T265" t="s">
        <v>395</v>
      </c>
      <c r="U265" s="10">
        <v>13927</v>
      </c>
    </row>
    <row r="266" spans="1:21" x14ac:dyDescent="0.2">
      <c r="A266" s="28">
        <v>121</v>
      </c>
      <c r="B266" s="39" t="s">
        <v>36</v>
      </c>
      <c r="C266" s="40">
        <v>10478</v>
      </c>
      <c r="D266" s="37"/>
      <c r="E266" s="60"/>
      <c r="F266" s="32" t="s">
        <v>392</v>
      </c>
      <c r="G266" s="33">
        <v>13759</v>
      </c>
      <c r="H266" s="18"/>
      <c r="I266" s="18"/>
      <c r="J266" s="18"/>
      <c r="K266" s="32" t="s">
        <v>16</v>
      </c>
      <c r="L266" s="33">
        <v>14059</v>
      </c>
      <c r="M266" s="34"/>
      <c r="N266" s="34"/>
      <c r="O266" s="32" t="s">
        <v>246</v>
      </c>
      <c r="P266" s="47">
        <v>14577</v>
      </c>
      <c r="S266" s="13">
        <v>98</v>
      </c>
      <c r="T266" t="s">
        <v>179</v>
      </c>
      <c r="U266" s="10">
        <v>13840</v>
      </c>
    </row>
    <row r="267" spans="1:21" x14ac:dyDescent="0.2">
      <c r="A267" s="28">
        <v>122</v>
      </c>
      <c r="B267" s="39" t="s">
        <v>262</v>
      </c>
      <c r="C267" s="40">
        <v>10402</v>
      </c>
      <c r="D267" s="37"/>
      <c r="E267" s="60"/>
      <c r="F267" s="32" t="s">
        <v>314</v>
      </c>
      <c r="G267" s="33">
        <v>13691</v>
      </c>
      <c r="H267" s="18"/>
      <c r="I267" s="18"/>
      <c r="J267" s="18"/>
      <c r="K267" s="32" t="s">
        <v>151</v>
      </c>
      <c r="L267" s="33">
        <v>14006</v>
      </c>
      <c r="M267" s="34"/>
      <c r="N267" s="34"/>
      <c r="O267" s="32" t="s">
        <v>376</v>
      </c>
      <c r="P267" s="47">
        <v>14453</v>
      </c>
      <c r="S267" s="13">
        <v>99</v>
      </c>
      <c r="T267" t="s">
        <v>257</v>
      </c>
      <c r="U267" s="10">
        <v>13833</v>
      </c>
    </row>
    <row r="268" spans="1:21" x14ac:dyDescent="0.2">
      <c r="A268" s="28">
        <v>123</v>
      </c>
      <c r="B268" s="39" t="s">
        <v>167</v>
      </c>
      <c r="C268" s="40">
        <v>10387</v>
      </c>
      <c r="D268" s="37"/>
      <c r="E268" s="60"/>
      <c r="F268" s="32" t="s">
        <v>298</v>
      </c>
      <c r="G268" s="33">
        <v>13679</v>
      </c>
      <c r="H268" s="18"/>
      <c r="I268" s="18"/>
      <c r="J268" s="18"/>
      <c r="K268" s="32" t="s">
        <v>268</v>
      </c>
      <c r="L268" s="33">
        <v>13935</v>
      </c>
      <c r="M268" s="34"/>
      <c r="N268" s="34"/>
      <c r="O268" s="32" t="s">
        <v>347</v>
      </c>
      <c r="P268" s="47">
        <v>14445</v>
      </c>
      <c r="S268" s="13">
        <v>100</v>
      </c>
      <c r="T268" t="s">
        <v>25</v>
      </c>
      <c r="U268" s="10">
        <v>13823</v>
      </c>
    </row>
    <row r="269" spans="1:21" x14ac:dyDescent="0.2">
      <c r="A269" s="28">
        <v>124</v>
      </c>
      <c r="B269" s="39" t="s">
        <v>77</v>
      </c>
      <c r="C269" s="40">
        <v>10263</v>
      </c>
      <c r="D269" s="37"/>
      <c r="E269" s="60"/>
      <c r="F269" s="32" t="s">
        <v>209</v>
      </c>
      <c r="G269" s="33">
        <v>13661</v>
      </c>
      <c r="H269" s="18"/>
      <c r="I269" s="18"/>
      <c r="J269" s="18"/>
      <c r="K269" s="32" t="s">
        <v>266</v>
      </c>
      <c r="L269" s="33">
        <v>13903</v>
      </c>
      <c r="M269" s="34"/>
      <c r="N269" s="34"/>
      <c r="O269" s="32" t="s">
        <v>214</v>
      </c>
      <c r="P269" s="47">
        <v>14412</v>
      </c>
      <c r="S269" s="13">
        <v>101</v>
      </c>
      <c r="T269" t="s">
        <v>228</v>
      </c>
      <c r="U269" s="10">
        <v>13815</v>
      </c>
    </row>
    <row r="270" spans="1:21" x14ac:dyDescent="0.2">
      <c r="A270" s="28">
        <v>125</v>
      </c>
      <c r="B270" s="39" t="s">
        <v>209</v>
      </c>
      <c r="C270" s="40">
        <v>10142</v>
      </c>
      <c r="D270" s="37"/>
      <c r="E270" s="60"/>
      <c r="F270" s="32" t="s">
        <v>40</v>
      </c>
      <c r="G270" s="33">
        <v>13643</v>
      </c>
      <c r="H270" s="18"/>
      <c r="I270" s="18"/>
      <c r="J270" s="18"/>
      <c r="K270" s="32" t="s">
        <v>13</v>
      </c>
      <c r="L270" s="33">
        <v>13884</v>
      </c>
      <c r="M270" s="34"/>
      <c r="N270" s="34"/>
      <c r="O270" s="32" t="s">
        <v>170</v>
      </c>
      <c r="P270" s="47">
        <v>14401</v>
      </c>
      <c r="S270" s="13">
        <v>102</v>
      </c>
      <c r="T270" t="s">
        <v>351</v>
      </c>
      <c r="U270" s="10">
        <v>13762</v>
      </c>
    </row>
    <row r="271" spans="1:21" x14ac:dyDescent="0.2">
      <c r="A271" s="28">
        <v>126</v>
      </c>
      <c r="B271" s="39" t="s">
        <v>243</v>
      </c>
      <c r="C271" s="40">
        <v>10097</v>
      </c>
      <c r="D271" s="37"/>
      <c r="E271" s="60"/>
      <c r="F271" s="32" t="s">
        <v>416</v>
      </c>
      <c r="G271" s="33">
        <v>13637</v>
      </c>
      <c r="H271" s="18"/>
      <c r="I271" s="18"/>
      <c r="J271" s="18"/>
      <c r="K271" s="32" t="s">
        <v>351</v>
      </c>
      <c r="L271" s="33">
        <v>13761</v>
      </c>
      <c r="M271" s="34"/>
      <c r="N271" s="34"/>
      <c r="O271" s="32" t="s">
        <v>406</v>
      </c>
      <c r="P271" s="47">
        <v>14340</v>
      </c>
      <c r="S271" s="13">
        <v>103</v>
      </c>
      <c r="T271" t="s">
        <v>392</v>
      </c>
      <c r="U271" s="10">
        <v>13759</v>
      </c>
    </row>
    <row r="272" spans="1:21" x14ac:dyDescent="0.2">
      <c r="A272" s="28">
        <v>127</v>
      </c>
      <c r="B272" s="39" t="s">
        <v>248</v>
      </c>
      <c r="C272" s="40">
        <v>10031</v>
      </c>
      <c r="D272" s="37"/>
      <c r="E272" s="60"/>
      <c r="F272" s="32" t="s">
        <v>325</v>
      </c>
      <c r="G272" s="33">
        <v>13616</v>
      </c>
      <c r="H272" s="18"/>
      <c r="I272" s="18"/>
      <c r="J272" s="18"/>
      <c r="K272" s="32" t="s">
        <v>257</v>
      </c>
      <c r="L272" s="33">
        <v>13730</v>
      </c>
      <c r="M272" s="34"/>
      <c r="N272" s="34"/>
      <c r="O272" s="32" t="s">
        <v>373</v>
      </c>
      <c r="P272" s="47">
        <v>14281</v>
      </c>
      <c r="S272" s="13">
        <v>104</v>
      </c>
      <c r="T272" t="s">
        <v>381</v>
      </c>
      <c r="U272" s="10">
        <v>13741</v>
      </c>
    </row>
    <row r="273" spans="1:21" x14ac:dyDescent="0.2">
      <c r="A273" s="28"/>
      <c r="B273" s="39"/>
      <c r="C273" s="40"/>
      <c r="D273" s="37"/>
      <c r="E273" s="60"/>
      <c r="F273" s="32" t="s">
        <v>343</v>
      </c>
      <c r="G273" s="33">
        <v>13594</v>
      </c>
      <c r="H273" s="18"/>
      <c r="I273" s="18"/>
      <c r="J273" s="18"/>
      <c r="K273" s="32" t="s">
        <v>292</v>
      </c>
      <c r="L273" s="33">
        <v>13699</v>
      </c>
      <c r="M273" s="34"/>
      <c r="N273" s="34"/>
      <c r="O273" s="32" t="s">
        <v>257</v>
      </c>
      <c r="P273" s="47">
        <v>14174</v>
      </c>
      <c r="S273" s="13">
        <v>105</v>
      </c>
      <c r="T273" t="s">
        <v>338</v>
      </c>
      <c r="U273" s="10">
        <v>13714</v>
      </c>
    </row>
    <row r="274" spans="1:21" x14ac:dyDescent="0.2">
      <c r="A274" s="13">
        <v>1</v>
      </c>
      <c r="B274" s="39"/>
      <c r="C274" s="40"/>
      <c r="D274" s="37"/>
      <c r="E274" s="60"/>
      <c r="F274" s="32" t="s">
        <v>100</v>
      </c>
      <c r="G274" s="33">
        <v>13507</v>
      </c>
      <c r="H274" s="18"/>
      <c r="I274" s="18"/>
      <c r="J274" s="18"/>
      <c r="K274" s="32" t="s">
        <v>377</v>
      </c>
      <c r="L274" s="33">
        <v>13686</v>
      </c>
      <c r="M274" s="34"/>
      <c r="N274" s="34"/>
      <c r="O274" s="32" t="s">
        <v>94</v>
      </c>
      <c r="P274" s="47">
        <v>14132</v>
      </c>
      <c r="S274" s="13">
        <v>106</v>
      </c>
      <c r="T274" t="s">
        <v>53</v>
      </c>
      <c r="U274" s="10">
        <v>13704</v>
      </c>
    </row>
    <row r="275" spans="1:21" x14ac:dyDescent="0.2">
      <c r="A275" s="13">
        <v>2</v>
      </c>
      <c r="B275" s="36" t="s">
        <v>332</v>
      </c>
      <c r="C275" s="37">
        <v>9999</v>
      </c>
      <c r="D275" s="37"/>
      <c r="E275" s="60"/>
      <c r="F275" s="32" t="s">
        <v>37</v>
      </c>
      <c r="G275" s="33">
        <v>13505</v>
      </c>
      <c r="H275" s="18"/>
      <c r="I275" s="18"/>
      <c r="J275" s="18"/>
      <c r="K275" s="32" t="s">
        <v>220</v>
      </c>
      <c r="L275" s="33">
        <v>13682</v>
      </c>
      <c r="M275" s="34"/>
      <c r="N275" s="34"/>
      <c r="O275" s="32" t="s">
        <v>215</v>
      </c>
      <c r="P275" s="47">
        <v>13930</v>
      </c>
      <c r="S275" s="13">
        <v>107</v>
      </c>
      <c r="T275" t="s">
        <v>314</v>
      </c>
      <c r="U275" s="10">
        <v>13691</v>
      </c>
    </row>
    <row r="276" spans="1:21" x14ac:dyDescent="0.2">
      <c r="A276" s="13">
        <v>3</v>
      </c>
      <c r="B276" s="36" t="s">
        <v>97</v>
      </c>
      <c r="C276" s="37">
        <v>9972</v>
      </c>
      <c r="D276" s="37"/>
      <c r="E276" s="60"/>
      <c r="F276" s="32" t="s">
        <v>412</v>
      </c>
      <c r="G276" s="33">
        <v>13448</v>
      </c>
      <c r="H276" s="18"/>
      <c r="I276" s="18"/>
      <c r="J276" s="18"/>
      <c r="K276" s="32" t="s">
        <v>380</v>
      </c>
      <c r="L276" s="33">
        <v>13666</v>
      </c>
      <c r="M276" s="34"/>
      <c r="N276" s="34"/>
      <c r="O276" s="32" t="s">
        <v>383</v>
      </c>
      <c r="P276" s="47">
        <v>13907</v>
      </c>
      <c r="S276" s="13">
        <v>108</v>
      </c>
      <c r="T276" t="s">
        <v>298</v>
      </c>
      <c r="U276" s="10">
        <v>13679</v>
      </c>
    </row>
    <row r="277" spans="1:21" x14ac:dyDescent="0.2">
      <c r="A277" s="13">
        <v>4</v>
      </c>
      <c r="B277" s="36" t="s">
        <v>40</v>
      </c>
      <c r="C277" s="37">
        <v>9946</v>
      </c>
      <c r="D277" s="37"/>
      <c r="E277" s="60"/>
      <c r="F277" s="32" t="s">
        <v>269</v>
      </c>
      <c r="G277" s="33">
        <v>13322</v>
      </c>
      <c r="H277" s="18"/>
      <c r="I277" s="18"/>
      <c r="J277" s="18"/>
      <c r="K277" s="32" t="s">
        <v>416</v>
      </c>
      <c r="L277" s="33">
        <v>13649</v>
      </c>
      <c r="M277" s="34"/>
      <c r="N277" s="34"/>
      <c r="O277" s="32" t="s">
        <v>266</v>
      </c>
      <c r="P277" s="47">
        <v>13866</v>
      </c>
      <c r="S277" s="13">
        <v>109</v>
      </c>
      <c r="T277" t="s">
        <v>209</v>
      </c>
      <c r="U277" s="10">
        <v>13661</v>
      </c>
    </row>
    <row r="278" spans="1:21" x14ac:dyDescent="0.2">
      <c r="A278" s="13">
        <v>5</v>
      </c>
      <c r="B278" s="36" t="s">
        <v>115</v>
      </c>
      <c r="C278" s="37">
        <v>9877</v>
      </c>
      <c r="D278" s="37"/>
      <c r="E278" s="60"/>
      <c r="F278" s="32" t="s">
        <v>277</v>
      </c>
      <c r="G278" s="33">
        <v>13290</v>
      </c>
      <c r="H278" s="18"/>
      <c r="I278" s="18"/>
      <c r="J278" s="18"/>
      <c r="K278" s="32" t="s">
        <v>3</v>
      </c>
      <c r="L278" s="33">
        <v>13648</v>
      </c>
      <c r="M278" s="34"/>
      <c r="N278" s="34"/>
      <c r="O278" s="32" t="s">
        <v>325</v>
      </c>
      <c r="P278" s="47">
        <v>13839</v>
      </c>
      <c r="S278" s="13">
        <v>110</v>
      </c>
      <c r="T278" t="s">
        <v>40</v>
      </c>
      <c r="U278" s="10">
        <v>13643</v>
      </c>
    </row>
    <row r="279" spans="1:21" x14ac:dyDescent="0.2">
      <c r="A279" s="13">
        <v>6</v>
      </c>
      <c r="B279" s="36" t="s">
        <v>286</v>
      </c>
      <c r="C279" s="37">
        <v>9851</v>
      </c>
      <c r="D279" s="37"/>
      <c r="E279" s="60"/>
      <c r="F279" s="32" t="s">
        <v>126</v>
      </c>
      <c r="G279" s="33">
        <v>13245</v>
      </c>
      <c r="H279" s="18"/>
      <c r="I279" s="18"/>
      <c r="J279" s="18"/>
      <c r="K279" s="32" t="s">
        <v>183</v>
      </c>
      <c r="L279" s="33">
        <v>13638</v>
      </c>
      <c r="M279" s="34"/>
      <c r="N279" s="34"/>
      <c r="O279" s="32" t="s">
        <v>412</v>
      </c>
      <c r="P279" s="47">
        <v>13790</v>
      </c>
      <c r="S279" s="13">
        <v>111</v>
      </c>
      <c r="T279" t="s">
        <v>416</v>
      </c>
      <c r="U279" s="10">
        <v>13637</v>
      </c>
    </row>
    <row r="280" spans="1:21" x14ac:dyDescent="0.2">
      <c r="A280" s="13">
        <v>7</v>
      </c>
      <c r="B280" s="36" t="s">
        <v>312</v>
      </c>
      <c r="C280" s="37">
        <v>9827</v>
      </c>
      <c r="D280" s="37"/>
      <c r="E280" s="60"/>
      <c r="F280" s="32" t="s">
        <v>43</v>
      </c>
      <c r="G280" s="33">
        <v>13041</v>
      </c>
      <c r="H280" s="18"/>
      <c r="I280" s="18"/>
      <c r="J280" s="18"/>
      <c r="K280" s="32" t="s">
        <v>412</v>
      </c>
      <c r="L280" s="33">
        <v>13633</v>
      </c>
      <c r="M280" s="34"/>
      <c r="N280" s="34"/>
      <c r="O280" s="32" t="s">
        <v>163</v>
      </c>
      <c r="P280" s="47">
        <v>13788</v>
      </c>
      <c r="S280" s="13">
        <v>112</v>
      </c>
      <c r="T280" t="s">
        <v>325</v>
      </c>
      <c r="U280" s="10">
        <v>13616</v>
      </c>
    </row>
    <row r="281" spans="1:21" x14ac:dyDescent="0.2">
      <c r="A281" s="13">
        <v>8</v>
      </c>
      <c r="B281" s="36" t="s">
        <v>129</v>
      </c>
      <c r="C281" s="37">
        <v>9801</v>
      </c>
      <c r="D281" s="37"/>
      <c r="E281" s="60"/>
      <c r="F281" s="32" t="s">
        <v>219</v>
      </c>
      <c r="G281" s="33">
        <v>12907</v>
      </c>
      <c r="H281" s="18"/>
      <c r="I281" s="18"/>
      <c r="J281" s="18"/>
      <c r="K281" s="32" t="s">
        <v>325</v>
      </c>
      <c r="L281" s="33">
        <v>13614</v>
      </c>
      <c r="M281" s="34"/>
      <c r="N281" s="34"/>
      <c r="O281" s="32" t="s">
        <v>351</v>
      </c>
      <c r="P281" s="47">
        <v>13761</v>
      </c>
      <c r="S281" s="13">
        <v>113</v>
      </c>
      <c r="T281" t="s">
        <v>343</v>
      </c>
      <c r="U281" s="10">
        <v>13594</v>
      </c>
    </row>
    <row r="282" spans="1:21" x14ac:dyDescent="0.2">
      <c r="A282" s="13">
        <v>9</v>
      </c>
      <c r="B282" s="36" t="s">
        <v>295</v>
      </c>
      <c r="C282" s="37">
        <v>9772</v>
      </c>
      <c r="D282" s="37"/>
      <c r="E282" s="60"/>
      <c r="F282" s="32" t="s">
        <v>4</v>
      </c>
      <c r="G282" s="33">
        <v>12894</v>
      </c>
      <c r="H282" s="18"/>
      <c r="I282" s="18"/>
      <c r="J282" s="18"/>
      <c r="K282" s="32" t="s">
        <v>30</v>
      </c>
      <c r="L282" s="33">
        <v>13610</v>
      </c>
      <c r="M282" s="34"/>
      <c r="N282" s="34"/>
      <c r="O282" s="32" t="s">
        <v>151</v>
      </c>
      <c r="P282" s="47">
        <v>13759</v>
      </c>
      <c r="S282" s="13">
        <v>114</v>
      </c>
      <c r="T282" t="s">
        <v>100</v>
      </c>
      <c r="U282" s="10">
        <v>13507</v>
      </c>
    </row>
    <row r="283" spans="1:21" x14ac:dyDescent="0.2">
      <c r="A283" s="13">
        <v>10</v>
      </c>
      <c r="B283" s="36" t="s">
        <v>315</v>
      </c>
      <c r="C283" s="37">
        <v>9750</v>
      </c>
      <c r="D283" s="37"/>
      <c r="E283" s="60"/>
      <c r="F283" s="32" t="s">
        <v>115</v>
      </c>
      <c r="G283" s="33">
        <v>12815</v>
      </c>
      <c r="H283" s="18"/>
      <c r="I283" s="18"/>
      <c r="J283" s="18"/>
      <c r="K283" s="32" t="s">
        <v>388</v>
      </c>
      <c r="L283" s="33">
        <v>13599</v>
      </c>
      <c r="M283" s="34"/>
      <c r="N283" s="34"/>
      <c r="O283" s="32" t="s">
        <v>310</v>
      </c>
      <c r="P283" s="47">
        <v>13752</v>
      </c>
      <c r="S283" s="13">
        <v>115</v>
      </c>
      <c r="T283" t="s">
        <v>37</v>
      </c>
      <c r="U283" s="10">
        <v>13505</v>
      </c>
    </row>
    <row r="284" spans="1:21" x14ac:dyDescent="0.2">
      <c r="A284" s="13">
        <v>11</v>
      </c>
      <c r="B284" s="36" t="s">
        <v>51</v>
      </c>
      <c r="C284" s="37">
        <v>9683</v>
      </c>
      <c r="D284" s="37"/>
      <c r="E284" s="60"/>
      <c r="F284" s="32" t="s">
        <v>364</v>
      </c>
      <c r="G284" s="33">
        <v>12695</v>
      </c>
      <c r="H284" s="18"/>
      <c r="I284" s="18"/>
      <c r="J284" s="18"/>
      <c r="K284" s="32" t="s">
        <v>170</v>
      </c>
      <c r="L284" s="33">
        <v>13585</v>
      </c>
      <c r="M284" s="34"/>
      <c r="N284" s="34"/>
      <c r="O284" s="32" t="s">
        <v>42</v>
      </c>
      <c r="P284" s="47">
        <v>13682</v>
      </c>
      <c r="S284" s="13">
        <v>116</v>
      </c>
      <c r="T284" t="s">
        <v>412</v>
      </c>
      <c r="U284" s="10">
        <v>13448</v>
      </c>
    </row>
    <row r="285" spans="1:21" x14ac:dyDescent="0.2">
      <c r="A285" s="13">
        <v>12</v>
      </c>
      <c r="B285" s="36" t="s">
        <v>170</v>
      </c>
      <c r="C285" s="37">
        <v>9614</v>
      </c>
      <c r="D285" s="37"/>
      <c r="E285" s="60"/>
      <c r="F285" s="32" t="s">
        <v>409</v>
      </c>
      <c r="G285" s="33">
        <v>12661</v>
      </c>
      <c r="H285" s="18"/>
      <c r="I285" s="18"/>
      <c r="J285" s="18"/>
      <c r="K285" s="32" t="s">
        <v>390</v>
      </c>
      <c r="L285" s="33">
        <v>13531</v>
      </c>
      <c r="M285" s="34"/>
      <c r="N285" s="34"/>
      <c r="O285" s="32" t="s">
        <v>268</v>
      </c>
      <c r="P285" s="47">
        <v>13664</v>
      </c>
      <c r="S285" s="13">
        <v>117</v>
      </c>
      <c r="T285" t="s">
        <v>269</v>
      </c>
      <c r="U285" s="10">
        <v>13322</v>
      </c>
    </row>
    <row r="286" spans="1:21" x14ac:dyDescent="0.2">
      <c r="A286" s="13">
        <v>13</v>
      </c>
      <c r="B286" s="36" t="s">
        <v>25</v>
      </c>
      <c r="C286" s="37">
        <v>9606</v>
      </c>
      <c r="D286" s="37"/>
      <c r="E286" s="60"/>
      <c r="F286" s="32" t="s">
        <v>97</v>
      </c>
      <c r="G286" s="33">
        <v>12651</v>
      </c>
      <c r="H286" s="18"/>
      <c r="I286" s="18"/>
      <c r="J286" s="18"/>
      <c r="K286" s="32" t="s">
        <v>175</v>
      </c>
      <c r="L286" s="33">
        <v>13520</v>
      </c>
      <c r="M286" s="34"/>
      <c r="N286" s="34"/>
      <c r="O286" s="32" t="s">
        <v>416</v>
      </c>
      <c r="P286" s="47">
        <v>13653</v>
      </c>
      <c r="S286" s="13">
        <v>118</v>
      </c>
      <c r="T286" t="s">
        <v>277</v>
      </c>
      <c r="U286" s="10">
        <v>13290</v>
      </c>
    </row>
    <row r="287" spans="1:21" x14ac:dyDescent="0.2">
      <c r="A287" s="13">
        <v>14</v>
      </c>
      <c r="B287" s="36" t="s">
        <v>31</v>
      </c>
      <c r="C287" s="37">
        <v>9593</v>
      </c>
      <c r="D287" s="37"/>
      <c r="E287" s="60"/>
      <c r="F287" s="32" t="s">
        <v>170</v>
      </c>
      <c r="G287" s="33">
        <v>12622</v>
      </c>
      <c r="H287" s="18"/>
      <c r="I287" s="18"/>
      <c r="J287" s="18"/>
      <c r="K287" s="32" t="s">
        <v>179</v>
      </c>
      <c r="L287" s="33">
        <v>13422</v>
      </c>
      <c r="M287" s="34"/>
      <c r="N287" s="34"/>
      <c r="O287" s="32" t="s">
        <v>121</v>
      </c>
      <c r="P287" s="47">
        <v>13615</v>
      </c>
      <c r="S287" s="13">
        <v>119</v>
      </c>
      <c r="T287" t="s">
        <v>126</v>
      </c>
      <c r="U287" s="10">
        <v>13245</v>
      </c>
    </row>
    <row r="288" spans="1:21" x14ac:dyDescent="0.2">
      <c r="A288" s="13">
        <v>15</v>
      </c>
      <c r="B288" s="36" t="s">
        <v>61</v>
      </c>
      <c r="C288" s="37">
        <v>9439</v>
      </c>
      <c r="D288" s="37"/>
      <c r="E288" s="60"/>
      <c r="F288" s="32" t="s">
        <v>66</v>
      </c>
      <c r="G288" s="33">
        <v>12610</v>
      </c>
      <c r="H288" s="18"/>
      <c r="I288" s="18"/>
      <c r="J288" s="18"/>
      <c r="K288" s="32" t="s">
        <v>126</v>
      </c>
      <c r="L288" s="33">
        <v>13419</v>
      </c>
      <c r="M288" s="34"/>
      <c r="N288" s="34"/>
      <c r="O288" s="32" t="s">
        <v>125</v>
      </c>
      <c r="P288" s="47">
        <v>13594</v>
      </c>
      <c r="S288" s="13">
        <v>120</v>
      </c>
      <c r="T288" t="s">
        <v>43</v>
      </c>
      <c r="U288" s="10">
        <v>13041</v>
      </c>
    </row>
    <row r="289" spans="1:21" x14ac:dyDescent="0.2">
      <c r="A289" s="13">
        <v>16</v>
      </c>
      <c r="B289" s="36" t="s">
        <v>197</v>
      </c>
      <c r="C289" s="37">
        <v>9428</v>
      </c>
      <c r="D289" s="37"/>
      <c r="E289" s="60"/>
      <c r="F289" s="32" t="s">
        <v>348</v>
      </c>
      <c r="G289" s="33">
        <v>12539</v>
      </c>
      <c r="H289" s="18"/>
      <c r="I289" s="18"/>
      <c r="J289" s="18"/>
      <c r="K289" s="32" t="s">
        <v>94</v>
      </c>
      <c r="L289" s="33">
        <v>13374</v>
      </c>
      <c r="M289" s="34"/>
      <c r="N289" s="34"/>
      <c r="O289" s="32" t="s">
        <v>126</v>
      </c>
      <c r="P289" s="47">
        <v>13567</v>
      </c>
      <c r="S289" s="13">
        <v>121</v>
      </c>
      <c r="T289" t="s">
        <v>219</v>
      </c>
      <c r="U289" s="10">
        <v>12907</v>
      </c>
    </row>
    <row r="290" spans="1:21" x14ac:dyDescent="0.2">
      <c r="A290" s="13">
        <v>17</v>
      </c>
      <c r="B290" s="36" t="s">
        <v>192</v>
      </c>
      <c r="C290" s="37">
        <v>9358</v>
      </c>
      <c r="D290" s="37"/>
      <c r="E290" s="60"/>
      <c r="F290" s="32" t="s">
        <v>94</v>
      </c>
      <c r="G290" s="33">
        <v>12480</v>
      </c>
      <c r="H290" s="18"/>
      <c r="I290" s="18"/>
      <c r="J290" s="18"/>
      <c r="K290" s="32" t="s">
        <v>363</v>
      </c>
      <c r="L290" s="33">
        <v>13108</v>
      </c>
      <c r="M290" s="34"/>
      <c r="N290" s="34"/>
      <c r="O290" s="32" t="s">
        <v>14</v>
      </c>
      <c r="P290" s="47">
        <v>13554</v>
      </c>
      <c r="S290" s="13">
        <v>122</v>
      </c>
      <c r="T290" t="s">
        <v>4</v>
      </c>
      <c r="U290" s="10">
        <v>12894</v>
      </c>
    </row>
    <row r="291" spans="1:21" x14ac:dyDescent="0.2">
      <c r="A291" s="13">
        <v>18</v>
      </c>
      <c r="B291" s="36" t="s">
        <v>183</v>
      </c>
      <c r="C291" s="37">
        <v>9356</v>
      </c>
      <c r="D291" s="37"/>
      <c r="E291" s="60"/>
      <c r="F291" s="32" t="s">
        <v>317</v>
      </c>
      <c r="G291" s="33">
        <v>12433</v>
      </c>
      <c r="H291" s="18"/>
      <c r="I291" s="18"/>
      <c r="J291" s="18"/>
      <c r="K291" s="32" t="s">
        <v>350</v>
      </c>
      <c r="L291" s="33">
        <v>13076</v>
      </c>
      <c r="M291" s="34"/>
      <c r="N291" s="34"/>
      <c r="O291" s="32" t="s">
        <v>13</v>
      </c>
      <c r="P291" s="47">
        <v>13543</v>
      </c>
      <c r="S291" s="13">
        <v>123</v>
      </c>
      <c r="T291" t="s">
        <v>115</v>
      </c>
      <c r="U291" s="10">
        <v>12815</v>
      </c>
    </row>
    <row r="292" spans="1:21" x14ac:dyDescent="0.2">
      <c r="A292" s="13">
        <v>19</v>
      </c>
      <c r="B292" s="36" t="s">
        <v>277</v>
      </c>
      <c r="C292" s="37">
        <v>9271</v>
      </c>
      <c r="D292" s="37"/>
      <c r="E292" s="60"/>
      <c r="F292" s="32" t="s">
        <v>227</v>
      </c>
      <c r="G292" s="33">
        <v>12290</v>
      </c>
      <c r="H292" s="18"/>
      <c r="I292" s="18"/>
      <c r="J292" s="18"/>
      <c r="K292" s="32" t="s">
        <v>240</v>
      </c>
      <c r="L292" s="33">
        <v>13048</v>
      </c>
      <c r="M292" s="34"/>
      <c r="N292" s="34"/>
      <c r="O292" s="32" t="s">
        <v>30</v>
      </c>
      <c r="P292" s="47">
        <v>13527</v>
      </c>
      <c r="S292" s="13">
        <v>124</v>
      </c>
      <c r="T292" t="s">
        <v>364</v>
      </c>
      <c r="U292" s="10">
        <v>12695</v>
      </c>
    </row>
    <row r="293" spans="1:21" x14ac:dyDescent="0.2">
      <c r="A293" s="13">
        <v>20</v>
      </c>
      <c r="B293" s="36" t="s">
        <v>317</v>
      </c>
      <c r="C293" s="37">
        <v>9253</v>
      </c>
      <c r="D293" s="37"/>
      <c r="E293" s="60"/>
      <c r="F293" s="32" t="s">
        <v>79</v>
      </c>
      <c r="G293" s="33">
        <v>12273</v>
      </c>
      <c r="H293" s="18"/>
      <c r="I293" s="18"/>
      <c r="J293" s="18"/>
      <c r="K293" s="32" t="s">
        <v>45</v>
      </c>
      <c r="L293" s="33">
        <v>13003</v>
      </c>
      <c r="M293" s="34"/>
      <c r="N293" s="34"/>
      <c r="O293" s="32" t="s">
        <v>318</v>
      </c>
      <c r="P293" s="47">
        <v>13415</v>
      </c>
      <c r="S293" s="13">
        <v>125</v>
      </c>
      <c r="T293" t="s">
        <v>409</v>
      </c>
      <c r="U293" s="10">
        <v>12661</v>
      </c>
    </row>
    <row r="294" spans="1:21" x14ac:dyDescent="0.2">
      <c r="A294" s="13">
        <v>21</v>
      </c>
      <c r="B294" s="36" t="s">
        <v>114</v>
      </c>
      <c r="C294" s="37">
        <v>9192</v>
      </c>
      <c r="D294" s="37"/>
      <c r="E294" s="60"/>
      <c r="F294" s="32" t="s">
        <v>318</v>
      </c>
      <c r="G294" s="33">
        <v>12238</v>
      </c>
      <c r="H294" s="18"/>
      <c r="I294" s="18"/>
      <c r="J294" s="18"/>
      <c r="K294" s="32" t="s">
        <v>347</v>
      </c>
      <c r="L294" s="33">
        <v>12902</v>
      </c>
      <c r="M294" s="34"/>
      <c r="N294" s="34"/>
      <c r="O294" s="32" t="s">
        <v>179</v>
      </c>
      <c r="P294" s="47">
        <v>13366</v>
      </c>
      <c r="S294" s="13">
        <v>126</v>
      </c>
      <c r="T294" t="s">
        <v>97</v>
      </c>
      <c r="U294" s="10">
        <v>12651</v>
      </c>
    </row>
    <row r="295" spans="1:21" x14ac:dyDescent="0.2">
      <c r="A295" s="13">
        <v>22</v>
      </c>
      <c r="B295" s="36" t="s">
        <v>9</v>
      </c>
      <c r="C295" s="37">
        <v>9146</v>
      </c>
      <c r="D295" s="37"/>
      <c r="E295" s="60"/>
      <c r="F295" s="32" t="s">
        <v>389</v>
      </c>
      <c r="G295" s="33">
        <v>12235</v>
      </c>
      <c r="H295" s="18"/>
      <c r="I295" s="18"/>
      <c r="J295" s="18"/>
      <c r="K295" s="32" t="s">
        <v>318</v>
      </c>
      <c r="L295" s="33">
        <v>12875</v>
      </c>
      <c r="M295" s="34"/>
      <c r="N295" s="34"/>
      <c r="O295" s="32" t="s">
        <v>175</v>
      </c>
      <c r="P295" s="47">
        <v>13163</v>
      </c>
      <c r="S295" s="13">
        <v>127</v>
      </c>
      <c r="T295" t="s">
        <v>170</v>
      </c>
      <c r="U295" s="10">
        <v>12622</v>
      </c>
    </row>
    <row r="296" spans="1:21" x14ac:dyDescent="0.2">
      <c r="A296" s="13">
        <v>23</v>
      </c>
      <c r="B296" s="36" t="s">
        <v>250</v>
      </c>
      <c r="C296" s="37">
        <v>9124</v>
      </c>
      <c r="D296" s="37"/>
      <c r="E296" s="60"/>
      <c r="F296" s="32" t="s">
        <v>292</v>
      </c>
      <c r="G296" s="33">
        <v>12182</v>
      </c>
      <c r="H296" s="18"/>
      <c r="I296" s="18"/>
      <c r="J296" s="18"/>
      <c r="K296" s="32" t="s">
        <v>362</v>
      </c>
      <c r="L296" s="33">
        <v>12836</v>
      </c>
      <c r="M296" s="34"/>
      <c r="N296" s="34"/>
      <c r="O296" s="32" t="s">
        <v>222</v>
      </c>
      <c r="P296" s="47">
        <v>13151</v>
      </c>
      <c r="S296" s="13">
        <v>128</v>
      </c>
      <c r="T296" t="s">
        <v>66</v>
      </c>
      <c r="U296" s="10">
        <v>12610</v>
      </c>
    </row>
    <row r="297" spans="1:21" x14ac:dyDescent="0.2">
      <c r="A297" s="13">
        <v>24</v>
      </c>
      <c r="B297" s="36" t="s">
        <v>44</v>
      </c>
      <c r="C297" s="37">
        <v>9073</v>
      </c>
      <c r="D297" s="37"/>
      <c r="E297" s="60"/>
      <c r="F297" s="32" t="s">
        <v>270</v>
      </c>
      <c r="G297" s="33">
        <v>12101</v>
      </c>
      <c r="H297" s="18"/>
      <c r="I297" s="18"/>
      <c r="J297" s="18"/>
      <c r="K297" s="32" t="s">
        <v>121</v>
      </c>
      <c r="L297" s="33">
        <v>12828</v>
      </c>
      <c r="M297" s="34"/>
      <c r="N297" s="34"/>
      <c r="O297" s="32" t="s">
        <v>424</v>
      </c>
      <c r="P297" s="47">
        <v>13080</v>
      </c>
      <c r="S297" s="13">
        <v>129</v>
      </c>
      <c r="T297" t="s">
        <v>348</v>
      </c>
      <c r="U297" s="10">
        <v>12539</v>
      </c>
    </row>
    <row r="298" spans="1:21" x14ac:dyDescent="0.2">
      <c r="A298" s="13">
        <v>25</v>
      </c>
      <c r="B298" s="36" t="s">
        <v>79</v>
      </c>
      <c r="C298" s="37">
        <v>9032</v>
      </c>
      <c r="D298" s="37"/>
      <c r="E298" s="60"/>
      <c r="F298" s="32" t="s">
        <v>345</v>
      </c>
      <c r="G298" s="33">
        <v>12059</v>
      </c>
      <c r="H298" s="18"/>
      <c r="I298" s="18"/>
      <c r="J298" s="18"/>
      <c r="K298" s="32" t="s">
        <v>373</v>
      </c>
      <c r="L298" s="33">
        <v>12765</v>
      </c>
      <c r="M298" s="34"/>
      <c r="N298" s="34"/>
      <c r="O298" s="32" t="s">
        <v>342</v>
      </c>
      <c r="P298" s="47">
        <v>12779</v>
      </c>
      <c r="S298" s="13">
        <v>130</v>
      </c>
      <c r="T298" t="s">
        <v>94</v>
      </c>
      <c r="U298" s="10">
        <v>12480</v>
      </c>
    </row>
    <row r="299" spans="1:21" x14ac:dyDescent="0.2">
      <c r="A299" s="13">
        <v>26</v>
      </c>
      <c r="B299" s="36" t="s">
        <v>214</v>
      </c>
      <c r="C299" s="37">
        <v>9020</v>
      </c>
      <c r="D299" s="37"/>
      <c r="E299" s="60"/>
      <c r="F299" s="32" t="s">
        <v>407</v>
      </c>
      <c r="G299" s="33">
        <v>12050</v>
      </c>
      <c r="H299" s="18"/>
      <c r="I299" s="18"/>
      <c r="J299" s="18"/>
      <c r="K299" s="32" t="s">
        <v>367</v>
      </c>
      <c r="L299" s="33">
        <v>12700</v>
      </c>
      <c r="M299" s="34"/>
      <c r="N299" s="34"/>
      <c r="O299" s="32" t="s">
        <v>317</v>
      </c>
      <c r="P299" s="47">
        <v>12688</v>
      </c>
      <c r="S299" s="13">
        <v>131</v>
      </c>
      <c r="T299" t="s">
        <v>317</v>
      </c>
      <c r="U299" s="10">
        <v>12433</v>
      </c>
    </row>
    <row r="300" spans="1:21" x14ac:dyDescent="0.2">
      <c r="A300" s="13">
        <v>27</v>
      </c>
      <c r="B300" s="36" t="s">
        <v>2</v>
      </c>
      <c r="C300" s="37">
        <v>8977</v>
      </c>
      <c r="D300" s="37"/>
      <c r="E300" s="60"/>
      <c r="F300" s="32" t="s">
        <v>400</v>
      </c>
      <c r="G300" s="33">
        <v>11916</v>
      </c>
      <c r="H300" s="18"/>
      <c r="I300" s="18"/>
      <c r="J300" s="18"/>
      <c r="K300" s="32" t="s">
        <v>97</v>
      </c>
      <c r="L300" s="33">
        <v>12662</v>
      </c>
      <c r="M300" s="34"/>
      <c r="N300" s="34"/>
      <c r="O300" s="32" t="s">
        <v>97</v>
      </c>
      <c r="P300" s="47">
        <v>12666</v>
      </c>
      <c r="S300" s="13">
        <v>132</v>
      </c>
      <c r="T300" t="s">
        <v>227</v>
      </c>
      <c r="U300" s="10">
        <v>12290</v>
      </c>
    </row>
    <row r="301" spans="1:21" x14ac:dyDescent="0.2">
      <c r="A301" s="13">
        <v>28</v>
      </c>
      <c r="B301" s="36" t="s">
        <v>3</v>
      </c>
      <c r="C301" s="37">
        <v>8963</v>
      </c>
      <c r="D301" s="37"/>
      <c r="E301" s="60"/>
      <c r="F301" s="32" t="s">
        <v>121</v>
      </c>
      <c r="G301" s="33">
        <v>11898</v>
      </c>
      <c r="H301" s="18"/>
      <c r="I301" s="18"/>
      <c r="J301" s="18"/>
      <c r="K301" s="32" t="s">
        <v>310</v>
      </c>
      <c r="L301" s="33">
        <v>12619</v>
      </c>
      <c r="M301" s="34"/>
      <c r="N301" s="34"/>
      <c r="O301" s="32" t="s">
        <v>106</v>
      </c>
      <c r="P301" s="47">
        <v>12644</v>
      </c>
      <c r="S301" s="13">
        <v>133</v>
      </c>
      <c r="T301" t="s">
        <v>79</v>
      </c>
      <c r="U301" s="10">
        <v>12273</v>
      </c>
    </row>
    <row r="302" spans="1:21" x14ac:dyDescent="0.2">
      <c r="A302" s="13">
        <v>29</v>
      </c>
      <c r="B302" s="36" t="s">
        <v>187</v>
      </c>
      <c r="C302" s="37">
        <v>8771</v>
      </c>
      <c r="D302" s="37"/>
      <c r="E302" s="60"/>
      <c r="F302" s="32" t="s">
        <v>307</v>
      </c>
      <c r="G302" s="33">
        <v>11812</v>
      </c>
      <c r="H302" s="18"/>
      <c r="I302" s="18"/>
      <c r="J302" s="18"/>
      <c r="K302" s="32" t="s">
        <v>307</v>
      </c>
      <c r="L302" s="33">
        <v>12616</v>
      </c>
      <c r="M302" s="34"/>
      <c r="N302" s="34"/>
      <c r="O302" s="32" t="s">
        <v>210</v>
      </c>
      <c r="P302" s="47">
        <v>12628</v>
      </c>
      <c r="S302" s="13">
        <v>134</v>
      </c>
      <c r="T302" t="s">
        <v>318</v>
      </c>
      <c r="U302" s="10">
        <v>12238</v>
      </c>
    </row>
    <row r="303" spans="1:21" x14ac:dyDescent="0.2">
      <c r="A303" s="13">
        <v>30</v>
      </c>
      <c r="B303" s="36" t="s">
        <v>101</v>
      </c>
      <c r="C303" s="37">
        <v>8696</v>
      </c>
      <c r="D303" s="37"/>
      <c r="E303" s="60"/>
      <c r="F303" s="32" t="s">
        <v>183</v>
      </c>
      <c r="G303" s="33">
        <v>11763</v>
      </c>
      <c r="H303" s="18"/>
      <c r="I303" s="18"/>
      <c r="J303" s="18"/>
      <c r="K303" s="32" t="s">
        <v>219</v>
      </c>
      <c r="L303" s="33">
        <v>12598</v>
      </c>
      <c r="M303" s="34"/>
      <c r="N303" s="34"/>
      <c r="O303" s="32" t="s">
        <v>219</v>
      </c>
      <c r="P303" s="47">
        <v>12337</v>
      </c>
      <c r="S303" s="13">
        <v>135</v>
      </c>
      <c r="T303" t="s">
        <v>389</v>
      </c>
      <c r="U303" s="10">
        <v>12235</v>
      </c>
    </row>
    <row r="304" spans="1:21" x14ac:dyDescent="0.2">
      <c r="A304" s="13">
        <v>31</v>
      </c>
      <c r="B304" s="36" t="s">
        <v>299</v>
      </c>
      <c r="C304" s="37">
        <v>8476</v>
      </c>
      <c r="D304" s="37"/>
      <c r="E304" s="60"/>
      <c r="F304" s="32" t="s">
        <v>369</v>
      </c>
      <c r="G304" s="33">
        <v>11692</v>
      </c>
      <c r="H304" s="18"/>
      <c r="I304" s="18"/>
      <c r="J304" s="18"/>
      <c r="K304" s="32" t="s">
        <v>317</v>
      </c>
      <c r="L304" s="33">
        <v>12572</v>
      </c>
      <c r="M304" s="34"/>
      <c r="N304" s="34"/>
      <c r="O304" s="32" t="s">
        <v>197</v>
      </c>
      <c r="P304" s="47">
        <v>12316</v>
      </c>
      <c r="S304" s="13">
        <v>136</v>
      </c>
      <c r="T304" t="s">
        <v>292</v>
      </c>
      <c r="U304" s="10">
        <v>12182</v>
      </c>
    </row>
    <row r="305" spans="1:21" x14ac:dyDescent="0.2">
      <c r="A305" s="13">
        <v>32</v>
      </c>
      <c r="B305" s="36" t="s">
        <v>280</v>
      </c>
      <c r="C305" s="37">
        <v>8451</v>
      </c>
      <c r="D305" s="37"/>
      <c r="E305" s="60"/>
      <c r="F305" s="32" t="s">
        <v>411</v>
      </c>
      <c r="G305" s="33">
        <v>11540</v>
      </c>
      <c r="H305" s="18"/>
      <c r="I305" s="18"/>
      <c r="J305" s="18"/>
      <c r="K305" s="32" t="s">
        <v>51</v>
      </c>
      <c r="L305" s="33">
        <v>12563</v>
      </c>
      <c r="M305" s="34"/>
      <c r="N305" s="34"/>
      <c r="O305" s="32" t="s">
        <v>131</v>
      </c>
      <c r="P305" s="47">
        <v>12267</v>
      </c>
      <c r="S305" s="13">
        <v>137</v>
      </c>
      <c r="T305" t="s">
        <v>270</v>
      </c>
      <c r="U305" s="10">
        <v>12101</v>
      </c>
    </row>
    <row r="306" spans="1:21" x14ac:dyDescent="0.2">
      <c r="A306" s="13">
        <v>33</v>
      </c>
      <c r="B306" s="36" t="s">
        <v>116</v>
      </c>
      <c r="C306" s="37">
        <v>8343</v>
      </c>
      <c r="D306" s="37"/>
      <c r="E306" s="60"/>
      <c r="F306" s="32" t="s">
        <v>344</v>
      </c>
      <c r="G306" s="33">
        <v>11489</v>
      </c>
      <c r="H306" s="18"/>
      <c r="I306" s="18"/>
      <c r="J306" s="18"/>
      <c r="K306" s="32" t="s">
        <v>40</v>
      </c>
      <c r="L306" s="33">
        <v>12461</v>
      </c>
      <c r="M306" s="34"/>
      <c r="N306" s="34"/>
      <c r="O306" s="32" t="s">
        <v>307</v>
      </c>
      <c r="P306" s="47">
        <v>12173</v>
      </c>
      <c r="S306" s="13">
        <v>138</v>
      </c>
      <c r="T306" t="s">
        <v>345</v>
      </c>
      <c r="U306" s="10">
        <v>12059</v>
      </c>
    </row>
    <row r="307" spans="1:21" x14ac:dyDescent="0.2">
      <c r="A307" s="13">
        <v>34</v>
      </c>
      <c r="B307" s="36" t="s">
        <v>200</v>
      </c>
      <c r="C307" s="37">
        <v>8296</v>
      </c>
      <c r="D307" s="37"/>
      <c r="E307" s="60"/>
      <c r="F307" s="32" t="s">
        <v>3</v>
      </c>
      <c r="G307" s="33">
        <v>11449</v>
      </c>
      <c r="H307" s="18"/>
      <c r="I307" s="18"/>
      <c r="J307" s="18"/>
      <c r="K307" s="32" t="s">
        <v>371</v>
      </c>
      <c r="L307" s="33">
        <v>12377</v>
      </c>
      <c r="M307" s="34"/>
      <c r="N307" s="34"/>
      <c r="O307" s="32" t="s">
        <v>345</v>
      </c>
      <c r="P307" s="47">
        <v>12135</v>
      </c>
      <c r="S307" s="13">
        <v>139</v>
      </c>
      <c r="T307" t="s">
        <v>407</v>
      </c>
      <c r="U307" s="10">
        <v>12050</v>
      </c>
    </row>
    <row r="308" spans="1:21" x14ac:dyDescent="0.2">
      <c r="A308" s="13">
        <v>35</v>
      </c>
      <c r="B308" s="36" t="s">
        <v>33</v>
      </c>
      <c r="C308" s="37">
        <v>8200</v>
      </c>
      <c r="D308" s="37"/>
      <c r="E308" s="60"/>
      <c r="F308" s="32" t="s">
        <v>299</v>
      </c>
      <c r="G308" s="33">
        <v>11389</v>
      </c>
      <c r="H308" s="18"/>
      <c r="I308" s="18"/>
      <c r="J308" s="18"/>
      <c r="K308" s="32" t="s">
        <v>195</v>
      </c>
      <c r="L308" s="33">
        <v>12349</v>
      </c>
      <c r="M308" s="34"/>
      <c r="N308" s="34"/>
      <c r="O308" s="32" t="s">
        <v>404</v>
      </c>
      <c r="P308" s="47">
        <v>12040</v>
      </c>
      <c r="S308" s="13">
        <v>140</v>
      </c>
      <c r="T308" t="s">
        <v>400</v>
      </c>
      <c r="U308" s="10">
        <v>11916</v>
      </c>
    </row>
    <row r="309" spans="1:21" x14ac:dyDescent="0.2">
      <c r="A309" s="13">
        <v>36</v>
      </c>
      <c r="B309" s="36" t="s">
        <v>18</v>
      </c>
      <c r="C309" s="37">
        <v>8169</v>
      </c>
      <c r="D309" s="37"/>
      <c r="E309" s="60"/>
      <c r="F309" s="32" t="s">
        <v>363</v>
      </c>
      <c r="G309" s="33">
        <v>11376</v>
      </c>
      <c r="H309" s="18"/>
      <c r="I309" s="18"/>
      <c r="J309" s="18"/>
      <c r="K309" s="32" t="s">
        <v>25</v>
      </c>
      <c r="L309" s="33">
        <v>12179</v>
      </c>
      <c r="M309" s="34"/>
      <c r="N309" s="34"/>
      <c r="O309" s="32" t="s">
        <v>270</v>
      </c>
      <c r="P309" s="47">
        <v>11930</v>
      </c>
      <c r="S309" s="13">
        <v>141</v>
      </c>
      <c r="T309" t="s">
        <v>121</v>
      </c>
      <c r="U309" s="10">
        <v>11898</v>
      </c>
    </row>
    <row r="310" spans="1:21" x14ac:dyDescent="0.2">
      <c r="A310" s="13">
        <v>37</v>
      </c>
      <c r="B310" s="36" t="s">
        <v>158</v>
      </c>
      <c r="C310" s="37">
        <v>8097</v>
      </c>
      <c r="D310" s="37"/>
      <c r="E310" s="60"/>
      <c r="F310" s="32" t="s">
        <v>17</v>
      </c>
      <c r="G310" s="33">
        <v>11328</v>
      </c>
      <c r="H310" s="18"/>
      <c r="I310" s="18"/>
      <c r="J310" s="18"/>
      <c r="K310" s="32" t="s">
        <v>106</v>
      </c>
      <c r="L310" s="33">
        <v>12160</v>
      </c>
      <c r="M310" s="34"/>
      <c r="N310" s="34"/>
      <c r="O310" s="32" t="s">
        <v>17</v>
      </c>
      <c r="P310" s="47">
        <v>11868</v>
      </c>
      <c r="S310" s="13">
        <v>142</v>
      </c>
      <c r="T310" t="s">
        <v>307</v>
      </c>
      <c r="U310" s="10">
        <v>11812</v>
      </c>
    </row>
    <row r="311" spans="1:21" x14ac:dyDescent="0.2">
      <c r="A311" s="13">
        <v>38</v>
      </c>
      <c r="B311" s="36" t="s">
        <v>314</v>
      </c>
      <c r="C311" s="37">
        <v>7953</v>
      </c>
      <c r="D311" s="37"/>
      <c r="E311" s="60"/>
      <c r="F311" s="32" t="s">
        <v>262</v>
      </c>
      <c r="G311" s="33">
        <v>11300</v>
      </c>
      <c r="H311" s="18"/>
      <c r="I311" s="18"/>
      <c r="J311" s="18"/>
      <c r="K311" s="32" t="s">
        <v>66</v>
      </c>
      <c r="L311" s="33">
        <v>12124</v>
      </c>
      <c r="M311" s="34"/>
      <c r="N311" s="34"/>
      <c r="O311" s="32" t="s">
        <v>280</v>
      </c>
      <c r="P311" s="47">
        <v>11853</v>
      </c>
      <c r="S311" s="13">
        <v>143</v>
      </c>
      <c r="T311" t="s">
        <v>183</v>
      </c>
      <c r="U311" s="10">
        <v>11763</v>
      </c>
    </row>
    <row r="312" spans="1:21" x14ac:dyDescent="0.2">
      <c r="A312" s="13">
        <v>39</v>
      </c>
      <c r="B312" s="36" t="s">
        <v>154</v>
      </c>
      <c r="C312" s="37">
        <v>7870</v>
      </c>
      <c r="D312" s="37"/>
      <c r="E312" s="60"/>
      <c r="F312" s="32" t="s">
        <v>310</v>
      </c>
      <c r="G312" s="33">
        <v>11281</v>
      </c>
      <c r="H312" s="18"/>
      <c r="I312" s="18"/>
      <c r="J312" s="18"/>
      <c r="K312" s="32" t="s">
        <v>345</v>
      </c>
      <c r="L312" s="33">
        <v>12098</v>
      </c>
      <c r="M312" s="34"/>
      <c r="N312" s="34"/>
      <c r="O312" s="32" t="s">
        <v>116</v>
      </c>
      <c r="P312" s="47">
        <v>11853</v>
      </c>
      <c r="S312" s="13">
        <v>144</v>
      </c>
      <c r="T312" t="s">
        <v>369</v>
      </c>
      <c r="U312" s="10">
        <v>11692</v>
      </c>
    </row>
    <row r="313" spans="1:21" x14ac:dyDescent="0.2">
      <c r="A313" s="13">
        <v>40</v>
      </c>
      <c r="B313" s="36" t="s">
        <v>143</v>
      </c>
      <c r="C313" s="37">
        <v>7865</v>
      </c>
      <c r="D313" s="37"/>
      <c r="E313" s="60"/>
      <c r="F313" s="32" t="s">
        <v>44</v>
      </c>
      <c r="G313" s="33">
        <v>11268</v>
      </c>
      <c r="H313" s="18"/>
      <c r="I313" s="18"/>
      <c r="J313" s="18"/>
      <c r="K313" s="32" t="s">
        <v>214</v>
      </c>
      <c r="L313" s="33">
        <v>12067</v>
      </c>
      <c r="M313" s="34"/>
      <c r="N313" s="34"/>
      <c r="O313" s="32" t="s">
        <v>309</v>
      </c>
      <c r="P313" s="47">
        <v>11777</v>
      </c>
      <c r="S313" s="13">
        <v>145</v>
      </c>
      <c r="T313" t="s">
        <v>411</v>
      </c>
      <c r="U313" s="10">
        <v>11540</v>
      </c>
    </row>
    <row r="314" spans="1:21" x14ac:dyDescent="0.2">
      <c r="A314" s="13">
        <v>41</v>
      </c>
      <c r="B314" s="36" t="s">
        <v>22</v>
      </c>
      <c r="C314" s="37">
        <v>7774</v>
      </c>
      <c r="D314" s="37"/>
      <c r="E314" s="60"/>
      <c r="F314" s="32" t="s">
        <v>114</v>
      </c>
      <c r="G314" s="33">
        <v>11093</v>
      </c>
      <c r="H314" s="18"/>
      <c r="I314" s="18"/>
      <c r="J314" s="18"/>
      <c r="K314" s="32" t="s">
        <v>376</v>
      </c>
      <c r="L314" s="33">
        <v>12036</v>
      </c>
      <c r="M314" s="34"/>
      <c r="N314" s="34"/>
      <c r="O314" s="32" t="s">
        <v>66</v>
      </c>
      <c r="P314" s="47">
        <v>11714</v>
      </c>
      <c r="S314" s="13">
        <v>146</v>
      </c>
      <c r="T314" t="s">
        <v>344</v>
      </c>
      <c r="U314" s="10">
        <v>11489</v>
      </c>
    </row>
    <row r="315" spans="1:21" x14ac:dyDescent="0.2">
      <c r="A315" s="13">
        <v>42</v>
      </c>
      <c r="B315" s="36" t="s">
        <v>274</v>
      </c>
      <c r="C315" s="37">
        <v>7765</v>
      </c>
      <c r="D315" s="37"/>
      <c r="E315" s="60"/>
      <c r="F315" s="32" t="s">
        <v>347</v>
      </c>
      <c r="G315" s="33">
        <v>11085</v>
      </c>
      <c r="H315" s="18"/>
      <c r="I315" s="18"/>
      <c r="J315" s="18"/>
      <c r="K315" s="32" t="s">
        <v>270</v>
      </c>
      <c r="L315" s="33">
        <v>12010</v>
      </c>
      <c r="M315" s="34"/>
      <c r="N315" s="34"/>
      <c r="O315" s="32" t="s">
        <v>378</v>
      </c>
      <c r="P315" s="47">
        <v>11685</v>
      </c>
      <c r="S315" s="13">
        <v>147</v>
      </c>
      <c r="T315" t="s">
        <v>3</v>
      </c>
      <c r="U315" s="10">
        <v>11449</v>
      </c>
    </row>
    <row r="316" spans="1:21" x14ac:dyDescent="0.2">
      <c r="A316" s="13">
        <v>43</v>
      </c>
      <c r="B316" s="36" t="s">
        <v>168</v>
      </c>
      <c r="C316" s="37">
        <v>7755</v>
      </c>
      <c r="D316" s="37"/>
      <c r="E316" s="60"/>
      <c r="F316" s="32" t="s">
        <v>388</v>
      </c>
      <c r="G316" s="33">
        <v>11080</v>
      </c>
      <c r="H316" s="18"/>
      <c r="I316" s="18"/>
      <c r="J316" s="18"/>
      <c r="K316" s="32" t="s">
        <v>352</v>
      </c>
      <c r="L316" s="33">
        <v>11898</v>
      </c>
      <c r="M316" s="34"/>
      <c r="N316" s="34"/>
      <c r="O316" s="32" t="s">
        <v>400</v>
      </c>
      <c r="P316" s="47">
        <v>11624</v>
      </c>
      <c r="S316" s="13">
        <v>148</v>
      </c>
      <c r="T316" t="s">
        <v>299</v>
      </c>
      <c r="U316" s="10">
        <v>11389</v>
      </c>
    </row>
    <row r="317" spans="1:21" x14ac:dyDescent="0.2">
      <c r="A317" s="13">
        <v>44</v>
      </c>
      <c r="B317" s="36" t="s">
        <v>15</v>
      </c>
      <c r="C317" s="37">
        <v>7748</v>
      </c>
      <c r="D317" s="37"/>
      <c r="E317" s="60"/>
      <c r="F317" s="32" t="s">
        <v>164</v>
      </c>
      <c r="G317" s="33">
        <v>11078</v>
      </c>
      <c r="H317" s="18"/>
      <c r="I317" s="18"/>
      <c r="J317" s="18"/>
      <c r="K317" s="32" t="s">
        <v>383</v>
      </c>
      <c r="L317" s="33">
        <v>11800</v>
      </c>
      <c r="M317" s="34"/>
      <c r="N317" s="34"/>
      <c r="O317" s="32" t="s">
        <v>413</v>
      </c>
      <c r="P317" s="47">
        <v>11617</v>
      </c>
      <c r="S317" s="13">
        <v>149</v>
      </c>
      <c r="T317" t="s">
        <v>363</v>
      </c>
      <c r="U317" s="10">
        <v>11376</v>
      </c>
    </row>
    <row r="318" spans="1:21" x14ac:dyDescent="0.2">
      <c r="A318" s="13">
        <v>45</v>
      </c>
      <c r="B318" s="36" t="s">
        <v>90</v>
      </c>
      <c r="C318" s="37">
        <v>7744</v>
      </c>
      <c r="D318" s="37"/>
      <c r="E318" s="60"/>
      <c r="F318" s="32" t="s">
        <v>373</v>
      </c>
      <c r="G318" s="33">
        <v>10978</v>
      </c>
      <c r="H318" s="18"/>
      <c r="I318" s="18"/>
      <c r="J318" s="18"/>
      <c r="K318" s="32" t="s">
        <v>400</v>
      </c>
      <c r="L318" s="33">
        <v>11758</v>
      </c>
      <c r="M318" s="34"/>
      <c r="N318" s="34"/>
      <c r="O318" s="32" t="s">
        <v>299</v>
      </c>
      <c r="P318" s="47">
        <v>11575</v>
      </c>
      <c r="S318" s="13">
        <v>150</v>
      </c>
      <c r="T318" t="s">
        <v>17</v>
      </c>
      <c r="U318" s="10">
        <v>11328</v>
      </c>
    </row>
    <row r="319" spans="1:21" x14ac:dyDescent="0.2">
      <c r="A319" s="13">
        <v>46</v>
      </c>
      <c r="B319" s="36" t="s">
        <v>103</v>
      </c>
      <c r="C319" s="37">
        <v>7722</v>
      </c>
      <c r="D319" s="37"/>
      <c r="E319" s="60"/>
      <c r="F319" s="32" t="s">
        <v>397</v>
      </c>
      <c r="G319" s="33">
        <v>10930</v>
      </c>
      <c r="H319" s="18"/>
      <c r="I319" s="18"/>
      <c r="J319" s="18"/>
      <c r="K319" s="32" t="s">
        <v>406</v>
      </c>
      <c r="L319" s="33">
        <v>11752</v>
      </c>
      <c r="M319" s="34"/>
      <c r="N319" s="34"/>
      <c r="O319" s="32" t="s">
        <v>180</v>
      </c>
      <c r="P319" s="47">
        <v>11557</v>
      </c>
      <c r="S319" s="13">
        <v>151</v>
      </c>
      <c r="T319" t="s">
        <v>262</v>
      </c>
      <c r="U319" s="10">
        <v>11300</v>
      </c>
    </row>
    <row r="320" spans="1:21" x14ac:dyDescent="0.2">
      <c r="A320" s="13">
        <v>47</v>
      </c>
      <c r="B320" s="36" t="s">
        <v>227</v>
      </c>
      <c r="C320" s="37">
        <v>7627</v>
      </c>
      <c r="D320" s="37"/>
      <c r="E320" s="60"/>
      <c r="F320" s="32" t="s">
        <v>368</v>
      </c>
      <c r="G320" s="33">
        <v>10841</v>
      </c>
      <c r="H320" s="18"/>
      <c r="I320" s="18"/>
      <c r="J320" s="18"/>
      <c r="K320" s="32" t="s">
        <v>17</v>
      </c>
      <c r="L320" s="33">
        <v>11620</v>
      </c>
      <c r="M320" s="34"/>
      <c r="N320" s="34"/>
      <c r="O320" s="32" t="s">
        <v>16</v>
      </c>
      <c r="P320" s="47">
        <v>11479</v>
      </c>
      <c r="S320" s="13">
        <v>152</v>
      </c>
      <c r="T320" t="s">
        <v>310</v>
      </c>
      <c r="U320" s="10">
        <v>11281</v>
      </c>
    </row>
    <row r="321" spans="1:21" x14ac:dyDescent="0.2">
      <c r="A321" s="13">
        <v>48</v>
      </c>
      <c r="B321" s="36" t="s">
        <v>242</v>
      </c>
      <c r="C321" s="37">
        <v>7617</v>
      </c>
      <c r="D321" s="37"/>
      <c r="E321" s="60"/>
      <c r="F321" s="32" t="s">
        <v>64</v>
      </c>
      <c r="G321" s="33">
        <v>10728</v>
      </c>
      <c r="H321" s="18"/>
      <c r="I321" s="18"/>
      <c r="J321" s="18"/>
      <c r="K321" s="32" t="s">
        <v>111</v>
      </c>
      <c r="L321" s="33">
        <v>11614</v>
      </c>
      <c r="M321" s="34"/>
      <c r="N321" s="34"/>
      <c r="O321" s="32" t="s">
        <v>187</v>
      </c>
      <c r="P321" s="47">
        <v>11477</v>
      </c>
      <c r="S321" s="13">
        <v>153</v>
      </c>
      <c r="T321" t="s">
        <v>44</v>
      </c>
      <c r="U321" s="10">
        <v>11268</v>
      </c>
    </row>
    <row r="322" spans="1:21" x14ac:dyDescent="0.2">
      <c r="A322" s="13">
        <v>49</v>
      </c>
      <c r="B322" s="36" t="s">
        <v>23</v>
      </c>
      <c r="C322" s="37">
        <v>7471</v>
      </c>
      <c r="D322" s="37"/>
      <c r="E322" s="60"/>
      <c r="F322" s="32" t="s">
        <v>90</v>
      </c>
      <c r="G322" s="33">
        <v>10664</v>
      </c>
      <c r="H322" s="18"/>
      <c r="I322" s="18"/>
      <c r="J322" s="18"/>
      <c r="K322" s="32" t="s">
        <v>42</v>
      </c>
      <c r="L322" s="33">
        <v>11522</v>
      </c>
      <c r="M322" s="34"/>
      <c r="N322" s="34"/>
      <c r="O322" s="32" t="s">
        <v>328</v>
      </c>
      <c r="P322" s="47">
        <v>11473</v>
      </c>
      <c r="S322" s="13">
        <v>154</v>
      </c>
      <c r="T322" t="s">
        <v>114</v>
      </c>
      <c r="U322" s="10">
        <v>11093</v>
      </c>
    </row>
    <row r="323" spans="1:21" x14ac:dyDescent="0.2">
      <c r="A323" s="13">
        <v>50</v>
      </c>
      <c r="B323" s="36" t="s">
        <v>201</v>
      </c>
      <c r="C323" s="37">
        <v>7345</v>
      </c>
      <c r="D323" s="37"/>
      <c r="E323" s="60"/>
      <c r="F323" s="32" t="s">
        <v>350</v>
      </c>
      <c r="G323" s="33">
        <v>10655</v>
      </c>
      <c r="H323" s="18"/>
      <c r="I323" s="18"/>
      <c r="J323" s="18"/>
      <c r="K323" s="32" t="s">
        <v>299</v>
      </c>
      <c r="L323" s="33">
        <v>11488</v>
      </c>
      <c r="M323" s="34"/>
      <c r="N323" s="34"/>
      <c r="O323" s="32" t="s">
        <v>40</v>
      </c>
      <c r="P323" s="47">
        <v>11459</v>
      </c>
      <c r="S323" s="13">
        <v>155</v>
      </c>
      <c r="T323" t="s">
        <v>347</v>
      </c>
      <c r="U323" s="10">
        <v>11085</v>
      </c>
    </row>
    <row r="324" spans="1:21" x14ac:dyDescent="0.2">
      <c r="A324" s="13">
        <v>51</v>
      </c>
      <c r="B324" s="36" t="s">
        <v>6</v>
      </c>
      <c r="C324" s="37">
        <v>7290</v>
      </c>
      <c r="D324" s="37"/>
      <c r="E324" s="60"/>
      <c r="F324" s="32" t="s">
        <v>33</v>
      </c>
      <c r="G324" s="33">
        <v>10601</v>
      </c>
      <c r="H324" s="18"/>
      <c r="I324" s="18"/>
      <c r="J324" s="18"/>
      <c r="K324" s="32" t="s">
        <v>197</v>
      </c>
      <c r="L324" s="33">
        <v>11474</v>
      </c>
      <c r="M324" s="34"/>
      <c r="N324" s="34"/>
      <c r="O324" s="32" t="s">
        <v>379</v>
      </c>
      <c r="P324" s="47">
        <v>11390</v>
      </c>
      <c r="S324" s="13">
        <v>156</v>
      </c>
      <c r="T324" t="s">
        <v>388</v>
      </c>
      <c r="U324" s="10">
        <v>11080</v>
      </c>
    </row>
    <row r="325" spans="1:21" x14ac:dyDescent="0.2">
      <c r="A325" s="13">
        <v>52</v>
      </c>
      <c r="B325" s="36" t="s">
        <v>217</v>
      </c>
      <c r="C325" s="37">
        <v>7194</v>
      </c>
      <c r="D325" s="37"/>
      <c r="E325" s="60"/>
      <c r="F325" s="32" t="s">
        <v>385</v>
      </c>
      <c r="G325" s="33">
        <v>10502</v>
      </c>
      <c r="H325" s="18"/>
      <c r="I325" s="18"/>
      <c r="J325" s="18"/>
      <c r="K325" s="32" t="s">
        <v>54</v>
      </c>
      <c r="L325" s="33">
        <v>11410</v>
      </c>
      <c r="M325" s="34"/>
      <c r="N325" s="34"/>
      <c r="O325" s="32" t="s">
        <v>391</v>
      </c>
      <c r="P325" s="47">
        <v>11369</v>
      </c>
      <c r="S325" s="13">
        <v>157</v>
      </c>
      <c r="T325" t="s">
        <v>164</v>
      </c>
      <c r="U325" s="10">
        <v>11078</v>
      </c>
    </row>
    <row r="326" spans="1:21" x14ac:dyDescent="0.2">
      <c r="A326" s="13">
        <v>53</v>
      </c>
      <c r="B326" s="36" t="s">
        <v>229</v>
      </c>
      <c r="C326" s="37">
        <v>7018</v>
      </c>
      <c r="D326" s="37"/>
      <c r="E326" s="60"/>
      <c r="F326" s="32" t="s">
        <v>197</v>
      </c>
      <c r="G326" s="33">
        <v>10479</v>
      </c>
      <c r="H326" s="18"/>
      <c r="I326" s="18"/>
      <c r="J326" s="18"/>
      <c r="K326" s="32" t="s">
        <v>55</v>
      </c>
      <c r="L326" s="33">
        <v>11395</v>
      </c>
      <c r="M326" s="34"/>
      <c r="N326" s="34"/>
      <c r="O326" s="32" t="s">
        <v>274</v>
      </c>
      <c r="P326" s="47">
        <v>11342</v>
      </c>
      <c r="S326" s="13">
        <v>158</v>
      </c>
      <c r="T326" t="s">
        <v>373</v>
      </c>
      <c r="U326" s="10">
        <v>10978</v>
      </c>
    </row>
    <row r="327" spans="1:21" x14ac:dyDescent="0.2">
      <c r="A327" s="13">
        <v>54</v>
      </c>
      <c r="B327" s="36" t="s">
        <v>279</v>
      </c>
      <c r="C327" s="37">
        <v>6975</v>
      </c>
      <c r="D327" s="37"/>
      <c r="E327" s="60"/>
      <c r="F327" s="32" t="s">
        <v>167</v>
      </c>
      <c r="G327" s="33">
        <v>10474</v>
      </c>
      <c r="H327" s="18"/>
      <c r="I327" s="18"/>
      <c r="J327" s="18"/>
      <c r="K327" s="32" t="s">
        <v>366</v>
      </c>
      <c r="L327" s="33">
        <v>11309</v>
      </c>
      <c r="M327" s="34"/>
      <c r="N327" s="34"/>
      <c r="O327" s="32" t="s">
        <v>45</v>
      </c>
      <c r="P327" s="47">
        <v>11286</v>
      </c>
      <c r="S327" s="13">
        <v>159</v>
      </c>
      <c r="T327" t="s">
        <v>397</v>
      </c>
      <c r="U327" s="10">
        <v>10930</v>
      </c>
    </row>
    <row r="328" spans="1:21" x14ac:dyDescent="0.2">
      <c r="A328" s="13">
        <v>55</v>
      </c>
      <c r="B328" s="36" t="s">
        <v>191</v>
      </c>
      <c r="C328" s="37">
        <v>6897</v>
      </c>
      <c r="D328" s="37"/>
      <c r="E328" s="60"/>
      <c r="F328" s="32" t="s">
        <v>384</v>
      </c>
      <c r="G328" s="33">
        <v>10445</v>
      </c>
      <c r="H328" s="18"/>
      <c r="I328" s="18"/>
      <c r="J328" s="18"/>
      <c r="K328" s="32" t="s">
        <v>343</v>
      </c>
      <c r="L328" s="33">
        <v>11218</v>
      </c>
      <c r="M328" s="34"/>
      <c r="N328" s="34"/>
      <c r="O328" s="32" t="s">
        <v>164</v>
      </c>
      <c r="P328" s="47">
        <v>11167</v>
      </c>
      <c r="S328" s="13">
        <v>160</v>
      </c>
      <c r="T328" t="s">
        <v>368</v>
      </c>
      <c r="U328" s="10">
        <v>10841</v>
      </c>
    </row>
    <row r="329" spans="1:21" x14ac:dyDescent="0.2">
      <c r="A329" s="13">
        <v>56</v>
      </c>
      <c r="B329" s="36" t="s">
        <v>142</v>
      </c>
      <c r="C329" s="37">
        <v>6853</v>
      </c>
      <c r="D329" s="37"/>
      <c r="E329" s="60"/>
      <c r="F329" s="32" t="s">
        <v>248</v>
      </c>
      <c r="G329" s="33">
        <v>10416</v>
      </c>
      <c r="H329" s="18"/>
      <c r="I329" s="18"/>
      <c r="J329" s="18"/>
      <c r="K329" s="32" t="s">
        <v>227</v>
      </c>
      <c r="L329" s="33">
        <v>11213</v>
      </c>
      <c r="M329" s="34"/>
      <c r="N329" s="34"/>
      <c r="O329" s="32" t="s">
        <v>101</v>
      </c>
      <c r="P329" s="47">
        <v>11017</v>
      </c>
      <c r="S329" s="13">
        <v>161</v>
      </c>
      <c r="T329" t="s">
        <v>64</v>
      </c>
      <c r="U329" s="10">
        <v>10728</v>
      </c>
    </row>
    <row r="330" spans="1:21" x14ac:dyDescent="0.2">
      <c r="A330" s="13">
        <v>57</v>
      </c>
      <c r="B330" s="36" t="s">
        <v>127</v>
      </c>
      <c r="C330" s="37">
        <v>6708</v>
      </c>
      <c r="D330" s="37"/>
      <c r="E330" s="60"/>
      <c r="F330" s="32" t="s">
        <v>391</v>
      </c>
      <c r="G330" s="33">
        <v>10405</v>
      </c>
      <c r="H330" s="18"/>
      <c r="I330" s="18"/>
      <c r="J330" s="18"/>
      <c r="K330" s="32" t="s">
        <v>344</v>
      </c>
      <c r="L330" s="33">
        <v>11156</v>
      </c>
      <c r="M330" s="34"/>
      <c r="N330" s="34"/>
      <c r="O330" s="32" t="s">
        <v>195</v>
      </c>
      <c r="P330" s="47">
        <v>10873</v>
      </c>
      <c r="S330" s="13">
        <v>162</v>
      </c>
      <c r="T330" t="s">
        <v>90</v>
      </c>
      <c r="U330" s="10">
        <v>10664</v>
      </c>
    </row>
    <row r="331" spans="1:21" x14ac:dyDescent="0.2">
      <c r="A331" s="13">
        <v>58</v>
      </c>
      <c r="B331" s="36" t="s">
        <v>236</v>
      </c>
      <c r="C331" s="37">
        <v>6621</v>
      </c>
      <c r="D331" s="37"/>
      <c r="E331" s="60"/>
      <c r="F331" s="32" t="s">
        <v>377</v>
      </c>
      <c r="G331" s="33">
        <v>10399</v>
      </c>
      <c r="H331" s="18"/>
      <c r="I331" s="18"/>
      <c r="J331" s="18"/>
      <c r="K331" s="32" t="s">
        <v>164</v>
      </c>
      <c r="L331" s="33">
        <v>11126</v>
      </c>
      <c r="M331" s="34"/>
      <c r="N331" s="34"/>
      <c r="O331" s="32" t="s">
        <v>344</v>
      </c>
      <c r="P331" s="47">
        <v>10873</v>
      </c>
      <c r="S331" s="13">
        <v>163</v>
      </c>
      <c r="T331" t="s">
        <v>350</v>
      </c>
      <c r="U331" s="10">
        <v>10655</v>
      </c>
    </row>
    <row r="332" spans="1:21" x14ac:dyDescent="0.2">
      <c r="A332" s="13">
        <v>59</v>
      </c>
      <c r="B332" s="36" t="s">
        <v>180</v>
      </c>
      <c r="C332" s="37">
        <v>6603</v>
      </c>
      <c r="D332" s="37"/>
      <c r="E332" s="60"/>
      <c r="F332" s="32" t="s">
        <v>255</v>
      </c>
      <c r="G332" s="33">
        <v>10389</v>
      </c>
      <c r="H332" s="18"/>
      <c r="I332" s="18"/>
      <c r="J332" s="18"/>
      <c r="K332" s="32" t="s">
        <v>378</v>
      </c>
      <c r="L332" s="33">
        <v>11046</v>
      </c>
      <c r="M332" s="34"/>
      <c r="N332" s="34"/>
      <c r="O332" s="32" t="s">
        <v>25</v>
      </c>
      <c r="P332" s="47">
        <v>10789</v>
      </c>
      <c r="S332" s="13">
        <v>164</v>
      </c>
      <c r="T332" t="s">
        <v>33</v>
      </c>
      <c r="U332" s="10">
        <v>10601</v>
      </c>
    </row>
    <row r="333" spans="1:21" x14ac:dyDescent="0.2">
      <c r="A333" s="13">
        <v>60</v>
      </c>
      <c r="B333" s="36" t="s">
        <v>220</v>
      </c>
      <c r="C333" s="37">
        <v>6545</v>
      </c>
      <c r="D333" s="37"/>
      <c r="E333" s="60"/>
      <c r="F333" s="32" t="s">
        <v>220</v>
      </c>
      <c r="G333" s="33">
        <v>10334</v>
      </c>
      <c r="H333" s="18"/>
      <c r="I333" s="18"/>
      <c r="J333" s="18"/>
      <c r="K333" s="32" t="s">
        <v>280</v>
      </c>
      <c r="L333" s="33">
        <v>11027</v>
      </c>
      <c r="M333" s="34"/>
      <c r="N333" s="34"/>
      <c r="O333" s="32" t="s">
        <v>346</v>
      </c>
      <c r="P333" s="47">
        <v>10736</v>
      </c>
      <c r="S333" s="13">
        <v>165</v>
      </c>
      <c r="T333" t="s">
        <v>385</v>
      </c>
      <c r="U333" s="10">
        <v>10502</v>
      </c>
    </row>
    <row r="334" spans="1:21" x14ac:dyDescent="0.2">
      <c r="A334" s="13">
        <v>61</v>
      </c>
      <c r="B334" s="36" t="s">
        <v>301</v>
      </c>
      <c r="C334" s="37">
        <v>6404</v>
      </c>
      <c r="D334" s="37"/>
      <c r="E334" s="60"/>
      <c r="F334" s="32" t="s">
        <v>250</v>
      </c>
      <c r="G334" s="33">
        <v>10332</v>
      </c>
      <c r="H334" s="18"/>
      <c r="I334" s="18"/>
      <c r="J334" s="18"/>
      <c r="K334" s="32" t="s">
        <v>342</v>
      </c>
      <c r="L334" s="33">
        <v>11003</v>
      </c>
      <c r="M334" s="34"/>
      <c r="N334" s="34"/>
      <c r="O334" s="32" t="s">
        <v>77</v>
      </c>
      <c r="P334" s="47">
        <v>10655</v>
      </c>
      <c r="S334" s="13">
        <v>166</v>
      </c>
      <c r="T334" t="s">
        <v>197</v>
      </c>
      <c r="U334" s="10">
        <v>10479</v>
      </c>
    </row>
    <row r="335" spans="1:21" x14ac:dyDescent="0.2">
      <c r="A335" s="13">
        <v>62</v>
      </c>
      <c r="B335" s="36" t="s">
        <v>234</v>
      </c>
      <c r="C335" s="37">
        <v>6343</v>
      </c>
      <c r="D335" s="37"/>
      <c r="E335" s="60"/>
      <c r="F335" s="32" t="s">
        <v>386</v>
      </c>
      <c r="G335" s="33">
        <v>10318</v>
      </c>
      <c r="H335" s="18"/>
      <c r="I335" s="18"/>
      <c r="J335" s="18"/>
      <c r="K335" s="32" t="s">
        <v>391</v>
      </c>
      <c r="L335" s="33">
        <v>10927</v>
      </c>
      <c r="M335" s="34"/>
      <c r="N335" s="34"/>
      <c r="O335" s="32" t="s">
        <v>22</v>
      </c>
      <c r="P335" s="47">
        <v>10633</v>
      </c>
      <c r="S335" s="13">
        <v>167</v>
      </c>
      <c r="T335" t="s">
        <v>167</v>
      </c>
      <c r="U335" s="10">
        <v>10474</v>
      </c>
    </row>
    <row r="336" spans="1:21" x14ac:dyDescent="0.2">
      <c r="A336" s="13">
        <v>63</v>
      </c>
      <c r="B336" s="36" t="s">
        <v>204</v>
      </c>
      <c r="C336" s="37">
        <v>6233</v>
      </c>
      <c r="D336" s="37"/>
      <c r="E336" s="60"/>
      <c r="F336" s="32" t="s">
        <v>378</v>
      </c>
      <c r="G336" s="33">
        <v>10290</v>
      </c>
      <c r="H336" s="18"/>
      <c r="I336" s="18"/>
      <c r="J336" s="18"/>
      <c r="K336" s="32" t="s">
        <v>262</v>
      </c>
      <c r="L336" s="33">
        <v>10891</v>
      </c>
      <c r="M336" s="34"/>
      <c r="N336" s="34"/>
      <c r="O336" s="32" t="s">
        <v>295</v>
      </c>
      <c r="P336" s="47">
        <v>10619</v>
      </c>
      <c r="S336" s="13">
        <v>168</v>
      </c>
      <c r="T336" t="s">
        <v>384</v>
      </c>
      <c r="U336" s="10">
        <v>10445</v>
      </c>
    </row>
    <row r="337" spans="1:21" x14ac:dyDescent="0.2">
      <c r="A337" s="13">
        <v>64</v>
      </c>
      <c r="B337" s="36" t="s">
        <v>223</v>
      </c>
      <c r="C337" s="37">
        <v>6049</v>
      </c>
      <c r="D337" s="37"/>
      <c r="E337" s="60"/>
      <c r="F337" s="32" t="s">
        <v>312</v>
      </c>
      <c r="G337" s="33">
        <v>10280</v>
      </c>
      <c r="H337" s="18"/>
      <c r="I337" s="18"/>
      <c r="J337" s="18"/>
      <c r="K337" s="32" t="s">
        <v>209</v>
      </c>
      <c r="L337" s="33">
        <v>10775</v>
      </c>
      <c r="M337" s="34"/>
      <c r="N337" s="34"/>
      <c r="O337" s="32" t="s">
        <v>390</v>
      </c>
      <c r="P337" s="47">
        <v>10549</v>
      </c>
      <c r="S337" s="13">
        <v>169</v>
      </c>
      <c r="T337" t="s">
        <v>248</v>
      </c>
      <c r="U337" s="10">
        <v>10416</v>
      </c>
    </row>
    <row r="338" spans="1:21" x14ac:dyDescent="0.2">
      <c r="A338" s="13">
        <v>65</v>
      </c>
      <c r="B338" s="36" t="s">
        <v>110</v>
      </c>
      <c r="C338" s="37">
        <v>6034</v>
      </c>
      <c r="D338" s="37"/>
      <c r="E338" s="60"/>
      <c r="F338" s="32" t="s">
        <v>399</v>
      </c>
      <c r="G338" s="33">
        <v>10276</v>
      </c>
      <c r="H338" s="18"/>
      <c r="I338" s="18"/>
      <c r="J338" s="18"/>
      <c r="K338" s="32" t="s">
        <v>116</v>
      </c>
      <c r="L338" s="33">
        <v>10522</v>
      </c>
      <c r="M338" s="34"/>
      <c r="N338" s="34"/>
      <c r="O338" s="32" t="s">
        <v>262</v>
      </c>
      <c r="P338" s="47">
        <v>10545</v>
      </c>
      <c r="S338" s="13">
        <v>170</v>
      </c>
      <c r="T338" t="s">
        <v>391</v>
      </c>
      <c r="U338" s="10">
        <v>10405</v>
      </c>
    </row>
    <row r="339" spans="1:21" x14ac:dyDescent="0.2">
      <c r="A339" s="13">
        <v>66</v>
      </c>
      <c r="B339" s="36" t="s">
        <v>123</v>
      </c>
      <c r="C339" s="37">
        <v>6025</v>
      </c>
      <c r="D339" s="37"/>
      <c r="E339" s="60"/>
      <c r="F339" s="32" t="s">
        <v>192</v>
      </c>
      <c r="G339" s="33">
        <v>10275</v>
      </c>
      <c r="H339" s="18"/>
      <c r="I339" s="18"/>
      <c r="J339" s="18"/>
      <c r="K339" s="32" t="s">
        <v>346</v>
      </c>
      <c r="L339" s="33">
        <v>10502</v>
      </c>
      <c r="M339" s="34"/>
      <c r="N339" s="34"/>
      <c r="O339" s="32" t="s">
        <v>240</v>
      </c>
      <c r="P339" s="47">
        <v>10394</v>
      </c>
      <c r="S339" s="13">
        <v>171</v>
      </c>
      <c r="T339" t="s">
        <v>377</v>
      </c>
      <c r="U339" s="10">
        <v>10399</v>
      </c>
    </row>
    <row r="340" spans="1:21" x14ac:dyDescent="0.2">
      <c r="A340" s="13">
        <v>67</v>
      </c>
      <c r="B340" s="36" t="s">
        <v>88</v>
      </c>
      <c r="C340" s="37">
        <v>5919</v>
      </c>
      <c r="D340" s="37"/>
      <c r="E340" s="60"/>
      <c r="F340" s="32" t="s">
        <v>42</v>
      </c>
      <c r="G340" s="33">
        <v>10254</v>
      </c>
      <c r="H340" s="18"/>
      <c r="I340" s="18"/>
      <c r="J340" s="18"/>
      <c r="K340" s="32" t="s">
        <v>368</v>
      </c>
      <c r="L340" s="33">
        <v>10489</v>
      </c>
      <c r="M340" s="34"/>
      <c r="N340" s="34"/>
      <c r="O340" s="32" t="s">
        <v>167</v>
      </c>
      <c r="P340" s="47">
        <v>10300</v>
      </c>
      <c r="S340" s="13">
        <v>172</v>
      </c>
      <c r="T340" t="s">
        <v>255</v>
      </c>
      <c r="U340" s="10">
        <v>10389</v>
      </c>
    </row>
    <row r="341" spans="1:21" x14ac:dyDescent="0.2">
      <c r="A341" s="13">
        <v>68</v>
      </c>
      <c r="B341" s="36" t="s">
        <v>106</v>
      </c>
      <c r="C341" s="37">
        <v>5737</v>
      </c>
      <c r="D341" s="37"/>
      <c r="E341" s="60"/>
      <c r="F341" s="32" t="s">
        <v>187</v>
      </c>
      <c r="G341" s="33">
        <v>10229</v>
      </c>
      <c r="H341" s="18"/>
      <c r="I341" s="18"/>
      <c r="J341" s="18"/>
      <c r="K341" s="32" t="s">
        <v>101</v>
      </c>
      <c r="L341" s="33">
        <v>10427</v>
      </c>
      <c r="M341" s="34"/>
      <c r="N341" s="34"/>
      <c r="O341" s="32" t="s">
        <v>227</v>
      </c>
      <c r="P341" s="47">
        <v>10299</v>
      </c>
      <c r="S341" s="13">
        <v>173</v>
      </c>
      <c r="T341" t="s">
        <v>220</v>
      </c>
      <c r="U341" s="10">
        <v>10334</v>
      </c>
    </row>
    <row r="342" spans="1:21" x14ac:dyDescent="0.2">
      <c r="A342" s="13">
        <v>69</v>
      </c>
      <c r="B342" s="36" t="s">
        <v>194</v>
      </c>
      <c r="C342" s="37">
        <v>5639</v>
      </c>
      <c r="D342" s="37"/>
      <c r="E342" s="61"/>
      <c r="F342" s="32" t="s">
        <v>346</v>
      </c>
      <c r="G342" s="33">
        <v>10226</v>
      </c>
      <c r="H342" s="18"/>
      <c r="I342" s="18"/>
      <c r="J342" s="18"/>
      <c r="K342" s="32" t="s">
        <v>392</v>
      </c>
      <c r="L342" s="33">
        <v>10425</v>
      </c>
      <c r="M342" s="34"/>
      <c r="N342" s="34"/>
      <c r="O342" s="32" t="s">
        <v>368</v>
      </c>
      <c r="P342" s="47">
        <v>10189</v>
      </c>
      <c r="S342" s="13">
        <v>174</v>
      </c>
      <c r="T342" t="s">
        <v>250</v>
      </c>
      <c r="U342" s="10">
        <v>10332</v>
      </c>
    </row>
    <row r="343" spans="1:21" x14ac:dyDescent="0.2">
      <c r="A343" s="13">
        <v>70</v>
      </c>
      <c r="B343" s="36" t="s">
        <v>102</v>
      </c>
      <c r="C343" s="37">
        <v>5473</v>
      </c>
      <c r="D343" s="27"/>
      <c r="F343" s="32" t="s">
        <v>387</v>
      </c>
      <c r="G343" s="33">
        <v>10184</v>
      </c>
      <c r="H343" s="18"/>
      <c r="I343" s="18"/>
      <c r="J343" s="18"/>
      <c r="K343" s="32" t="s">
        <v>167</v>
      </c>
      <c r="L343" s="33">
        <v>10382</v>
      </c>
      <c r="M343" s="34"/>
      <c r="N343" s="34"/>
      <c r="O343" s="32" t="s">
        <v>200</v>
      </c>
      <c r="P343" s="47">
        <v>10175</v>
      </c>
      <c r="S343" s="13">
        <v>175</v>
      </c>
      <c r="T343" t="s">
        <v>386</v>
      </c>
      <c r="U343" s="10">
        <v>10318</v>
      </c>
    </row>
    <row r="344" spans="1:21" x14ac:dyDescent="0.2">
      <c r="A344" s="13">
        <v>71</v>
      </c>
      <c r="B344" s="36" t="s">
        <v>335</v>
      </c>
      <c r="C344" s="37">
        <v>5351</v>
      </c>
      <c r="F344" s="32" t="s">
        <v>280</v>
      </c>
      <c r="G344" s="33">
        <v>10048</v>
      </c>
      <c r="H344" s="18"/>
      <c r="I344" s="18"/>
      <c r="J344" s="18"/>
      <c r="K344" s="32" t="s">
        <v>274</v>
      </c>
      <c r="L344" s="33">
        <v>10377</v>
      </c>
      <c r="M344" s="34"/>
      <c r="N344" s="34"/>
      <c r="O344" s="32" t="s">
        <v>194</v>
      </c>
      <c r="P344" s="47">
        <v>10037</v>
      </c>
      <c r="S344" s="13">
        <v>176</v>
      </c>
      <c r="T344" t="s">
        <v>378</v>
      </c>
      <c r="U344" s="10">
        <v>10290</v>
      </c>
    </row>
    <row r="345" spans="1:21" x14ac:dyDescent="0.2">
      <c r="A345" s="13">
        <v>72</v>
      </c>
      <c r="B345" s="36" t="s">
        <v>134</v>
      </c>
      <c r="C345" s="37">
        <v>5283</v>
      </c>
      <c r="F345" s="32" t="s">
        <v>367</v>
      </c>
      <c r="G345" s="33">
        <v>10039</v>
      </c>
      <c r="H345" s="18"/>
      <c r="I345" s="18"/>
      <c r="J345" s="18"/>
      <c r="K345" s="32" t="s">
        <v>369</v>
      </c>
      <c r="L345" s="33">
        <v>10288</v>
      </c>
      <c r="M345" s="34"/>
      <c r="N345" s="34"/>
      <c r="O345" s="36" t="s">
        <v>61</v>
      </c>
      <c r="P345" s="48">
        <v>9970</v>
      </c>
      <c r="S345" s="13">
        <v>177</v>
      </c>
      <c r="T345" t="s">
        <v>312</v>
      </c>
      <c r="U345" s="10">
        <v>10280</v>
      </c>
    </row>
    <row r="346" spans="1:21" x14ac:dyDescent="0.2">
      <c r="A346" s="13">
        <v>73</v>
      </c>
      <c r="B346" s="36" t="s">
        <v>95</v>
      </c>
      <c r="C346" s="37">
        <v>4805</v>
      </c>
      <c r="F346" s="32" t="s">
        <v>9</v>
      </c>
      <c r="G346" s="33">
        <v>10004</v>
      </c>
      <c r="H346" s="18"/>
      <c r="I346" s="18"/>
      <c r="J346" s="18"/>
      <c r="K346" s="32" t="s">
        <v>379</v>
      </c>
      <c r="L346" s="33">
        <v>10242</v>
      </c>
      <c r="M346" s="34"/>
      <c r="N346" s="34"/>
      <c r="O346" s="36" t="s">
        <v>335</v>
      </c>
      <c r="P346" s="48">
        <v>9943</v>
      </c>
      <c r="S346" s="13">
        <v>178</v>
      </c>
      <c r="T346" t="s">
        <v>399</v>
      </c>
      <c r="U346" s="10">
        <v>10276</v>
      </c>
    </row>
    <row r="347" spans="1:21" x14ac:dyDescent="0.2">
      <c r="A347" s="13">
        <v>74</v>
      </c>
      <c r="B347" s="36" t="s">
        <v>190</v>
      </c>
      <c r="C347" s="37">
        <v>4685</v>
      </c>
      <c r="F347" s="36" t="s">
        <v>155</v>
      </c>
      <c r="G347" s="37">
        <v>9773</v>
      </c>
      <c r="H347" s="18"/>
      <c r="I347" s="18"/>
      <c r="J347" s="18"/>
      <c r="K347" s="32" t="s">
        <v>404</v>
      </c>
      <c r="L347" s="33">
        <v>10193</v>
      </c>
      <c r="M347" s="34"/>
      <c r="N347" s="34"/>
      <c r="O347" s="36" t="s">
        <v>382</v>
      </c>
      <c r="P347" s="48">
        <v>9726</v>
      </c>
      <c r="S347" s="13">
        <v>179</v>
      </c>
      <c r="T347" t="s">
        <v>192</v>
      </c>
      <c r="U347" s="10">
        <v>10275</v>
      </c>
    </row>
    <row r="348" spans="1:21" x14ac:dyDescent="0.2">
      <c r="A348" s="13">
        <v>75</v>
      </c>
      <c r="B348" s="36" t="s">
        <v>188</v>
      </c>
      <c r="C348" s="37">
        <v>4590</v>
      </c>
      <c r="F348" s="36" t="s">
        <v>101</v>
      </c>
      <c r="G348" s="37">
        <v>9730</v>
      </c>
      <c r="H348" s="18"/>
      <c r="I348" s="18"/>
      <c r="J348" s="18"/>
      <c r="K348" s="32" t="s">
        <v>114</v>
      </c>
      <c r="L348" s="33">
        <v>10173</v>
      </c>
      <c r="M348" s="34"/>
      <c r="N348" s="34"/>
      <c r="O348" s="36" t="s">
        <v>15</v>
      </c>
      <c r="P348" s="48">
        <v>9661</v>
      </c>
      <c r="S348" s="13">
        <v>180</v>
      </c>
      <c r="T348" t="s">
        <v>42</v>
      </c>
      <c r="U348" s="10">
        <v>10254</v>
      </c>
    </row>
    <row r="349" spans="1:21" x14ac:dyDescent="0.2">
      <c r="A349" s="13">
        <v>76</v>
      </c>
      <c r="B349" s="36" t="s">
        <v>160</v>
      </c>
      <c r="C349" s="37">
        <v>4524</v>
      </c>
      <c r="F349" s="36" t="s">
        <v>355</v>
      </c>
      <c r="G349" s="37">
        <v>9714</v>
      </c>
      <c r="H349" s="18"/>
      <c r="I349" s="18"/>
      <c r="J349" s="18"/>
      <c r="K349" s="32" t="s">
        <v>77</v>
      </c>
      <c r="L349" s="33">
        <v>10171</v>
      </c>
      <c r="M349" s="38"/>
      <c r="N349" s="34"/>
      <c r="O349" s="36" t="s">
        <v>111</v>
      </c>
      <c r="P349" s="48">
        <v>9642</v>
      </c>
      <c r="S349" s="13">
        <v>181</v>
      </c>
      <c r="T349" t="s">
        <v>187</v>
      </c>
      <c r="U349" s="10">
        <v>10229</v>
      </c>
    </row>
    <row r="350" spans="1:21" x14ac:dyDescent="0.2">
      <c r="A350" s="13">
        <v>77</v>
      </c>
      <c r="B350" s="36" t="s">
        <v>272</v>
      </c>
      <c r="C350" s="37">
        <v>4486</v>
      </c>
      <c r="F350" s="36" t="s">
        <v>48</v>
      </c>
      <c r="G350" s="37">
        <v>9707</v>
      </c>
      <c r="H350" s="18"/>
      <c r="I350" s="18"/>
      <c r="J350" s="18"/>
      <c r="K350" s="32" t="s">
        <v>64</v>
      </c>
      <c r="L350" s="33">
        <v>10121</v>
      </c>
      <c r="M350" s="38"/>
      <c r="N350" s="34"/>
      <c r="O350" s="36" t="s">
        <v>64</v>
      </c>
      <c r="P350" s="48">
        <v>9607</v>
      </c>
      <c r="S350" s="13">
        <v>182</v>
      </c>
      <c r="T350" t="s">
        <v>346</v>
      </c>
      <c r="U350" s="10">
        <v>10226</v>
      </c>
    </row>
    <row r="351" spans="1:21" x14ac:dyDescent="0.2">
      <c r="A351" s="13">
        <v>78</v>
      </c>
      <c r="B351" s="36" t="s">
        <v>70</v>
      </c>
      <c r="C351" s="37">
        <v>4094</v>
      </c>
      <c r="F351" s="36" t="s">
        <v>31</v>
      </c>
      <c r="G351" s="37">
        <v>9690</v>
      </c>
      <c r="H351" s="18"/>
      <c r="I351" s="18"/>
      <c r="J351" s="18"/>
      <c r="K351" s="32" t="s">
        <v>187</v>
      </c>
      <c r="L351" s="33">
        <v>10051</v>
      </c>
      <c r="M351" s="38"/>
      <c r="N351" s="38"/>
      <c r="O351" s="36" t="s">
        <v>217</v>
      </c>
      <c r="P351" s="48">
        <v>9603</v>
      </c>
      <c r="S351" s="13">
        <v>183</v>
      </c>
      <c r="T351" t="s">
        <v>387</v>
      </c>
      <c r="U351" s="10">
        <v>10184</v>
      </c>
    </row>
    <row r="352" spans="1:21" x14ac:dyDescent="0.2">
      <c r="A352" s="19"/>
      <c r="B352" s="36" t="s">
        <v>74</v>
      </c>
      <c r="C352" s="37">
        <v>3170</v>
      </c>
      <c r="F352" s="36" t="s">
        <v>332</v>
      </c>
      <c r="G352" s="37">
        <v>9633</v>
      </c>
      <c r="H352" s="18"/>
      <c r="I352" s="18"/>
      <c r="J352" s="18"/>
      <c r="K352" s="32" t="s">
        <v>180</v>
      </c>
      <c r="L352" s="33">
        <v>10027</v>
      </c>
      <c r="M352" s="38"/>
      <c r="N352" s="38"/>
      <c r="O352" s="36" t="s">
        <v>374</v>
      </c>
      <c r="P352" s="48">
        <v>9479</v>
      </c>
      <c r="S352" s="13">
        <v>184</v>
      </c>
      <c r="T352" t="s">
        <v>280</v>
      </c>
      <c r="U352" s="10">
        <v>10048</v>
      </c>
    </row>
    <row r="353" spans="2:21" x14ac:dyDescent="0.2">
      <c r="B353" s="20"/>
      <c r="C353" s="21"/>
      <c r="F353" s="36" t="s">
        <v>77</v>
      </c>
      <c r="G353" s="37">
        <v>9603</v>
      </c>
      <c r="H353" s="18"/>
      <c r="I353" s="18"/>
      <c r="J353" s="18"/>
      <c r="K353" s="32" t="s">
        <v>295</v>
      </c>
      <c r="L353" s="33">
        <v>10020</v>
      </c>
      <c r="M353" s="38"/>
      <c r="N353" s="38"/>
      <c r="O353" s="36" t="s">
        <v>301</v>
      </c>
      <c r="P353" s="48">
        <v>9446</v>
      </c>
      <c r="S353" s="13">
        <v>185</v>
      </c>
      <c r="T353" t="s">
        <v>367</v>
      </c>
      <c r="U353" s="10">
        <v>10039</v>
      </c>
    </row>
    <row r="354" spans="2:21" x14ac:dyDescent="0.2">
      <c r="B354" s="36"/>
      <c r="C354" s="37"/>
      <c r="F354" s="36" t="s">
        <v>315</v>
      </c>
      <c r="G354" s="37">
        <v>9601</v>
      </c>
      <c r="H354" s="18"/>
      <c r="I354" s="18"/>
      <c r="J354" s="18"/>
      <c r="K354" s="36" t="s">
        <v>61</v>
      </c>
      <c r="L354" s="37">
        <v>9743</v>
      </c>
      <c r="M354" s="38"/>
      <c r="N354" s="38"/>
      <c r="O354" s="36" t="s">
        <v>70</v>
      </c>
      <c r="P354" s="48">
        <v>9421</v>
      </c>
      <c r="S354" s="13">
        <v>186</v>
      </c>
      <c r="T354" t="s">
        <v>9</v>
      </c>
      <c r="U354" s="10">
        <v>10004</v>
      </c>
    </row>
    <row r="355" spans="2:21" x14ac:dyDescent="0.2">
      <c r="B355" s="4" t="s">
        <v>426</v>
      </c>
      <c r="C355" s="12">
        <v>9455392</v>
      </c>
      <c r="F355" s="36" t="s">
        <v>61</v>
      </c>
      <c r="G355" s="37">
        <v>9475</v>
      </c>
      <c r="H355" s="18"/>
      <c r="I355" s="18"/>
      <c r="J355" s="18"/>
      <c r="K355" s="36" t="s">
        <v>18</v>
      </c>
      <c r="L355" s="37">
        <v>9716</v>
      </c>
      <c r="M355" s="38"/>
      <c r="N355" s="38"/>
      <c r="O355" s="36" t="s">
        <v>204</v>
      </c>
      <c r="P355" s="48">
        <v>9399</v>
      </c>
      <c r="S355" s="92">
        <f>S354/415*100</f>
        <v>44.819277108433738</v>
      </c>
      <c r="T355" s="96"/>
      <c r="U355" s="93">
        <f>SUM(U169:U354)</f>
        <v>2643624</v>
      </c>
    </row>
    <row r="356" spans="2:21" x14ac:dyDescent="0.2">
      <c r="B356" s="5" t="s">
        <v>420</v>
      </c>
      <c r="F356" s="36" t="s">
        <v>286</v>
      </c>
      <c r="G356" s="37">
        <v>9330</v>
      </c>
      <c r="H356" s="18"/>
      <c r="I356" s="18"/>
      <c r="J356" s="18"/>
      <c r="K356" s="36" t="s">
        <v>192</v>
      </c>
      <c r="L356" s="37">
        <v>9523</v>
      </c>
      <c r="M356" s="38"/>
      <c r="N356" s="38"/>
      <c r="O356" s="36" t="s">
        <v>114</v>
      </c>
      <c r="P356" s="48">
        <v>9395</v>
      </c>
      <c r="S356" s="97"/>
      <c r="T356" s="96"/>
      <c r="U356" s="98">
        <f>U355/U433*100</f>
        <v>22.275244394775832</v>
      </c>
    </row>
    <row r="357" spans="2:21" x14ac:dyDescent="0.2">
      <c r="F357" s="36" t="s">
        <v>383</v>
      </c>
      <c r="G357" s="37">
        <v>9315</v>
      </c>
      <c r="H357" s="18"/>
      <c r="I357" s="18"/>
      <c r="J357" s="18"/>
      <c r="K357" s="36" t="s">
        <v>395</v>
      </c>
      <c r="L357" s="37">
        <v>9466</v>
      </c>
      <c r="M357" s="38"/>
      <c r="N357" s="38"/>
      <c r="O357" s="36" t="s">
        <v>2</v>
      </c>
      <c r="P357" s="48">
        <v>9330</v>
      </c>
      <c r="S357" s="13">
        <v>1</v>
      </c>
      <c r="T357" t="s">
        <v>155</v>
      </c>
      <c r="U357" s="10">
        <v>9773</v>
      </c>
    </row>
    <row r="358" spans="2:21" x14ac:dyDescent="0.2">
      <c r="F358" s="36" t="s">
        <v>295</v>
      </c>
      <c r="G358" s="37">
        <v>9311</v>
      </c>
      <c r="H358" s="18"/>
      <c r="I358" s="18"/>
      <c r="J358" s="18"/>
      <c r="K358" s="36" t="s">
        <v>301</v>
      </c>
      <c r="L358" s="37">
        <v>9283</v>
      </c>
      <c r="M358" s="38"/>
      <c r="N358" s="38"/>
      <c r="O358" s="36" t="s">
        <v>371</v>
      </c>
      <c r="P358" s="48">
        <v>9298</v>
      </c>
      <c r="S358" s="13">
        <v>2</v>
      </c>
      <c r="T358" t="s">
        <v>101</v>
      </c>
      <c r="U358" s="10">
        <v>9730</v>
      </c>
    </row>
    <row r="359" spans="2:21" x14ac:dyDescent="0.2">
      <c r="F359" s="36" t="s">
        <v>214</v>
      </c>
      <c r="G359" s="37">
        <v>9298</v>
      </c>
      <c r="H359" s="18"/>
      <c r="I359" s="18"/>
      <c r="J359" s="18"/>
      <c r="K359" s="36" t="s">
        <v>22</v>
      </c>
      <c r="L359" s="37">
        <v>9258</v>
      </c>
      <c r="M359" s="38"/>
      <c r="N359" s="38"/>
      <c r="O359" s="36" t="s">
        <v>395</v>
      </c>
      <c r="P359" s="48">
        <v>9271</v>
      </c>
      <c r="S359" s="13">
        <v>3</v>
      </c>
      <c r="T359" t="s">
        <v>355</v>
      </c>
      <c r="U359" s="10">
        <v>9714</v>
      </c>
    </row>
    <row r="360" spans="2:21" x14ac:dyDescent="0.2">
      <c r="F360" s="36" t="s">
        <v>376</v>
      </c>
      <c r="G360" s="37">
        <v>9183</v>
      </c>
      <c r="H360" s="18"/>
      <c r="I360" s="18"/>
      <c r="J360" s="18"/>
      <c r="K360" s="36" t="s">
        <v>403</v>
      </c>
      <c r="L360" s="37">
        <v>9233</v>
      </c>
      <c r="M360" s="38"/>
      <c r="N360" s="38"/>
      <c r="O360" s="36" t="s">
        <v>343</v>
      </c>
      <c r="P360" s="48">
        <v>9203</v>
      </c>
      <c r="S360" s="13">
        <v>4</v>
      </c>
      <c r="T360" t="s">
        <v>48</v>
      </c>
      <c r="U360" s="10">
        <v>9707</v>
      </c>
    </row>
    <row r="361" spans="2:21" x14ac:dyDescent="0.2">
      <c r="F361" s="36" t="s">
        <v>301</v>
      </c>
      <c r="G361" s="37">
        <v>9090</v>
      </c>
      <c r="H361" s="18"/>
      <c r="I361" s="18"/>
      <c r="J361" s="18"/>
      <c r="K361" s="36" t="s">
        <v>2</v>
      </c>
      <c r="L361" s="37">
        <v>9067</v>
      </c>
      <c r="M361" s="38"/>
      <c r="N361" s="38"/>
      <c r="O361" s="36" t="s">
        <v>369</v>
      </c>
      <c r="P361" s="48">
        <v>9097</v>
      </c>
      <c r="S361" s="13">
        <v>5</v>
      </c>
      <c r="T361" t="s">
        <v>31</v>
      </c>
      <c r="U361" s="10">
        <v>9690</v>
      </c>
    </row>
    <row r="362" spans="2:21" x14ac:dyDescent="0.2">
      <c r="F362" s="36" t="s">
        <v>379</v>
      </c>
      <c r="G362" s="37">
        <v>8999</v>
      </c>
      <c r="H362" s="18"/>
      <c r="I362" s="18"/>
      <c r="J362" s="18"/>
      <c r="K362" s="36" t="s">
        <v>382</v>
      </c>
      <c r="L362" s="37">
        <v>9052</v>
      </c>
      <c r="M362" s="38"/>
      <c r="N362" s="38"/>
      <c r="O362" s="36" t="s">
        <v>142</v>
      </c>
      <c r="P362" s="48">
        <v>8970</v>
      </c>
      <c r="S362" s="13">
        <v>6</v>
      </c>
      <c r="T362" t="s">
        <v>332</v>
      </c>
      <c r="U362" s="10">
        <v>9633</v>
      </c>
    </row>
    <row r="363" spans="2:21" x14ac:dyDescent="0.2">
      <c r="F363" s="36" t="s">
        <v>116</v>
      </c>
      <c r="G363" s="37">
        <v>8951</v>
      </c>
      <c r="H363" s="18"/>
      <c r="I363" s="18"/>
      <c r="J363" s="18"/>
      <c r="K363" s="36" t="s">
        <v>335</v>
      </c>
      <c r="L363" s="37">
        <v>8976</v>
      </c>
      <c r="M363" s="38"/>
      <c r="N363" s="38"/>
      <c r="O363" s="36" t="s">
        <v>192</v>
      </c>
      <c r="P363" s="48">
        <v>8887</v>
      </c>
      <c r="S363" s="13">
        <v>7</v>
      </c>
      <c r="T363" t="s">
        <v>77</v>
      </c>
      <c r="U363" s="10">
        <v>9603</v>
      </c>
    </row>
    <row r="364" spans="2:21" x14ac:dyDescent="0.2">
      <c r="F364" s="36" t="s">
        <v>342</v>
      </c>
      <c r="G364" s="37">
        <v>8940</v>
      </c>
      <c r="H364" s="18"/>
      <c r="I364" s="18"/>
      <c r="J364" s="18"/>
      <c r="K364" s="36" t="s">
        <v>194</v>
      </c>
      <c r="L364" s="37">
        <v>8910</v>
      </c>
      <c r="M364" s="38"/>
      <c r="N364" s="38"/>
      <c r="O364" s="36" t="s">
        <v>23</v>
      </c>
      <c r="P364" s="48">
        <v>8865</v>
      </c>
      <c r="S364" s="13">
        <v>8</v>
      </c>
      <c r="T364" t="s">
        <v>315</v>
      </c>
      <c r="U364" s="10">
        <v>9601</v>
      </c>
    </row>
    <row r="365" spans="2:21" x14ac:dyDescent="0.2">
      <c r="F365" s="36" t="s">
        <v>415</v>
      </c>
      <c r="G365" s="37">
        <v>8914</v>
      </c>
      <c r="H365" s="18"/>
      <c r="I365" s="18"/>
      <c r="J365" s="18"/>
      <c r="K365" s="36" t="s">
        <v>315</v>
      </c>
      <c r="L365" s="37">
        <v>8884</v>
      </c>
      <c r="M365" s="38"/>
      <c r="N365" s="38"/>
      <c r="O365" s="49" t="s">
        <v>354</v>
      </c>
      <c r="P365" s="50">
        <v>8715</v>
      </c>
      <c r="S365" s="13">
        <v>9</v>
      </c>
      <c r="T365" t="s">
        <v>61</v>
      </c>
      <c r="U365" s="10">
        <v>9475</v>
      </c>
    </row>
    <row r="366" spans="2:21" x14ac:dyDescent="0.2">
      <c r="F366" s="36" t="s">
        <v>274</v>
      </c>
      <c r="G366" s="37">
        <v>8891</v>
      </c>
      <c r="H366" s="18"/>
      <c r="I366" s="18"/>
      <c r="J366" s="18"/>
      <c r="K366" s="36" t="s">
        <v>15</v>
      </c>
      <c r="L366" s="37">
        <v>8834</v>
      </c>
      <c r="M366" s="38"/>
      <c r="N366" s="38"/>
      <c r="O366" s="36" t="s">
        <v>51</v>
      </c>
      <c r="P366" s="48">
        <v>8704</v>
      </c>
      <c r="S366" s="13">
        <v>10</v>
      </c>
      <c r="T366" t="s">
        <v>286</v>
      </c>
      <c r="U366" s="10">
        <v>9330</v>
      </c>
    </row>
    <row r="367" spans="2:21" x14ac:dyDescent="0.2">
      <c r="F367" s="36" t="s">
        <v>283</v>
      </c>
      <c r="G367" s="37">
        <v>8860</v>
      </c>
      <c r="H367" s="18"/>
      <c r="I367" s="18"/>
      <c r="J367" s="18"/>
      <c r="K367" s="36" t="s">
        <v>44</v>
      </c>
      <c r="L367" s="37">
        <v>8762</v>
      </c>
      <c r="M367" s="38"/>
      <c r="N367" s="38"/>
      <c r="O367" s="36" t="s">
        <v>414</v>
      </c>
      <c r="P367" s="48">
        <v>8676</v>
      </c>
      <c r="S367" s="13">
        <v>11</v>
      </c>
      <c r="T367" t="s">
        <v>383</v>
      </c>
      <c r="U367" s="10">
        <v>9315</v>
      </c>
    </row>
    <row r="368" spans="2:21" x14ac:dyDescent="0.2">
      <c r="F368" s="36" t="s">
        <v>158</v>
      </c>
      <c r="G368" s="37">
        <v>8831</v>
      </c>
      <c r="H368" s="18"/>
      <c r="I368" s="18"/>
      <c r="J368" s="18"/>
      <c r="K368" s="36" t="s">
        <v>283</v>
      </c>
      <c r="L368" s="37">
        <v>8696</v>
      </c>
      <c r="M368" s="38"/>
      <c r="N368" s="38"/>
      <c r="O368" s="36" t="s">
        <v>283</v>
      </c>
      <c r="P368" s="48">
        <v>8557</v>
      </c>
      <c r="S368" s="13">
        <v>12</v>
      </c>
      <c r="T368" t="s">
        <v>295</v>
      </c>
      <c r="U368" s="10">
        <v>9311</v>
      </c>
    </row>
    <row r="369" spans="6:21" x14ac:dyDescent="0.2">
      <c r="F369" s="36" t="s">
        <v>402</v>
      </c>
      <c r="G369" s="37">
        <v>8768</v>
      </c>
      <c r="H369" s="18"/>
      <c r="I369" s="18"/>
      <c r="J369" s="18"/>
      <c r="K369" s="36" t="s">
        <v>414</v>
      </c>
      <c r="L369" s="37">
        <v>8673</v>
      </c>
      <c r="M369" s="38"/>
      <c r="N369" s="38"/>
      <c r="O369" s="36" t="s">
        <v>168</v>
      </c>
      <c r="P369" s="48">
        <v>8438</v>
      </c>
      <c r="S369" s="13">
        <v>13</v>
      </c>
      <c r="T369" t="s">
        <v>214</v>
      </c>
      <c r="U369" s="10">
        <v>9298</v>
      </c>
    </row>
    <row r="370" spans="6:21" x14ac:dyDescent="0.2">
      <c r="F370" s="36" t="s">
        <v>2</v>
      </c>
      <c r="G370" s="37">
        <v>8754</v>
      </c>
      <c r="H370" s="18"/>
      <c r="I370" s="18"/>
      <c r="J370" s="18"/>
      <c r="K370" s="36" t="s">
        <v>286</v>
      </c>
      <c r="L370" s="37">
        <v>8644</v>
      </c>
      <c r="M370" s="38"/>
      <c r="N370" s="38"/>
      <c r="O370" s="36" t="s">
        <v>355</v>
      </c>
      <c r="P370" s="48">
        <v>8402</v>
      </c>
      <c r="S370" s="13">
        <v>14</v>
      </c>
      <c r="T370" t="s">
        <v>376</v>
      </c>
      <c r="U370" s="10">
        <v>9183</v>
      </c>
    </row>
    <row r="371" spans="6:21" x14ac:dyDescent="0.2">
      <c r="F371" s="36" t="s">
        <v>123</v>
      </c>
      <c r="G371" s="37">
        <v>8726</v>
      </c>
      <c r="H371" s="18"/>
      <c r="I371" s="18"/>
      <c r="J371" s="18"/>
      <c r="K371" s="36" t="s">
        <v>355</v>
      </c>
      <c r="L371" s="37">
        <v>8640</v>
      </c>
      <c r="M371" s="38"/>
      <c r="N371" s="38"/>
      <c r="O371" s="36" t="s">
        <v>209</v>
      </c>
      <c r="P371" s="48">
        <v>8326</v>
      </c>
      <c r="S371" s="13">
        <v>15</v>
      </c>
      <c r="T371" t="s">
        <v>301</v>
      </c>
      <c r="U371" s="10">
        <v>9090</v>
      </c>
    </row>
    <row r="372" spans="6:21" x14ac:dyDescent="0.2">
      <c r="F372" s="36" t="s">
        <v>406</v>
      </c>
      <c r="G372" s="37">
        <v>8699</v>
      </c>
      <c r="H372" s="18"/>
      <c r="I372" s="18"/>
      <c r="J372" s="18"/>
      <c r="K372" s="36" t="s">
        <v>386</v>
      </c>
      <c r="L372" s="37">
        <v>8636</v>
      </c>
      <c r="M372" s="38"/>
      <c r="N372" s="38"/>
      <c r="O372" s="36" t="s">
        <v>366</v>
      </c>
      <c r="P372" s="48">
        <v>8318</v>
      </c>
      <c r="S372" s="13">
        <v>16</v>
      </c>
      <c r="T372" t="s">
        <v>379</v>
      </c>
      <c r="U372" s="10">
        <v>8999</v>
      </c>
    </row>
    <row r="373" spans="6:21" x14ac:dyDescent="0.2">
      <c r="F373" s="36" t="s">
        <v>414</v>
      </c>
      <c r="G373" s="37">
        <v>8662</v>
      </c>
      <c r="H373" s="18"/>
      <c r="I373" s="18"/>
      <c r="J373" s="18"/>
      <c r="K373" s="36" t="s">
        <v>200</v>
      </c>
      <c r="L373" s="37">
        <v>8612</v>
      </c>
      <c r="M373" s="38"/>
      <c r="N373" s="38"/>
      <c r="O373" s="36" t="s">
        <v>315</v>
      </c>
      <c r="P373" s="48">
        <v>8272</v>
      </c>
      <c r="S373" s="13">
        <v>17</v>
      </c>
      <c r="T373" t="s">
        <v>116</v>
      </c>
      <c r="U373" s="10">
        <v>8951</v>
      </c>
    </row>
    <row r="374" spans="6:21" x14ac:dyDescent="0.2">
      <c r="F374" s="36" t="s">
        <v>134</v>
      </c>
      <c r="G374" s="37">
        <v>8596</v>
      </c>
      <c r="H374" s="18"/>
      <c r="I374" s="18"/>
      <c r="J374" s="18"/>
      <c r="K374" s="36" t="s">
        <v>33</v>
      </c>
      <c r="L374" s="37">
        <v>8602</v>
      </c>
      <c r="M374" s="38"/>
      <c r="N374" s="38"/>
      <c r="O374" s="36" t="s">
        <v>54</v>
      </c>
      <c r="P374" s="48">
        <v>8181</v>
      </c>
      <c r="S374" s="13">
        <v>18</v>
      </c>
      <c r="T374" t="s">
        <v>342</v>
      </c>
      <c r="U374" s="10">
        <v>8940</v>
      </c>
    </row>
    <row r="375" spans="6:21" x14ac:dyDescent="0.2">
      <c r="F375" s="36" t="s">
        <v>362</v>
      </c>
      <c r="G375" s="37">
        <v>8534</v>
      </c>
      <c r="H375" s="18"/>
      <c r="I375" s="18"/>
      <c r="J375" s="18"/>
      <c r="K375" s="36" t="s">
        <v>217</v>
      </c>
      <c r="L375" s="37">
        <v>8597</v>
      </c>
      <c r="M375" s="38"/>
      <c r="N375" s="38"/>
      <c r="O375" s="36" t="s">
        <v>286</v>
      </c>
      <c r="P375" s="48">
        <v>8063</v>
      </c>
      <c r="S375" s="13">
        <v>19</v>
      </c>
      <c r="T375" t="s">
        <v>415</v>
      </c>
      <c r="U375" s="10">
        <v>8914</v>
      </c>
    </row>
    <row r="376" spans="6:21" x14ac:dyDescent="0.2">
      <c r="F376" s="36" t="s">
        <v>372</v>
      </c>
      <c r="G376" s="37">
        <v>8470</v>
      </c>
      <c r="H376" s="18"/>
      <c r="I376" s="18"/>
      <c r="J376" s="18"/>
      <c r="K376" s="36" t="s">
        <v>155</v>
      </c>
      <c r="L376" s="37">
        <v>8580</v>
      </c>
      <c r="M376" s="38"/>
      <c r="N376" s="38"/>
      <c r="O376" s="36" t="s">
        <v>158</v>
      </c>
      <c r="P376" s="48">
        <v>7938</v>
      </c>
      <c r="S376" s="13">
        <v>20</v>
      </c>
      <c r="T376" t="s">
        <v>274</v>
      </c>
      <c r="U376" s="10">
        <v>8891</v>
      </c>
    </row>
    <row r="377" spans="6:21" x14ac:dyDescent="0.2">
      <c r="F377" s="36" t="s">
        <v>129</v>
      </c>
      <c r="G377" s="37">
        <v>8290</v>
      </c>
      <c r="H377" s="18"/>
      <c r="I377" s="18"/>
      <c r="J377" s="18"/>
      <c r="K377" s="36" t="s">
        <v>142</v>
      </c>
      <c r="L377" s="37">
        <v>8541</v>
      </c>
      <c r="M377" s="38"/>
      <c r="N377" s="38"/>
      <c r="O377" s="36" t="s">
        <v>234</v>
      </c>
      <c r="P377" s="48">
        <v>7931</v>
      </c>
      <c r="S377" s="13">
        <v>21</v>
      </c>
      <c r="T377" t="s">
        <v>283</v>
      </c>
      <c r="U377" s="10">
        <v>8860</v>
      </c>
    </row>
    <row r="378" spans="6:21" x14ac:dyDescent="0.2">
      <c r="F378" s="36" t="s">
        <v>382</v>
      </c>
      <c r="G378" s="37">
        <v>8257</v>
      </c>
      <c r="H378" s="18"/>
      <c r="I378" s="18"/>
      <c r="J378" s="18"/>
      <c r="K378" s="36" t="s">
        <v>399</v>
      </c>
      <c r="L378" s="37">
        <v>8526</v>
      </c>
      <c r="M378" s="38"/>
      <c r="N378" s="38"/>
      <c r="O378" s="36" t="s">
        <v>272</v>
      </c>
      <c r="P378" s="48">
        <v>7924</v>
      </c>
      <c r="S378" s="13">
        <v>22</v>
      </c>
      <c r="T378" t="s">
        <v>158</v>
      </c>
      <c r="U378" s="10">
        <v>8831</v>
      </c>
    </row>
    <row r="379" spans="6:21" x14ac:dyDescent="0.2">
      <c r="F379" s="36" t="s">
        <v>180</v>
      </c>
      <c r="G379" s="37">
        <v>8225</v>
      </c>
      <c r="H379" s="18"/>
      <c r="I379" s="18"/>
      <c r="J379" s="18"/>
      <c r="K379" s="36" t="s">
        <v>387</v>
      </c>
      <c r="L379" s="37">
        <v>8502</v>
      </c>
      <c r="M379" s="38"/>
      <c r="N379" s="38"/>
      <c r="O379" s="36" t="s">
        <v>103</v>
      </c>
      <c r="P379" s="48">
        <v>7871</v>
      </c>
      <c r="S379" s="13">
        <v>23</v>
      </c>
      <c r="T379" t="s">
        <v>402</v>
      </c>
      <c r="U379" s="10">
        <v>8768</v>
      </c>
    </row>
    <row r="380" spans="6:21" x14ac:dyDescent="0.2">
      <c r="F380" s="36" t="s">
        <v>380</v>
      </c>
      <c r="G380" s="37">
        <v>8189</v>
      </c>
      <c r="H380" s="18"/>
      <c r="I380" s="18"/>
      <c r="J380" s="18"/>
      <c r="K380" s="36" t="s">
        <v>204</v>
      </c>
      <c r="L380" s="37">
        <v>8426</v>
      </c>
      <c r="M380" s="38"/>
      <c r="N380" s="38"/>
      <c r="O380" s="36" t="s">
        <v>236</v>
      </c>
      <c r="P380" s="48">
        <v>7834</v>
      </c>
      <c r="S380" s="13">
        <v>24</v>
      </c>
      <c r="T380" t="s">
        <v>2</v>
      </c>
      <c r="U380" s="10">
        <v>8754</v>
      </c>
    </row>
    <row r="381" spans="6:21" x14ac:dyDescent="0.2">
      <c r="F381" s="36" t="s">
        <v>142</v>
      </c>
      <c r="G381" s="37">
        <v>8034</v>
      </c>
      <c r="H381" s="18"/>
      <c r="I381" s="18"/>
      <c r="J381" s="18"/>
      <c r="K381" s="36" t="s">
        <v>23</v>
      </c>
      <c r="L381" s="37">
        <v>8381</v>
      </c>
      <c r="M381" s="38"/>
      <c r="N381" s="38"/>
      <c r="O381" s="36" t="s">
        <v>55</v>
      </c>
      <c r="P381" s="48">
        <v>7649</v>
      </c>
      <c r="S381" s="13">
        <v>25</v>
      </c>
      <c r="T381" t="s">
        <v>123</v>
      </c>
      <c r="U381" s="10">
        <v>8726</v>
      </c>
    </row>
    <row r="382" spans="6:21" x14ac:dyDescent="0.2">
      <c r="F382" s="36" t="s">
        <v>404</v>
      </c>
      <c r="G382" s="37">
        <v>8016</v>
      </c>
      <c r="H382" s="18"/>
      <c r="I382" s="18"/>
      <c r="J382" s="18"/>
      <c r="K382" s="36" t="s">
        <v>158</v>
      </c>
      <c r="L382" s="37">
        <v>8347</v>
      </c>
      <c r="M382" s="38"/>
      <c r="N382" s="38"/>
      <c r="O382" s="36" t="s">
        <v>392</v>
      </c>
      <c r="P382" s="48">
        <v>7600</v>
      </c>
      <c r="S382" s="13">
        <v>26</v>
      </c>
      <c r="T382" t="s">
        <v>406</v>
      </c>
      <c r="U382" s="10">
        <v>8699</v>
      </c>
    </row>
    <row r="383" spans="6:21" x14ac:dyDescent="0.2">
      <c r="F383" s="36" t="s">
        <v>154</v>
      </c>
      <c r="G383" s="37">
        <v>7887</v>
      </c>
      <c r="H383" s="18"/>
      <c r="I383" s="18"/>
      <c r="J383" s="18"/>
      <c r="K383" s="36" t="s">
        <v>90</v>
      </c>
      <c r="L383" s="37">
        <v>8193</v>
      </c>
      <c r="M383" s="38"/>
      <c r="N383" s="38"/>
      <c r="O383" s="36" t="s">
        <v>154</v>
      </c>
      <c r="P383" s="48">
        <v>7591</v>
      </c>
      <c r="S383" s="13">
        <v>27</v>
      </c>
      <c r="T383" t="s">
        <v>414</v>
      </c>
      <c r="U383" s="10">
        <v>8662</v>
      </c>
    </row>
    <row r="384" spans="6:21" x14ac:dyDescent="0.2">
      <c r="F384" s="36" t="s">
        <v>15</v>
      </c>
      <c r="G384" s="37">
        <v>7859</v>
      </c>
      <c r="H384" s="18"/>
      <c r="I384" s="18"/>
      <c r="J384" s="18"/>
      <c r="K384" s="36" t="s">
        <v>374</v>
      </c>
      <c r="L384" s="37">
        <v>8100</v>
      </c>
      <c r="M384" s="38"/>
      <c r="N384" s="38"/>
      <c r="O384" s="36" t="s">
        <v>155</v>
      </c>
      <c r="P384" s="48">
        <v>7570</v>
      </c>
      <c r="S384" s="13">
        <v>28</v>
      </c>
      <c r="T384" t="s">
        <v>134</v>
      </c>
      <c r="U384" s="10">
        <v>8596</v>
      </c>
    </row>
    <row r="385" spans="6:21" x14ac:dyDescent="0.2">
      <c r="F385" s="36" t="s">
        <v>103</v>
      </c>
      <c r="G385" s="37">
        <v>7839</v>
      </c>
      <c r="H385" s="18"/>
      <c r="I385" s="18"/>
      <c r="J385" s="18"/>
      <c r="K385" s="36" t="s">
        <v>31</v>
      </c>
      <c r="L385" s="37">
        <v>8074</v>
      </c>
      <c r="M385" s="38"/>
      <c r="N385" s="38"/>
      <c r="O385" s="36" t="s">
        <v>223</v>
      </c>
      <c r="P385" s="48">
        <v>7501</v>
      </c>
      <c r="S385" s="13">
        <v>29</v>
      </c>
      <c r="T385" t="s">
        <v>362</v>
      </c>
      <c r="U385" s="10">
        <v>8534</v>
      </c>
    </row>
    <row r="386" spans="6:21" x14ac:dyDescent="0.2">
      <c r="F386" s="36" t="s">
        <v>335</v>
      </c>
      <c r="G386" s="37">
        <v>7834</v>
      </c>
      <c r="H386" s="18"/>
      <c r="I386" s="18"/>
      <c r="J386" s="18"/>
      <c r="K386" s="36" t="s">
        <v>70</v>
      </c>
      <c r="L386" s="37">
        <v>8034</v>
      </c>
      <c r="M386" s="38"/>
      <c r="N386" s="38"/>
      <c r="O386" s="36" t="s">
        <v>352</v>
      </c>
      <c r="P386" s="48">
        <v>7452</v>
      </c>
      <c r="S386" s="13">
        <v>30</v>
      </c>
      <c r="T386" t="s">
        <v>372</v>
      </c>
      <c r="U386" s="10">
        <v>8470</v>
      </c>
    </row>
    <row r="387" spans="6:21" x14ac:dyDescent="0.2">
      <c r="F387" s="36" t="s">
        <v>201</v>
      </c>
      <c r="G387" s="37">
        <v>7833</v>
      </c>
      <c r="H387" s="18"/>
      <c r="I387" s="18"/>
      <c r="J387" s="18"/>
      <c r="K387" s="36" t="s">
        <v>250</v>
      </c>
      <c r="L387" s="37">
        <v>7963</v>
      </c>
      <c r="M387" s="38"/>
      <c r="N387" s="38"/>
      <c r="O387" s="36" t="s">
        <v>279</v>
      </c>
      <c r="P387" s="48">
        <v>7339</v>
      </c>
      <c r="S387" s="13">
        <v>31</v>
      </c>
      <c r="T387" t="s">
        <v>129</v>
      </c>
      <c r="U387" s="10">
        <v>8290</v>
      </c>
    </row>
    <row r="388" spans="6:21" x14ac:dyDescent="0.2">
      <c r="F388" s="36" t="s">
        <v>23</v>
      </c>
      <c r="G388" s="37">
        <v>7811</v>
      </c>
      <c r="H388" s="18"/>
      <c r="I388" s="18"/>
      <c r="J388" s="18"/>
      <c r="K388" s="36" t="s">
        <v>9</v>
      </c>
      <c r="L388" s="37">
        <v>7862</v>
      </c>
      <c r="M388" s="38"/>
      <c r="N388" s="38"/>
      <c r="O388" s="36" t="s">
        <v>386</v>
      </c>
      <c r="P388" s="48">
        <v>7208</v>
      </c>
      <c r="S388" s="13">
        <v>32</v>
      </c>
      <c r="T388" t="s">
        <v>382</v>
      </c>
      <c r="U388" s="10">
        <v>8257</v>
      </c>
    </row>
    <row r="389" spans="6:21" x14ac:dyDescent="0.2">
      <c r="F389" s="36" t="s">
        <v>341</v>
      </c>
      <c r="G389" s="37">
        <v>7647</v>
      </c>
      <c r="H389" s="18"/>
      <c r="I389" s="18"/>
      <c r="J389" s="18"/>
      <c r="K389" s="36" t="s">
        <v>168</v>
      </c>
      <c r="L389" s="37">
        <v>7861</v>
      </c>
      <c r="M389" s="38"/>
      <c r="N389" s="38"/>
      <c r="O389" s="36" t="s">
        <v>387</v>
      </c>
      <c r="P389" s="48">
        <v>7075</v>
      </c>
      <c r="S389" s="13">
        <v>33</v>
      </c>
      <c r="T389" t="s">
        <v>180</v>
      </c>
      <c r="U389" s="10">
        <v>8225</v>
      </c>
    </row>
    <row r="390" spans="6:21" x14ac:dyDescent="0.2">
      <c r="F390" s="36" t="s">
        <v>22</v>
      </c>
      <c r="G390" s="37">
        <v>7636</v>
      </c>
      <c r="H390" s="18"/>
      <c r="I390" s="18"/>
      <c r="J390" s="18"/>
      <c r="K390" s="36" t="s">
        <v>103</v>
      </c>
      <c r="L390" s="37">
        <v>7860</v>
      </c>
      <c r="M390" s="38"/>
      <c r="N390" s="38"/>
      <c r="O390" s="36" t="s">
        <v>160</v>
      </c>
      <c r="P390" s="48">
        <v>7062</v>
      </c>
      <c r="S390" s="13">
        <v>34</v>
      </c>
      <c r="T390" t="s">
        <v>380</v>
      </c>
      <c r="U390" s="10">
        <v>8189</v>
      </c>
    </row>
    <row r="391" spans="6:21" x14ac:dyDescent="0.2">
      <c r="F391" s="36" t="s">
        <v>194</v>
      </c>
      <c r="G391" s="37">
        <v>7584</v>
      </c>
      <c r="H391" s="18"/>
      <c r="I391" s="18"/>
      <c r="J391" s="18"/>
      <c r="K391" s="36" t="s">
        <v>154</v>
      </c>
      <c r="L391" s="37">
        <v>7728</v>
      </c>
      <c r="M391" s="38"/>
      <c r="N391" s="38"/>
      <c r="O391" s="36" t="s">
        <v>399</v>
      </c>
      <c r="P391" s="48">
        <v>7041</v>
      </c>
      <c r="S391" s="13">
        <v>35</v>
      </c>
      <c r="T391" t="s">
        <v>142</v>
      </c>
      <c r="U391" s="10">
        <v>8034</v>
      </c>
    </row>
    <row r="392" spans="6:21" x14ac:dyDescent="0.2">
      <c r="F392" s="36" t="s">
        <v>217</v>
      </c>
      <c r="G392" s="37">
        <v>7411</v>
      </c>
      <c r="H392" s="18"/>
      <c r="I392" s="18"/>
      <c r="J392" s="18"/>
      <c r="K392" s="36" t="s">
        <v>372</v>
      </c>
      <c r="L392" s="37">
        <v>7556</v>
      </c>
      <c r="M392" s="38"/>
      <c r="N392" s="38"/>
      <c r="O392" s="36" t="s">
        <v>33</v>
      </c>
      <c r="P392" s="48">
        <v>6907</v>
      </c>
      <c r="S392" s="13">
        <v>36</v>
      </c>
      <c r="T392" t="s">
        <v>404</v>
      </c>
      <c r="U392" s="10">
        <v>8016</v>
      </c>
    </row>
    <row r="393" spans="6:21" x14ac:dyDescent="0.2">
      <c r="F393" s="36" t="s">
        <v>106</v>
      </c>
      <c r="G393" s="37">
        <v>7307</v>
      </c>
      <c r="H393" s="18"/>
      <c r="I393" s="18"/>
      <c r="J393" s="18"/>
      <c r="K393" s="36" t="s">
        <v>384</v>
      </c>
      <c r="L393" s="37">
        <v>7536</v>
      </c>
      <c r="M393" s="38"/>
      <c r="N393" s="38"/>
      <c r="O393" s="36" t="s">
        <v>201</v>
      </c>
      <c r="P393" s="48">
        <v>6895</v>
      </c>
      <c r="S393" s="13">
        <v>37</v>
      </c>
      <c r="T393" t="s">
        <v>154</v>
      </c>
      <c r="U393" s="10">
        <v>7887</v>
      </c>
    </row>
    <row r="394" spans="6:21" x14ac:dyDescent="0.2">
      <c r="F394" s="36" t="s">
        <v>204</v>
      </c>
      <c r="G394" s="37">
        <v>7279</v>
      </c>
      <c r="H394" s="18"/>
      <c r="I394" s="18"/>
      <c r="J394" s="18"/>
      <c r="K394" s="36" t="s">
        <v>234</v>
      </c>
      <c r="L394" s="37">
        <v>7525</v>
      </c>
      <c r="M394" s="38"/>
      <c r="N394" s="38"/>
      <c r="O394" s="36" t="s">
        <v>372</v>
      </c>
      <c r="P394" s="48">
        <v>6780</v>
      </c>
      <c r="S394" s="13">
        <v>38</v>
      </c>
      <c r="T394" t="s">
        <v>15</v>
      </c>
      <c r="U394" s="10">
        <v>7859</v>
      </c>
    </row>
    <row r="395" spans="6:21" x14ac:dyDescent="0.2">
      <c r="F395" s="36" t="s">
        <v>168</v>
      </c>
      <c r="G395" s="37">
        <v>7180</v>
      </c>
      <c r="H395" s="18"/>
      <c r="I395" s="18"/>
      <c r="J395" s="18"/>
      <c r="K395" s="36" t="s">
        <v>236</v>
      </c>
      <c r="L395" s="37">
        <v>7518</v>
      </c>
      <c r="M395" s="38"/>
      <c r="N395" s="38"/>
      <c r="O395" s="36" t="s">
        <v>341</v>
      </c>
      <c r="P395" s="48">
        <v>6734</v>
      </c>
      <c r="S395" s="13">
        <v>39</v>
      </c>
      <c r="T395" t="s">
        <v>103</v>
      </c>
      <c r="U395" s="10">
        <v>7839</v>
      </c>
    </row>
    <row r="396" spans="6:21" x14ac:dyDescent="0.2">
      <c r="F396" s="36" t="s">
        <v>236</v>
      </c>
      <c r="G396" s="37">
        <v>7142</v>
      </c>
      <c r="H396" s="18"/>
      <c r="I396" s="18"/>
      <c r="J396" s="18"/>
      <c r="K396" s="36" t="s">
        <v>332</v>
      </c>
      <c r="L396" s="37">
        <v>7515</v>
      </c>
      <c r="M396" s="38"/>
      <c r="N396" s="38"/>
      <c r="O396" s="36" t="s">
        <v>242</v>
      </c>
      <c r="P396" s="48">
        <v>6722</v>
      </c>
      <c r="S396" s="13">
        <v>40</v>
      </c>
      <c r="T396" t="s">
        <v>335</v>
      </c>
      <c r="U396" s="10">
        <v>7834</v>
      </c>
    </row>
    <row r="397" spans="6:21" x14ac:dyDescent="0.2">
      <c r="F397" s="36" t="s">
        <v>361</v>
      </c>
      <c r="G397" s="37">
        <v>7118</v>
      </c>
      <c r="H397" s="18"/>
      <c r="I397" s="18"/>
      <c r="J397" s="18"/>
      <c r="K397" s="36" t="s">
        <v>312</v>
      </c>
      <c r="L397" s="37">
        <v>7460</v>
      </c>
      <c r="M397" s="38"/>
      <c r="N397" s="38"/>
      <c r="O397" s="36" t="s">
        <v>31</v>
      </c>
      <c r="P397" s="48">
        <v>6701</v>
      </c>
      <c r="S397" s="13">
        <v>41</v>
      </c>
      <c r="T397" t="s">
        <v>201</v>
      </c>
      <c r="U397" s="10">
        <v>7833</v>
      </c>
    </row>
    <row r="398" spans="6:21" x14ac:dyDescent="0.2">
      <c r="F398" s="36" t="s">
        <v>234</v>
      </c>
      <c r="G398" s="37">
        <v>7043</v>
      </c>
      <c r="H398" s="18"/>
      <c r="I398" s="18"/>
      <c r="J398" s="18"/>
      <c r="K398" s="36" t="s">
        <v>415</v>
      </c>
      <c r="L398" s="37">
        <v>7450</v>
      </c>
      <c r="M398" s="38"/>
      <c r="N398" s="38"/>
      <c r="O398" s="36" t="s">
        <v>44</v>
      </c>
      <c r="P398" s="48">
        <v>6637</v>
      </c>
      <c r="S398" s="13">
        <v>42</v>
      </c>
      <c r="T398" t="s">
        <v>23</v>
      </c>
      <c r="U398" s="10">
        <v>7811</v>
      </c>
    </row>
    <row r="399" spans="6:21" x14ac:dyDescent="0.2">
      <c r="F399" s="36" t="s">
        <v>242</v>
      </c>
      <c r="G399" s="37">
        <v>6813</v>
      </c>
      <c r="H399" s="18"/>
      <c r="I399" s="18"/>
      <c r="J399" s="18"/>
      <c r="K399" s="36" t="s">
        <v>341</v>
      </c>
      <c r="L399" s="37">
        <v>7443</v>
      </c>
      <c r="M399" s="38"/>
      <c r="N399" s="38"/>
      <c r="O399" s="36" t="s">
        <v>229</v>
      </c>
      <c r="P399" s="48">
        <v>6552</v>
      </c>
      <c r="S399" s="13">
        <v>43</v>
      </c>
      <c r="T399" t="s">
        <v>341</v>
      </c>
      <c r="U399" s="10">
        <v>7647</v>
      </c>
    </row>
    <row r="400" spans="6:21" x14ac:dyDescent="0.2">
      <c r="F400" s="36" t="s">
        <v>200</v>
      </c>
      <c r="G400" s="37">
        <v>6770</v>
      </c>
      <c r="H400" s="18"/>
      <c r="I400" s="18"/>
      <c r="J400" s="18"/>
      <c r="K400" s="36" t="s">
        <v>201</v>
      </c>
      <c r="L400" s="37">
        <v>7326</v>
      </c>
      <c r="M400" s="38"/>
      <c r="N400" s="38"/>
      <c r="O400" s="36" t="s">
        <v>332</v>
      </c>
      <c r="P400" s="48">
        <v>6415</v>
      </c>
      <c r="S400" s="13">
        <v>44</v>
      </c>
      <c r="T400" t="s">
        <v>22</v>
      </c>
      <c r="U400" s="10">
        <v>7636</v>
      </c>
    </row>
    <row r="401" spans="6:21" x14ac:dyDescent="0.2">
      <c r="F401" s="36" t="s">
        <v>279</v>
      </c>
      <c r="G401" s="37">
        <v>6653</v>
      </c>
      <c r="H401" s="18"/>
      <c r="I401" s="18"/>
      <c r="J401" s="18"/>
      <c r="K401" s="36" t="s">
        <v>385</v>
      </c>
      <c r="L401" s="37">
        <v>7166</v>
      </c>
      <c r="M401" s="38"/>
      <c r="N401" s="38"/>
      <c r="O401" s="36" t="s">
        <v>143</v>
      </c>
      <c r="P401" s="48">
        <v>6363</v>
      </c>
      <c r="S401" s="13">
        <v>45</v>
      </c>
      <c r="T401" t="s">
        <v>194</v>
      </c>
      <c r="U401" s="10">
        <v>7584</v>
      </c>
    </row>
    <row r="402" spans="6:21" x14ac:dyDescent="0.2">
      <c r="F402" s="36" t="s">
        <v>229</v>
      </c>
      <c r="G402" s="37">
        <v>6636</v>
      </c>
      <c r="H402" s="18"/>
      <c r="I402" s="18"/>
      <c r="J402" s="18"/>
      <c r="K402" s="36" t="s">
        <v>129</v>
      </c>
      <c r="L402" s="37">
        <v>7096</v>
      </c>
      <c r="M402" s="38"/>
      <c r="N402" s="38"/>
      <c r="O402" s="36" t="s">
        <v>415</v>
      </c>
      <c r="P402" s="48">
        <v>6211</v>
      </c>
      <c r="S402" s="13">
        <v>46</v>
      </c>
      <c r="T402" t="s">
        <v>217</v>
      </c>
      <c r="U402" s="10">
        <v>7411</v>
      </c>
    </row>
    <row r="403" spans="6:21" x14ac:dyDescent="0.2">
      <c r="F403" s="36" t="s">
        <v>6</v>
      </c>
      <c r="G403" s="37">
        <v>6612</v>
      </c>
      <c r="H403" s="18"/>
      <c r="I403" s="18"/>
      <c r="J403" s="18"/>
      <c r="K403" s="36" t="s">
        <v>279</v>
      </c>
      <c r="L403" s="37">
        <v>7025</v>
      </c>
      <c r="M403" s="38"/>
      <c r="N403" s="38"/>
      <c r="O403" s="36" t="s">
        <v>359</v>
      </c>
      <c r="P403" s="48">
        <v>6141</v>
      </c>
      <c r="S403" s="13">
        <v>47</v>
      </c>
      <c r="T403" t="s">
        <v>106</v>
      </c>
      <c r="U403" s="10">
        <v>7307</v>
      </c>
    </row>
    <row r="404" spans="6:21" x14ac:dyDescent="0.2">
      <c r="F404" s="36" t="s">
        <v>278</v>
      </c>
      <c r="G404" s="37">
        <v>6535</v>
      </c>
      <c r="H404" s="18"/>
      <c r="I404" s="18"/>
      <c r="J404" s="18"/>
      <c r="K404" s="36" t="s">
        <v>223</v>
      </c>
      <c r="L404" s="37">
        <v>6941</v>
      </c>
      <c r="M404" s="38"/>
      <c r="N404" s="38"/>
      <c r="O404" s="36" t="s">
        <v>90</v>
      </c>
      <c r="P404" s="48">
        <v>6099</v>
      </c>
      <c r="S404" s="13">
        <v>48</v>
      </c>
      <c r="T404" t="s">
        <v>204</v>
      </c>
      <c r="U404" s="10">
        <v>7279</v>
      </c>
    </row>
    <row r="405" spans="6:21" x14ac:dyDescent="0.2">
      <c r="F405" s="36" t="s">
        <v>374</v>
      </c>
      <c r="G405" s="37">
        <v>6476</v>
      </c>
      <c r="H405" s="18"/>
      <c r="I405" s="18"/>
      <c r="J405" s="18"/>
      <c r="K405" s="36" t="s">
        <v>242</v>
      </c>
      <c r="L405" s="37">
        <v>6764</v>
      </c>
      <c r="M405" s="38"/>
      <c r="N405" s="38"/>
      <c r="O405" s="36" t="s">
        <v>129</v>
      </c>
      <c r="P405" s="48">
        <v>6083</v>
      </c>
      <c r="S405" s="13">
        <v>49</v>
      </c>
      <c r="T405" t="s">
        <v>168</v>
      </c>
      <c r="U405" s="10">
        <v>7180</v>
      </c>
    </row>
    <row r="406" spans="6:21" x14ac:dyDescent="0.2">
      <c r="F406" s="36" t="s">
        <v>70</v>
      </c>
      <c r="G406" s="37">
        <v>6400</v>
      </c>
      <c r="H406" s="18"/>
      <c r="I406" s="18"/>
      <c r="J406" s="18"/>
      <c r="K406" s="36" t="s">
        <v>229</v>
      </c>
      <c r="L406" s="37">
        <v>6592</v>
      </c>
      <c r="M406" s="38"/>
      <c r="N406" s="38"/>
      <c r="O406" s="36" t="s">
        <v>9</v>
      </c>
      <c r="P406" s="48">
        <v>6045</v>
      </c>
      <c r="S406" s="13">
        <v>50</v>
      </c>
      <c r="T406" t="s">
        <v>236</v>
      </c>
      <c r="U406" s="10">
        <v>7142</v>
      </c>
    </row>
    <row r="407" spans="6:21" x14ac:dyDescent="0.2">
      <c r="F407" s="36" t="s">
        <v>143</v>
      </c>
      <c r="G407" s="37">
        <v>6354</v>
      </c>
      <c r="H407" s="18"/>
      <c r="I407" s="18"/>
      <c r="J407" s="18"/>
      <c r="K407" s="36" t="s">
        <v>160</v>
      </c>
      <c r="L407" s="37">
        <v>6370</v>
      </c>
      <c r="M407" s="38"/>
      <c r="N407" s="38"/>
      <c r="O407" s="36" t="s">
        <v>18</v>
      </c>
      <c r="P407" s="48">
        <v>6013</v>
      </c>
      <c r="S407" s="13">
        <v>51</v>
      </c>
      <c r="T407" t="s">
        <v>361</v>
      </c>
      <c r="U407" s="10">
        <v>7118</v>
      </c>
    </row>
    <row r="408" spans="6:21" x14ac:dyDescent="0.2">
      <c r="F408" s="36" t="s">
        <v>359</v>
      </c>
      <c r="G408" s="37">
        <v>6343</v>
      </c>
      <c r="H408" s="18"/>
      <c r="I408" s="18"/>
      <c r="J408" s="18"/>
      <c r="K408" s="36" t="s">
        <v>143</v>
      </c>
      <c r="L408" s="37">
        <v>6362</v>
      </c>
      <c r="M408" s="38"/>
      <c r="N408" s="38"/>
      <c r="O408" s="36" t="s">
        <v>250</v>
      </c>
      <c r="P408" s="48">
        <v>5956</v>
      </c>
      <c r="S408" s="13">
        <v>52</v>
      </c>
      <c r="T408" t="s">
        <v>234</v>
      </c>
      <c r="U408" s="10">
        <v>7043</v>
      </c>
    </row>
    <row r="409" spans="6:21" x14ac:dyDescent="0.2">
      <c r="F409" s="36" t="s">
        <v>223</v>
      </c>
      <c r="G409" s="37">
        <v>6280</v>
      </c>
      <c r="H409" s="18"/>
      <c r="I409" s="18"/>
      <c r="J409" s="18"/>
      <c r="K409" s="36" t="s">
        <v>272</v>
      </c>
      <c r="L409" s="37">
        <v>6260</v>
      </c>
      <c r="M409" s="38"/>
      <c r="N409" s="38"/>
      <c r="O409" s="36" t="s">
        <v>95</v>
      </c>
      <c r="P409" s="48">
        <v>5238</v>
      </c>
      <c r="S409" s="13">
        <v>53</v>
      </c>
      <c r="T409" t="s">
        <v>242</v>
      </c>
      <c r="U409" s="10">
        <v>6813</v>
      </c>
    </row>
    <row r="410" spans="6:21" x14ac:dyDescent="0.2">
      <c r="F410" s="36" t="s">
        <v>191</v>
      </c>
      <c r="G410" s="37">
        <v>6225</v>
      </c>
      <c r="H410" s="18"/>
      <c r="I410" s="18"/>
      <c r="J410" s="18"/>
      <c r="K410" s="36" t="s">
        <v>359</v>
      </c>
      <c r="L410" s="37">
        <v>6235</v>
      </c>
      <c r="M410" s="38"/>
      <c r="N410" s="38"/>
      <c r="O410" s="36" t="s">
        <v>403</v>
      </c>
      <c r="P410" s="48">
        <v>5108</v>
      </c>
      <c r="S410" s="13">
        <v>54</v>
      </c>
      <c r="T410" t="s">
        <v>200</v>
      </c>
      <c r="U410" s="10">
        <v>6770</v>
      </c>
    </row>
    <row r="411" spans="6:21" x14ac:dyDescent="0.2">
      <c r="F411" s="36" t="s">
        <v>127</v>
      </c>
      <c r="G411" s="37">
        <v>5838</v>
      </c>
      <c r="H411" s="18"/>
      <c r="I411" s="18"/>
      <c r="J411" s="18"/>
      <c r="K411" s="36" t="s">
        <v>402</v>
      </c>
      <c r="L411" s="37">
        <v>6210</v>
      </c>
      <c r="M411" s="38"/>
      <c r="N411" s="38"/>
      <c r="O411" s="36" t="s">
        <v>384</v>
      </c>
      <c r="P411" s="48">
        <v>5070</v>
      </c>
      <c r="S411" s="13">
        <v>55</v>
      </c>
      <c r="T411" t="s">
        <v>279</v>
      </c>
      <c r="U411" s="10">
        <v>6653</v>
      </c>
    </row>
    <row r="412" spans="6:21" x14ac:dyDescent="0.2">
      <c r="F412" s="36" t="s">
        <v>160</v>
      </c>
      <c r="G412" s="37">
        <v>5553</v>
      </c>
      <c r="H412" s="18"/>
      <c r="I412" s="18"/>
      <c r="J412" s="18"/>
      <c r="K412" s="36" t="s">
        <v>134</v>
      </c>
      <c r="L412" s="37">
        <v>5593</v>
      </c>
      <c r="M412" s="38"/>
      <c r="N412" s="38"/>
      <c r="O412" s="36" t="s">
        <v>312</v>
      </c>
      <c r="P412" s="48">
        <v>5067</v>
      </c>
      <c r="S412" s="13">
        <v>56</v>
      </c>
      <c r="T412" t="s">
        <v>229</v>
      </c>
      <c r="U412" s="10">
        <v>6636</v>
      </c>
    </row>
    <row r="413" spans="6:21" x14ac:dyDescent="0.2">
      <c r="F413" s="36" t="s">
        <v>110</v>
      </c>
      <c r="G413" s="37">
        <v>5523</v>
      </c>
      <c r="H413" s="18"/>
      <c r="I413" s="18"/>
      <c r="J413" s="18"/>
      <c r="K413" s="36" t="s">
        <v>6</v>
      </c>
      <c r="L413" s="37">
        <v>5315</v>
      </c>
      <c r="M413" s="38"/>
      <c r="N413" s="38"/>
      <c r="O413" s="36" t="s">
        <v>110</v>
      </c>
      <c r="P413" s="48">
        <v>4872</v>
      </c>
      <c r="S413" s="13">
        <v>57</v>
      </c>
      <c r="T413" t="s">
        <v>6</v>
      </c>
      <c r="U413" s="10">
        <v>6612</v>
      </c>
    </row>
    <row r="414" spans="6:21" x14ac:dyDescent="0.2">
      <c r="F414" s="36" t="s">
        <v>188</v>
      </c>
      <c r="G414" s="37">
        <v>5125</v>
      </c>
      <c r="H414" s="18"/>
      <c r="I414" s="18"/>
      <c r="J414" s="18"/>
      <c r="K414" s="36" t="s">
        <v>110</v>
      </c>
      <c r="L414" s="37">
        <v>5170</v>
      </c>
      <c r="M414" s="38"/>
      <c r="N414" s="38"/>
      <c r="O414" s="36" t="s">
        <v>385</v>
      </c>
      <c r="P414" s="48">
        <v>4334</v>
      </c>
      <c r="S414" s="13">
        <v>58</v>
      </c>
      <c r="T414" t="s">
        <v>278</v>
      </c>
      <c r="U414" s="10">
        <v>6535</v>
      </c>
    </row>
    <row r="415" spans="6:21" x14ac:dyDescent="0.2">
      <c r="F415" s="36" t="s">
        <v>88</v>
      </c>
      <c r="G415" s="37">
        <v>4763</v>
      </c>
      <c r="H415" s="18"/>
      <c r="I415" s="18"/>
      <c r="J415" s="18"/>
      <c r="K415" s="36" t="s">
        <v>95</v>
      </c>
      <c r="L415" s="37">
        <v>5001</v>
      </c>
      <c r="M415" s="38"/>
      <c r="N415" s="38"/>
      <c r="O415" s="36" t="s">
        <v>6</v>
      </c>
      <c r="P415" s="48">
        <v>4216</v>
      </c>
      <c r="S415" s="13">
        <v>59</v>
      </c>
      <c r="T415" t="s">
        <v>374</v>
      </c>
      <c r="U415" s="10">
        <v>6476</v>
      </c>
    </row>
    <row r="416" spans="6:21" x14ac:dyDescent="0.2">
      <c r="F416" s="36" t="s">
        <v>95</v>
      </c>
      <c r="G416" s="37">
        <v>4720</v>
      </c>
      <c r="H416" s="18"/>
      <c r="I416" s="18"/>
      <c r="J416" s="18"/>
      <c r="K416" s="36" t="s">
        <v>361</v>
      </c>
      <c r="L416" s="37">
        <v>4792</v>
      </c>
      <c r="M416" s="38"/>
      <c r="N416" s="38"/>
      <c r="O416" s="36" t="s">
        <v>402</v>
      </c>
      <c r="P416" s="48">
        <v>4042</v>
      </c>
      <c r="S416" s="13">
        <v>60</v>
      </c>
      <c r="T416" t="s">
        <v>70</v>
      </c>
      <c r="U416" s="10">
        <v>6400</v>
      </c>
    </row>
    <row r="417" spans="6:21" x14ac:dyDescent="0.2">
      <c r="F417" s="36" t="s">
        <v>272</v>
      </c>
      <c r="G417" s="37">
        <v>4298</v>
      </c>
      <c r="H417" s="18"/>
      <c r="I417" s="18"/>
      <c r="J417" s="18"/>
      <c r="K417" s="36" t="s">
        <v>127</v>
      </c>
      <c r="L417" s="37">
        <v>4495</v>
      </c>
      <c r="M417" s="38"/>
      <c r="N417" s="38"/>
      <c r="O417" s="36" t="s">
        <v>88</v>
      </c>
      <c r="P417" s="48">
        <v>3840</v>
      </c>
      <c r="S417" s="13">
        <v>61</v>
      </c>
      <c r="T417" t="s">
        <v>143</v>
      </c>
      <c r="U417" s="10">
        <v>6354</v>
      </c>
    </row>
    <row r="418" spans="6:21" x14ac:dyDescent="0.2">
      <c r="F418" s="36" t="s">
        <v>102</v>
      </c>
      <c r="G418" s="37">
        <v>3904</v>
      </c>
      <c r="H418" s="18"/>
      <c r="I418" s="37"/>
      <c r="J418" s="18"/>
      <c r="K418" s="36" t="s">
        <v>191</v>
      </c>
      <c r="L418" s="37">
        <v>4352</v>
      </c>
      <c r="M418" s="38"/>
      <c r="N418" s="38"/>
      <c r="O418" s="36" t="s">
        <v>102</v>
      </c>
      <c r="P418" s="48">
        <v>3616</v>
      </c>
      <c r="S418" s="13">
        <v>62</v>
      </c>
      <c r="T418" t="s">
        <v>359</v>
      </c>
      <c r="U418" s="10">
        <v>6343</v>
      </c>
    </row>
    <row r="419" spans="6:21" x14ac:dyDescent="0.2">
      <c r="F419" s="36" t="s">
        <v>190</v>
      </c>
      <c r="G419" s="37">
        <v>3818</v>
      </c>
      <c r="H419" s="37"/>
      <c r="I419" s="37"/>
      <c r="J419" s="18"/>
      <c r="K419" s="36" t="s">
        <v>88</v>
      </c>
      <c r="L419" s="37">
        <v>4264</v>
      </c>
      <c r="M419" s="35"/>
      <c r="N419" s="38"/>
      <c r="O419" s="36" t="s">
        <v>127</v>
      </c>
      <c r="P419" s="48">
        <v>3355</v>
      </c>
      <c r="S419" s="13">
        <v>63</v>
      </c>
      <c r="T419" t="s">
        <v>223</v>
      </c>
      <c r="U419" s="10">
        <v>6280</v>
      </c>
    </row>
    <row r="420" spans="6:21" x14ac:dyDescent="0.2">
      <c r="F420" s="36" t="s">
        <v>74</v>
      </c>
      <c r="G420" s="37">
        <v>3274</v>
      </c>
      <c r="H420" s="37"/>
      <c r="I420" s="10"/>
      <c r="J420" s="37"/>
      <c r="K420" s="36" t="s">
        <v>188</v>
      </c>
      <c r="L420" s="37">
        <v>4102</v>
      </c>
      <c r="M420" s="27"/>
      <c r="N420" s="38"/>
      <c r="O420" s="36" t="s">
        <v>188</v>
      </c>
      <c r="P420" s="48">
        <v>3233</v>
      </c>
      <c r="S420" s="13">
        <v>64</v>
      </c>
      <c r="T420" t="s">
        <v>191</v>
      </c>
      <c r="U420" s="10">
        <v>6225</v>
      </c>
    </row>
    <row r="421" spans="6:21" x14ac:dyDescent="0.2">
      <c r="F421" s="36"/>
      <c r="G421" s="37"/>
      <c r="H421" s="10"/>
      <c r="I421" s="27"/>
      <c r="J421" s="37"/>
      <c r="K421" s="36" t="s">
        <v>102</v>
      </c>
      <c r="L421" s="37">
        <v>3748</v>
      </c>
      <c r="N421" s="35"/>
      <c r="O421" s="36" t="s">
        <v>190</v>
      </c>
      <c r="P421" s="48">
        <v>3062</v>
      </c>
      <c r="S421" s="13">
        <v>65</v>
      </c>
      <c r="T421" t="s">
        <v>127</v>
      </c>
      <c r="U421" s="10">
        <v>5838</v>
      </c>
    </row>
    <row r="422" spans="6:21" x14ac:dyDescent="0.2">
      <c r="F422" s="36"/>
      <c r="G422" s="37"/>
      <c r="H422" s="27"/>
      <c r="I422" s="10"/>
      <c r="J422" s="10"/>
      <c r="K422" s="36" t="s">
        <v>190</v>
      </c>
      <c r="L422" s="37">
        <v>3409</v>
      </c>
      <c r="N422" s="27"/>
      <c r="O422" s="36" t="s">
        <v>134</v>
      </c>
      <c r="P422" s="48">
        <v>3048</v>
      </c>
      <c r="S422" s="13">
        <v>66</v>
      </c>
      <c r="T422" t="s">
        <v>160</v>
      </c>
      <c r="U422" s="10">
        <v>5553</v>
      </c>
    </row>
    <row r="423" spans="6:21" x14ac:dyDescent="0.2">
      <c r="G423" s="10"/>
      <c r="H423" s="10"/>
      <c r="I423" s="10"/>
      <c r="J423" s="27"/>
      <c r="K423" s="49" t="s">
        <v>74</v>
      </c>
      <c r="L423" s="51">
        <v>3092</v>
      </c>
      <c r="O423" s="36" t="s">
        <v>74</v>
      </c>
      <c r="P423" s="48">
        <v>2937</v>
      </c>
      <c r="S423" s="13">
        <v>67</v>
      </c>
      <c r="T423" t="s">
        <v>110</v>
      </c>
      <c r="U423" s="10">
        <v>5523</v>
      </c>
    </row>
    <row r="424" spans="6:21" x14ac:dyDescent="0.2">
      <c r="F424" s="4" t="s">
        <v>421</v>
      </c>
      <c r="G424" s="12">
        <v>11867991</v>
      </c>
      <c r="H424" s="10"/>
      <c r="I424" s="10"/>
      <c r="J424" s="10"/>
      <c r="O424" s="36" t="s">
        <v>361</v>
      </c>
      <c r="P424" s="48">
        <v>2821</v>
      </c>
      <c r="S424" s="13">
        <v>68</v>
      </c>
      <c r="T424" t="s">
        <v>188</v>
      </c>
      <c r="U424" s="10">
        <v>5125</v>
      </c>
    </row>
    <row r="425" spans="6:21" x14ac:dyDescent="0.2">
      <c r="F425" s="5" t="s">
        <v>420</v>
      </c>
      <c r="G425" s="10"/>
      <c r="H425" s="10"/>
      <c r="I425" s="10"/>
      <c r="J425" s="10"/>
      <c r="K425" t="s">
        <v>426</v>
      </c>
      <c r="L425" s="10">
        <v>13070250</v>
      </c>
      <c r="O425" s="36" t="s">
        <v>191</v>
      </c>
      <c r="P425" s="48">
        <v>2763</v>
      </c>
      <c r="S425" s="13">
        <v>69</v>
      </c>
      <c r="T425" t="s">
        <v>88</v>
      </c>
      <c r="U425" s="10">
        <v>4763</v>
      </c>
    </row>
    <row r="426" spans="6:21" x14ac:dyDescent="0.2">
      <c r="G426" s="10"/>
      <c r="H426" s="10"/>
      <c r="I426" s="10"/>
      <c r="J426" s="10"/>
      <c r="O426" s="36"/>
      <c r="P426" s="48"/>
      <c r="S426" s="13">
        <v>70</v>
      </c>
      <c r="T426" t="s">
        <v>95</v>
      </c>
      <c r="U426" s="10">
        <v>4720</v>
      </c>
    </row>
    <row r="427" spans="6:21" x14ac:dyDescent="0.2">
      <c r="G427" s="10"/>
      <c r="H427" s="10"/>
      <c r="I427" s="10"/>
      <c r="J427" s="10"/>
      <c r="K427" s="5" t="s">
        <v>420</v>
      </c>
      <c r="O427" s="99" t="s">
        <v>426</v>
      </c>
      <c r="P427" s="100">
        <v>14083710</v>
      </c>
      <c r="S427" s="13">
        <v>71</v>
      </c>
      <c r="T427" t="s">
        <v>272</v>
      </c>
      <c r="U427" s="10">
        <v>4298</v>
      </c>
    </row>
    <row r="428" spans="6:21" x14ac:dyDescent="0.2">
      <c r="G428" s="10"/>
      <c r="H428" s="10"/>
      <c r="I428" s="10"/>
      <c r="J428" s="10"/>
      <c r="S428" s="13">
        <v>72</v>
      </c>
      <c r="T428" t="s">
        <v>102</v>
      </c>
      <c r="U428" s="10">
        <v>3904</v>
      </c>
    </row>
    <row r="429" spans="6:21" x14ac:dyDescent="0.2">
      <c r="G429" s="10"/>
      <c r="H429" s="10"/>
      <c r="I429" s="10"/>
      <c r="J429" s="10"/>
      <c r="P429" s="8"/>
      <c r="S429" s="13">
        <v>73</v>
      </c>
      <c r="T429" t="s">
        <v>190</v>
      </c>
      <c r="U429" s="10">
        <v>3818</v>
      </c>
    </row>
    <row r="430" spans="6:21" x14ac:dyDescent="0.2">
      <c r="G430" s="10"/>
      <c r="H430" s="10"/>
      <c r="I430" s="10"/>
      <c r="J430" s="10"/>
      <c r="S430" s="13">
        <v>74</v>
      </c>
      <c r="T430" t="s">
        <v>74</v>
      </c>
      <c r="U430" s="10">
        <v>3274</v>
      </c>
    </row>
    <row r="431" spans="6:21" x14ac:dyDescent="0.2">
      <c r="G431" s="10"/>
      <c r="H431" s="10"/>
      <c r="I431" s="10"/>
      <c r="J431" s="10"/>
      <c r="S431" s="90">
        <f>S430/415*100</f>
        <v>17.831325301204821</v>
      </c>
      <c r="T431" s="95"/>
      <c r="U431" s="91">
        <f>SUM(U357:U430)</f>
        <v>568382</v>
      </c>
    </row>
    <row r="432" spans="6:21" x14ac:dyDescent="0.2">
      <c r="G432" s="10"/>
      <c r="H432" s="10"/>
      <c r="I432" s="10"/>
      <c r="J432" s="10"/>
      <c r="S432" s="89"/>
      <c r="T432" s="95"/>
      <c r="U432" s="94">
        <f>U431/U433*100</f>
        <v>4.7892014747904676</v>
      </c>
    </row>
    <row r="433" spans="7:21" x14ac:dyDescent="0.2">
      <c r="G433" s="10"/>
      <c r="H433" s="10"/>
      <c r="I433" s="10"/>
      <c r="J433" s="10"/>
      <c r="T433" s="4" t="s">
        <v>421</v>
      </c>
      <c r="U433" s="12">
        <v>11867991</v>
      </c>
    </row>
    <row r="434" spans="7:21" x14ac:dyDescent="0.2">
      <c r="G434" s="10"/>
      <c r="H434" s="10"/>
      <c r="I434" s="10"/>
      <c r="J434" s="10"/>
      <c r="T434" s="5" t="s">
        <v>420</v>
      </c>
      <c r="U434" s="10"/>
    </row>
    <row r="435" spans="7:21" x14ac:dyDescent="0.2">
      <c r="G435" s="10"/>
      <c r="H435" s="10"/>
      <c r="I435" s="10"/>
      <c r="J435" s="10"/>
      <c r="T435"/>
      <c r="U435" s="10"/>
    </row>
    <row r="436" spans="7:21" x14ac:dyDescent="0.2">
      <c r="G436" s="10"/>
      <c r="H436" s="10"/>
      <c r="I436" s="10"/>
      <c r="J436" s="10"/>
      <c r="T436"/>
      <c r="U436" s="10"/>
    </row>
    <row r="437" spans="7:21" x14ac:dyDescent="0.2">
      <c r="G437" s="10"/>
      <c r="H437" s="10"/>
      <c r="I437" s="10"/>
      <c r="J437" s="10"/>
      <c r="T437"/>
      <c r="U437" s="10"/>
    </row>
    <row r="438" spans="7:21" x14ac:dyDescent="0.2">
      <c r="G438" s="10"/>
      <c r="H438" s="10"/>
      <c r="I438" s="10"/>
      <c r="J438" s="10"/>
      <c r="T438"/>
      <c r="U438" s="10"/>
    </row>
    <row r="439" spans="7:21" x14ac:dyDescent="0.2">
      <c r="G439" s="10"/>
      <c r="H439" s="10"/>
      <c r="I439" s="10"/>
      <c r="J439" s="10"/>
      <c r="T439"/>
      <c r="U439" s="10"/>
    </row>
    <row r="440" spans="7:21" x14ac:dyDescent="0.2">
      <c r="G440" s="10"/>
      <c r="H440" s="10"/>
      <c r="I440" s="10"/>
      <c r="J440" s="10"/>
      <c r="T440"/>
      <c r="U440" s="10"/>
    </row>
    <row r="441" spans="7:21" x14ac:dyDescent="0.2">
      <c r="G441" s="10"/>
      <c r="H441" s="10"/>
      <c r="I441" s="10"/>
      <c r="J441" s="10"/>
      <c r="T441"/>
      <c r="U441" s="10"/>
    </row>
    <row r="442" spans="7:21" x14ac:dyDescent="0.2">
      <c r="G442" s="10"/>
      <c r="H442" s="10"/>
      <c r="I442" s="10"/>
      <c r="J442" s="10"/>
      <c r="T442"/>
      <c r="U442" s="10"/>
    </row>
    <row r="443" spans="7:21" x14ac:dyDescent="0.2">
      <c r="G443" s="10"/>
      <c r="H443" s="10"/>
      <c r="I443" s="10"/>
      <c r="J443" s="10"/>
      <c r="T443"/>
      <c r="U443" s="10"/>
    </row>
    <row r="444" spans="7:21" x14ac:dyDescent="0.2">
      <c r="G444" s="10"/>
      <c r="H444" s="10"/>
      <c r="I444" s="10"/>
      <c r="J444" s="10"/>
      <c r="T444"/>
      <c r="U444" s="10"/>
    </row>
    <row r="445" spans="7:21" x14ac:dyDescent="0.2">
      <c r="G445" s="10"/>
      <c r="H445" s="10"/>
      <c r="I445" s="10"/>
      <c r="J445" s="10"/>
    </row>
    <row r="446" spans="7:21" x14ac:dyDescent="0.2">
      <c r="G446" s="10"/>
      <c r="H446" s="10"/>
      <c r="I446" s="10"/>
      <c r="J446" s="10"/>
    </row>
    <row r="447" spans="7:21" x14ac:dyDescent="0.2">
      <c r="G447" s="10"/>
      <c r="H447" s="10"/>
      <c r="I447" s="10"/>
      <c r="J447" s="10"/>
    </row>
    <row r="448" spans="7:21" x14ac:dyDescent="0.2">
      <c r="G448" s="10"/>
      <c r="H448" s="10"/>
      <c r="I448" s="10"/>
      <c r="J448" s="10"/>
    </row>
    <row r="449" spans="7:10" x14ac:dyDescent="0.2">
      <c r="G449" s="10"/>
      <c r="H449" s="10"/>
      <c r="I449" s="10"/>
      <c r="J449" s="10"/>
    </row>
    <row r="450" spans="7:10" x14ac:dyDescent="0.2">
      <c r="G450" s="10"/>
      <c r="H450" s="10"/>
      <c r="I450" s="10"/>
      <c r="J450" s="10"/>
    </row>
    <row r="451" spans="7:10" x14ac:dyDescent="0.2">
      <c r="G451" s="10"/>
      <c r="H451" s="10"/>
      <c r="I451" s="10"/>
      <c r="J451" s="10"/>
    </row>
    <row r="452" spans="7:10" x14ac:dyDescent="0.2">
      <c r="G452" s="10"/>
      <c r="H452" s="10"/>
      <c r="I452" s="10"/>
      <c r="J452" s="10"/>
    </row>
    <row r="453" spans="7:10" x14ac:dyDescent="0.2">
      <c r="G453" s="10"/>
      <c r="H453" s="10"/>
      <c r="I453" s="10"/>
      <c r="J453" s="10"/>
    </row>
    <row r="454" spans="7:10" x14ac:dyDescent="0.2">
      <c r="G454" s="10"/>
      <c r="H454" s="10"/>
      <c r="I454" s="10"/>
      <c r="J454" s="10"/>
    </row>
    <row r="455" spans="7:10" x14ac:dyDescent="0.2">
      <c r="G455" s="10"/>
      <c r="H455" s="10"/>
      <c r="I455" s="10"/>
      <c r="J455" s="10"/>
    </row>
    <row r="456" spans="7:10" x14ac:dyDescent="0.2">
      <c r="G456" s="10"/>
      <c r="H456" s="10"/>
      <c r="I456" s="10"/>
      <c r="J456" s="10"/>
    </row>
    <row r="457" spans="7:10" x14ac:dyDescent="0.2">
      <c r="G457" s="10"/>
      <c r="H457" s="10"/>
      <c r="I457" s="10"/>
      <c r="J457" s="10"/>
    </row>
    <row r="458" spans="7:10" x14ac:dyDescent="0.2">
      <c r="G458" s="10"/>
      <c r="H458" s="10"/>
      <c r="I458" s="10"/>
      <c r="J458" s="10"/>
    </row>
    <row r="459" spans="7:10" x14ac:dyDescent="0.2">
      <c r="G459" s="10"/>
      <c r="H459" s="10"/>
      <c r="I459" s="10"/>
      <c r="J459" s="10"/>
    </row>
    <row r="460" spans="7:10" x14ac:dyDescent="0.2">
      <c r="G460" s="10"/>
      <c r="H460" s="10"/>
      <c r="I460" s="10"/>
      <c r="J460" s="10"/>
    </row>
    <row r="461" spans="7:10" x14ac:dyDescent="0.2">
      <c r="G461" s="10"/>
      <c r="H461" s="10"/>
      <c r="I461" s="10"/>
      <c r="J461" s="10"/>
    </row>
    <row r="462" spans="7:10" x14ac:dyDescent="0.2">
      <c r="G462" s="10"/>
      <c r="H462" s="10"/>
      <c r="I462" s="10"/>
      <c r="J462" s="10"/>
    </row>
    <row r="463" spans="7:10" x14ac:dyDescent="0.2">
      <c r="G463" s="10"/>
      <c r="H463" s="10"/>
      <c r="I463" s="10"/>
      <c r="J463" s="10"/>
    </row>
    <row r="464" spans="7:10" x14ac:dyDescent="0.2">
      <c r="G464" s="10"/>
      <c r="H464" s="10"/>
      <c r="I464" s="10"/>
      <c r="J464" s="10"/>
    </row>
    <row r="465" spans="7:10" x14ac:dyDescent="0.2">
      <c r="G465" s="10"/>
      <c r="H465" s="10"/>
      <c r="I465" s="10"/>
      <c r="J465" s="10"/>
    </row>
    <row r="466" spans="7:10" x14ac:dyDescent="0.2">
      <c r="G466" s="10"/>
      <c r="H466" s="10"/>
      <c r="I466" s="10"/>
      <c r="J466" s="10"/>
    </row>
    <row r="467" spans="7:10" x14ac:dyDescent="0.2">
      <c r="G467" s="10"/>
      <c r="H467" s="10"/>
      <c r="I467" s="10"/>
      <c r="J467" s="10"/>
    </row>
    <row r="468" spans="7:10" x14ac:dyDescent="0.2">
      <c r="G468" s="10"/>
      <c r="H468" s="10"/>
      <c r="I468" s="10"/>
      <c r="J468" s="10"/>
    </row>
    <row r="469" spans="7:10" x14ac:dyDescent="0.2">
      <c r="G469" s="10"/>
      <c r="H469" s="10"/>
      <c r="I469" s="10"/>
      <c r="J469" s="10"/>
    </row>
    <row r="470" spans="7:10" x14ac:dyDescent="0.2">
      <c r="G470" s="10"/>
      <c r="H470" s="10"/>
      <c r="I470" s="10"/>
      <c r="J470" s="10"/>
    </row>
    <row r="471" spans="7:10" x14ac:dyDescent="0.2">
      <c r="G471" s="10"/>
      <c r="H471" s="10"/>
      <c r="I471" s="10"/>
      <c r="J471" s="10"/>
    </row>
    <row r="472" spans="7:10" x14ac:dyDescent="0.2">
      <c r="G472" s="10"/>
      <c r="H472" s="10"/>
      <c r="I472" s="10"/>
      <c r="J472" s="10"/>
    </row>
    <row r="473" spans="7:10" x14ac:dyDescent="0.2">
      <c r="G473" s="10"/>
      <c r="H473" s="10"/>
      <c r="I473" s="10"/>
      <c r="J473" s="10"/>
    </row>
    <row r="474" spans="7:10" x14ac:dyDescent="0.2">
      <c r="G474" s="10"/>
      <c r="H474" s="10"/>
      <c r="I474" s="10"/>
      <c r="J474" s="10"/>
    </row>
    <row r="475" spans="7:10" x14ac:dyDescent="0.2">
      <c r="G475" s="10"/>
      <c r="H475" s="10"/>
      <c r="I475" s="10"/>
      <c r="J475" s="10"/>
    </row>
    <row r="476" spans="7:10" x14ac:dyDescent="0.2">
      <c r="G476" s="10"/>
      <c r="H476" s="10"/>
      <c r="I476" s="10"/>
      <c r="J476" s="10"/>
    </row>
    <row r="477" spans="7:10" x14ac:dyDescent="0.2">
      <c r="G477" s="10"/>
      <c r="H477" s="10"/>
      <c r="I477" s="10"/>
      <c r="J477" s="10"/>
    </row>
    <row r="478" spans="7:10" x14ac:dyDescent="0.2">
      <c r="G478" s="10"/>
      <c r="H478" s="10"/>
      <c r="I478" s="10"/>
      <c r="J478" s="10"/>
    </row>
    <row r="479" spans="7:10" x14ac:dyDescent="0.2">
      <c r="G479" s="10"/>
      <c r="H479" s="10"/>
      <c r="I479" s="10"/>
      <c r="J479" s="10"/>
    </row>
    <row r="480" spans="7:10" x14ac:dyDescent="0.2">
      <c r="G480" s="10"/>
      <c r="H480" s="10"/>
      <c r="J480" s="10"/>
    </row>
    <row r="481" spans="7:10" x14ac:dyDescent="0.2">
      <c r="G481" s="10"/>
      <c r="J481" s="10"/>
    </row>
    <row r="482" spans="7:10" x14ac:dyDescent="0.2">
      <c r="G482" s="10"/>
    </row>
  </sheetData>
  <phoneticPr fontId="0" type="noConversion"/>
  <pageMargins left="0.78740157499999996" right="0.78740157499999996" top="0.984251969" bottom="0.984251969" header="0.49212598499999999" footer="0.49212598499999999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8</vt:i4>
      </vt:variant>
      <vt:variant>
        <vt:lpstr>Gráficos</vt:lpstr>
      </vt:variant>
      <vt:variant>
        <vt:i4>2</vt:i4>
      </vt:variant>
    </vt:vector>
  </HeadingPairs>
  <TitlesOfParts>
    <vt:vector size="10" baseType="lpstr">
      <vt:lpstr>porte_pop80_17</vt:lpstr>
      <vt:lpstr>pop mun_2017 (2)</vt:lpstr>
      <vt:lpstr>pop mun_2017</vt:lpstr>
      <vt:lpstr>1991</vt:lpstr>
      <vt:lpstr>2000</vt:lpstr>
      <vt:lpstr>2007</vt:lpstr>
      <vt:lpstr>pop_91_07 (2)</vt:lpstr>
      <vt:lpstr>Mun_1980-2007</vt:lpstr>
      <vt:lpstr>Gráf_Porte_Pop 1980-2016 ok</vt:lpstr>
      <vt:lpstr>Gráf4_Porte_Pop 1980-2016</vt:lpstr>
    </vt:vector>
  </TitlesOfParts>
  <Company>SESAB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Eliana</dc:creator>
  <cp:lastModifiedBy>Zenaide Calazans Oliveira</cp:lastModifiedBy>
  <dcterms:created xsi:type="dcterms:W3CDTF">2007-07-27T14:22:58Z</dcterms:created>
  <dcterms:modified xsi:type="dcterms:W3CDTF">2018-11-30T13:50:47Z</dcterms:modified>
</cp:coreProperties>
</file>