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ASS\COASS\))) REVISÃO agenda_2019\Gráficos REVISADOS nov 2018\"/>
    </mc:Choice>
  </mc:AlternateContent>
  <bookViews>
    <workbookView xWindow="45" yWindow="30" windowWidth="11760" windowHeight="5010" tabRatio="831" firstSheet="1" activeTab="1" xr2:uid="{00000000-000D-0000-FFFF-FFFF00000000}"/>
  </bookViews>
  <sheets>
    <sheet name="Esperança1970_2015 ok" sheetId="30" state="hidden" r:id="rId1"/>
    <sheet name="Gráf esper_vida sex2000 ok" sheetId="34" r:id="rId2"/>
    <sheet name="2.Gráf esper_vida sex2000_1 (2)" sheetId="33" r:id="rId3"/>
    <sheet name="2.Gráf esper_vida sex2000_17 ok" sheetId="32" r:id="rId4"/>
    <sheet name="Tab_Rasc" sheetId="1" r:id="rId5"/>
    <sheet name="Plan1" sheetId="28" r:id="rId6"/>
  </sheets>
  <externalReferences>
    <externalReference r:id="rId7"/>
  </externalReferences>
  <calcPr calcId="171027"/>
</workbook>
</file>

<file path=xl/calcChain.xml><?xml version="1.0" encoding="utf-8"?>
<calcChain xmlns="http://schemas.openxmlformats.org/spreadsheetml/2006/main">
  <c r="J22" i="1" l="1"/>
  <c r="H24" i="1"/>
  <c r="I24" i="1"/>
  <c r="G24" i="1"/>
  <c r="C35" i="1"/>
  <c r="C33" i="1"/>
  <c r="C3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4" i="1"/>
  <c r="C25" i="1" l="1"/>
  <c r="G56" i="1"/>
  <c r="H56" i="1"/>
  <c r="F56" i="1"/>
  <c r="D15" i="1" l="1"/>
  <c r="D16" i="1"/>
  <c r="D17" i="1"/>
  <c r="D18" i="1"/>
  <c r="D19" i="1"/>
  <c r="C26" i="1"/>
  <c r="C27" i="1"/>
  <c r="C32" i="1"/>
  <c r="C31" i="1"/>
  <c r="C30" i="1"/>
  <c r="C29" i="1"/>
  <c r="D14" i="1"/>
  <c r="D13" i="1"/>
  <c r="D12" i="1"/>
  <c r="D11" i="1"/>
  <c r="D9" i="1"/>
  <c r="D8" i="1"/>
  <c r="D7" i="1"/>
  <c r="D6" i="1"/>
  <c r="D5" i="1"/>
  <c r="C28" i="1"/>
</calcChain>
</file>

<file path=xl/sharedStrings.xml><?xml version="1.0" encoding="utf-8"?>
<sst xmlns="http://schemas.openxmlformats.org/spreadsheetml/2006/main" count="69" uniqueCount="49">
  <si>
    <t>Esp. de Vida</t>
  </si>
  <si>
    <t>Ganho 1950/2009</t>
  </si>
  <si>
    <t>1950/2000</t>
  </si>
  <si>
    <t>década 50/60</t>
  </si>
  <si>
    <t>1960/1970</t>
  </si>
  <si>
    <t>1970/1980</t>
  </si>
  <si>
    <t>1970/2000</t>
  </si>
  <si>
    <t>1980/2009</t>
  </si>
  <si>
    <t>Ano</t>
  </si>
  <si>
    <t>Total</t>
  </si>
  <si>
    <t>Homens</t>
  </si>
  <si>
    <t>Mulheres</t>
  </si>
  <si>
    <t>Bahia</t>
  </si>
  <si>
    <t>Projeção da população por sexo e idade - Indicadores implícitos na projeção - 2000/2030</t>
  </si>
  <si>
    <t>POPULAÇÃO
(em 01/07)</t>
  </si>
  <si>
    <t>NASCIMENTOS</t>
  </si>
  <si>
    <t>ÓBITOS</t>
  </si>
  <si>
    <t>SALDO MIGRATÓRIO</t>
  </si>
  <si>
    <t>TCG (%)</t>
  </si>
  <si>
    <t>TBN
(‰)</t>
  </si>
  <si>
    <t>TBM
(‰)</t>
  </si>
  <si>
    <t>TLM*
(‰)</t>
  </si>
  <si>
    <r>
      <t>ESPERANÇA DE VIDA AO NASCER 
(em anos)
(e</t>
    </r>
    <r>
      <rPr>
        <b/>
        <vertAlign val="subscript"/>
        <sz val="12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) </t>
    </r>
  </si>
  <si>
    <t>TAXA DE MORTALIDADE INFANTIL - TMI
(‰)</t>
  </si>
  <si>
    <t>TFT</t>
  </si>
  <si>
    <r>
      <t>RAZÃO DE DEPENDÊNCIA</t>
    </r>
    <r>
      <rPr>
        <b/>
        <sz val="14"/>
        <color indexed="9"/>
        <rFont val="Arial"/>
        <family val="2"/>
      </rPr>
      <t xml:space="preserve"> *</t>
    </r>
    <r>
      <rPr>
        <b/>
        <sz val="12"/>
        <color indexed="9"/>
        <rFont val="Arial"/>
        <family val="2"/>
      </rPr>
      <t xml:space="preserve">
(%)</t>
    </r>
  </si>
  <si>
    <r>
      <t xml:space="preserve">INDICE DE ENVELHECIMENTO </t>
    </r>
    <r>
      <rPr>
        <b/>
        <sz val="14"/>
        <color indexed="9"/>
        <rFont val="Arial"/>
        <family val="2"/>
      </rPr>
      <t xml:space="preserve">**
</t>
    </r>
    <r>
      <rPr>
        <b/>
        <sz val="12"/>
        <color indexed="9"/>
        <rFont val="Arial"/>
        <family val="2"/>
      </rPr>
      <t>(%)</t>
    </r>
  </si>
  <si>
    <t>Interno</t>
  </si>
  <si>
    <t>Internac.</t>
  </si>
  <si>
    <t>Ambos</t>
  </si>
  <si>
    <t>Jovens</t>
  </si>
  <si>
    <t>Idosos</t>
  </si>
  <si>
    <t xml:space="preserve">Fonte: IBGE/Diretoria de Pesquisas. Coordenação de População e Indicadores Sociais. Gerência de Estudos e Análises da Dinâmica Demográfica. </t>
  </si>
  <si>
    <t xml:space="preserve">            Projeção da população do Brasil e Unidades da Federação por sexo e idade para o período 2000-2030</t>
  </si>
  <si>
    <t>Onde:</t>
  </si>
  <si>
    <t>TCG = Taxa de Crescimento Geométrico / TBN = Taxa Bruta de Natalidade / TBM = Taxa Bruta de Mortalidade / TLM = Taxa Líquida de Migração / TFT = Taxa de Fecundidade Total / IE = Índice de Envelhecimento</t>
  </si>
  <si>
    <t>* Refere-se à migração interestadual</t>
  </si>
  <si>
    <t>**  RAZÃO DE DEPENDÊNCIA:</t>
  </si>
  <si>
    <t xml:space="preserve">            TOTAL: POP 0-14 ANOS + POP 65 ANOS OU MAIS / POP 15-64 ANOS</t>
  </si>
  <si>
    <t xml:space="preserve">            JOVENS: POP 0-14 ANOS / POP 15-64 ANOS</t>
  </si>
  <si>
    <t xml:space="preserve">            IDOSOS: POP 65 ANOS OU MAIS / POP 15-64 ANOS</t>
  </si>
  <si>
    <t>***  ÍNDICE DE ENVELHECIMENTO: POP 65 ANOS OU MAIS / POP 0-14 ANOS</t>
  </si>
  <si>
    <t xml:space="preserve">Esperança de vida ao nascer (em anos)
</t>
  </si>
  <si>
    <t>1950/2015</t>
  </si>
  <si>
    <t>1950/2010</t>
  </si>
  <si>
    <t>1950/2017</t>
  </si>
  <si>
    <t>1970//2017</t>
  </si>
  <si>
    <t>2000/2017</t>
  </si>
  <si>
    <t>2000/2018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</si>
</sst>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_);_(@_)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vertAlign val="subscript"/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b/>
      <i/>
      <sz val="10"/>
      <color indexed="8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rgb="FF00206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8000"/>
      <name val="Arial"/>
      <family val="2"/>
    </font>
    <font>
      <sz val="10"/>
      <color rgb="FF008000"/>
      <name val="Arial"/>
      <family val="2"/>
    </font>
    <font>
      <b/>
      <sz val="12"/>
      <color rgb="FF00B050"/>
      <name val="Arial"/>
      <family val="2"/>
    </font>
    <font>
      <sz val="14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0">
    <xf numFmtId="0" fontId="0" fillId="0" borderId="0" xfId="0"/>
    <xf numFmtId="0" fontId="1" fillId="0" borderId="0" xfId="0" applyFont="1"/>
    <xf numFmtId="1" fontId="4" fillId="0" borderId="0" xfId="1" applyNumberFormat="1" applyFont="1" applyFill="1" applyBorder="1" applyAlignment="1">
      <alignment horizontal="left" vertical="center"/>
    </xf>
    <xf numFmtId="1" fontId="4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" fontId="5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/>
    </xf>
    <xf numFmtId="1" fontId="7" fillId="4" borderId="1" xfId="1" applyNumberFormat="1" applyFont="1" applyFill="1" applyBorder="1" applyAlignment="1">
      <alignment horizontal="center" vertical="center"/>
    </xf>
    <xf numFmtId="1" fontId="7" fillId="4" borderId="2" xfId="1" applyNumberFormat="1" applyFont="1" applyFill="1" applyBorder="1" applyAlignment="1">
      <alignment vertical="center"/>
    </xf>
    <xf numFmtId="1" fontId="7" fillId="4" borderId="3" xfId="1" applyNumberFormat="1" applyFont="1" applyFill="1" applyBorder="1" applyAlignment="1">
      <alignment vertical="center"/>
    </xf>
    <xf numFmtId="1" fontId="7" fillId="4" borderId="4" xfId="1" applyNumberFormat="1" applyFont="1" applyFill="1" applyBorder="1" applyAlignment="1">
      <alignment vertical="center"/>
    </xf>
    <xf numFmtId="1" fontId="7" fillId="4" borderId="5" xfId="1" applyNumberFormat="1" applyFont="1" applyFill="1" applyBorder="1" applyAlignment="1">
      <alignment vertical="center"/>
    </xf>
    <xf numFmtId="1" fontId="7" fillId="4" borderId="6" xfId="1" applyNumberFormat="1" applyFont="1" applyFill="1" applyBorder="1" applyAlignment="1">
      <alignment horizontal="center" vertical="center"/>
    </xf>
    <xf numFmtId="1" fontId="7" fillId="4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1" fontId="11" fillId="2" borderId="5" xfId="1" applyNumberFormat="1" applyFont="1" applyFill="1" applyBorder="1" applyAlignment="1">
      <alignment vertical="center"/>
    </xf>
    <xf numFmtId="2" fontId="2" fillId="0" borderId="6" xfId="1" applyNumberFormat="1" applyFont="1" applyFill="1" applyBorder="1" applyAlignment="1">
      <alignment horizontal="center" vertical="center"/>
    </xf>
    <xf numFmtId="0" fontId="12" fillId="0" borderId="0" xfId="0" applyFont="1"/>
    <xf numFmtId="2" fontId="2" fillId="2" borderId="6" xfId="1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 vertical="center"/>
    </xf>
    <xf numFmtId="2" fontId="3" fillId="2" borderId="6" xfId="1" applyNumberFormat="1" applyFill="1" applyBorder="1" applyAlignment="1">
      <alignment horizontal="center" vertical="center"/>
    </xf>
    <xf numFmtId="2" fontId="3" fillId="0" borderId="6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2" fontId="3" fillId="2" borderId="0" xfId="1" applyNumberFormat="1" applyFill="1" applyBorder="1" applyAlignment="1">
      <alignment horizontal="center" vertical="center"/>
    </xf>
    <xf numFmtId="4" fontId="3" fillId="2" borderId="0" xfId="1" applyNumberFormat="1" applyFill="1" applyBorder="1" applyAlignment="1">
      <alignment horizontal="center" vertical="center"/>
    </xf>
    <xf numFmtId="2" fontId="3" fillId="2" borderId="0" xfId="1" applyNumberFormat="1" applyFont="1" applyFill="1" applyBorder="1" applyAlignment="1">
      <alignment horizontal="center" vertical="center"/>
    </xf>
    <xf numFmtId="1" fontId="13" fillId="2" borderId="0" xfId="1" applyNumberFormat="1" applyFont="1" applyFill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3" fontId="15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3" fontId="7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3" fontId="14" fillId="2" borderId="0" xfId="0" applyNumberFormat="1" applyFont="1" applyFill="1" applyBorder="1" applyAlignment="1">
      <alignment vertical="center"/>
    </xf>
    <xf numFmtId="3" fontId="0" fillId="2" borderId="0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/>
    <xf numFmtId="0" fontId="19" fillId="0" borderId="0" xfId="0" applyFont="1"/>
    <xf numFmtId="0" fontId="19" fillId="0" borderId="0" xfId="0" applyFont="1" applyAlignment="1">
      <alignment horizontal="left"/>
    </xf>
    <xf numFmtId="1" fontId="19" fillId="0" borderId="0" xfId="0" applyNumberFormat="1" applyFont="1"/>
    <xf numFmtId="164" fontId="19" fillId="0" borderId="0" xfId="0" applyNumberFormat="1" applyFont="1"/>
    <xf numFmtId="0" fontId="19" fillId="0" borderId="0" xfId="0" applyFont="1" applyBorder="1" applyAlignment="1">
      <alignment horizontal="left"/>
    </xf>
    <xf numFmtId="165" fontId="19" fillId="0" borderId="0" xfId="0" applyNumberFormat="1" applyFont="1"/>
    <xf numFmtId="165" fontId="19" fillId="0" borderId="0" xfId="0" applyNumberFormat="1" applyFont="1" applyAlignment="1">
      <alignment horizontal="left"/>
    </xf>
    <xf numFmtId="0" fontId="19" fillId="0" borderId="0" xfId="0" applyFont="1" applyAlignment="1"/>
    <xf numFmtId="164" fontId="19" fillId="0" borderId="0" xfId="0" applyNumberFormat="1" applyFont="1" applyAlignment="1"/>
    <xf numFmtId="165" fontId="19" fillId="0" borderId="0" xfId="0" applyNumberFormat="1" applyFont="1" applyBorder="1" applyAlignment="1">
      <alignment horizontal="left"/>
    </xf>
    <xf numFmtId="165" fontId="3" fillId="0" borderId="0" xfId="1" applyNumberFormat="1" applyFont="1" applyFill="1" applyBorder="1" applyAlignment="1">
      <alignment horizontal="left" vertical="center"/>
    </xf>
    <xf numFmtId="1" fontId="4" fillId="0" borderId="0" xfId="1" applyNumberFormat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0" fontId="3" fillId="0" borderId="0" xfId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center" vertical="center"/>
    </xf>
    <xf numFmtId="165" fontId="19" fillId="0" borderId="0" xfId="0" applyNumberFormat="1" applyFont="1" applyFill="1" applyAlignment="1"/>
    <xf numFmtId="165" fontId="19" fillId="0" borderId="0" xfId="0" applyNumberFormat="1" applyFont="1" applyAlignment="1"/>
    <xf numFmtId="165" fontId="2" fillId="0" borderId="0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/>
    </xf>
    <xf numFmtId="1" fontId="4" fillId="0" borderId="0" xfId="1" applyNumberFormat="1" applyFont="1" applyFill="1" applyBorder="1" applyAlignment="1">
      <alignment horizontal="left"/>
    </xf>
    <xf numFmtId="0" fontId="3" fillId="3" borderId="0" xfId="1" applyFont="1" applyFill="1" applyBorder="1" applyAlignment="1">
      <alignment horizontal="left" vertical="center"/>
    </xf>
    <xf numFmtId="1" fontId="7" fillId="4" borderId="1" xfId="1" applyNumberFormat="1" applyFont="1" applyFill="1" applyBorder="1" applyAlignment="1">
      <alignment horizontal="left" vertical="center"/>
    </xf>
    <xf numFmtId="1" fontId="7" fillId="4" borderId="5" xfId="1" applyNumberFormat="1" applyFont="1" applyFill="1" applyBorder="1" applyAlignment="1">
      <alignment horizontal="left" vertical="center"/>
    </xf>
    <xf numFmtId="0" fontId="2" fillId="5" borderId="6" xfId="1" applyFont="1" applyFill="1" applyBorder="1" applyAlignment="1">
      <alignment horizontal="left" vertical="center"/>
    </xf>
    <xf numFmtId="0" fontId="3" fillId="5" borderId="6" xfId="1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5" fontId="20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4" fontId="19" fillId="0" borderId="0" xfId="0" applyNumberFormat="1" applyFont="1" applyFill="1"/>
    <xf numFmtId="1" fontId="7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1" fontId="22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Alignment="1"/>
    <xf numFmtId="0" fontId="2" fillId="0" borderId="0" xfId="1" applyFont="1" applyFill="1" applyBorder="1" applyAlignment="1">
      <alignment horizontal="left"/>
    </xf>
    <xf numFmtId="0" fontId="21" fillId="0" borderId="0" xfId="0" applyFont="1" applyAlignment="1"/>
    <xf numFmtId="0" fontId="21" fillId="0" borderId="0" xfId="0" applyFont="1" applyAlignment="1">
      <alignment horizontal="left"/>
    </xf>
    <xf numFmtId="165" fontId="23" fillId="0" borderId="0" xfId="1" applyNumberFormat="1" applyFont="1" applyFill="1" applyBorder="1" applyAlignment="1">
      <alignment horizontal="center" vertical="center"/>
    </xf>
    <xf numFmtId="1" fontId="21" fillId="0" borderId="0" xfId="0" applyNumberFormat="1" applyFont="1"/>
    <xf numFmtId="0" fontId="23" fillId="5" borderId="6" xfId="1" applyFont="1" applyFill="1" applyBorder="1" applyAlignment="1">
      <alignment horizontal="left" vertical="center"/>
    </xf>
    <xf numFmtId="3" fontId="23" fillId="0" borderId="6" xfId="1" applyNumberFormat="1" applyFont="1" applyFill="1" applyBorder="1" applyAlignment="1">
      <alignment horizontal="center" vertical="center"/>
    </xf>
    <xf numFmtId="2" fontId="23" fillId="2" borderId="6" xfId="1" applyNumberFormat="1" applyFont="1" applyFill="1" applyBorder="1" applyAlignment="1">
      <alignment horizontal="center" vertical="center"/>
    </xf>
    <xf numFmtId="2" fontId="23" fillId="0" borderId="6" xfId="1" applyNumberFormat="1" applyFont="1" applyFill="1" applyBorder="1" applyAlignment="1">
      <alignment horizontal="center" vertical="center"/>
    </xf>
    <xf numFmtId="0" fontId="24" fillId="0" borderId="0" xfId="0" applyFont="1"/>
    <xf numFmtId="1" fontId="6" fillId="0" borderId="0" xfId="1" applyNumberFormat="1" applyFont="1" applyFill="1" applyBorder="1" applyAlignment="1">
      <alignment vertical="center"/>
    </xf>
    <xf numFmtId="2" fontId="3" fillId="0" borderId="0" xfId="1" applyNumberFormat="1" applyFont="1" applyFill="1" applyBorder="1" applyAlignment="1">
      <alignment horizontal="center" vertical="center"/>
    </xf>
    <xf numFmtId="2" fontId="18" fillId="0" borderId="0" xfId="1" applyNumberFormat="1" applyFont="1" applyFill="1" applyBorder="1" applyAlignment="1">
      <alignment horizontal="center" vertical="center"/>
    </xf>
    <xf numFmtId="165" fontId="19" fillId="0" borderId="0" xfId="0" applyNumberFormat="1" applyFont="1" applyBorder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5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1" fontId="25" fillId="0" borderId="0" xfId="0" applyNumberFormat="1" applyFont="1"/>
    <xf numFmtId="165" fontId="25" fillId="0" borderId="0" xfId="0" applyNumberFormat="1" applyFont="1" applyAlignment="1">
      <alignment horizontal="center"/>
    </xf>
    <xf numFmtId="165" fontId="26" fillId="0" borderId="0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165" fontId="27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165" fontId="28" fillId="0" borderId="0" xfId="0" applyNumberFormat="1" applyFont="1" applyAlignment="1">
      <alignment horizontal="center"/>
    </xf>
  </cellXfs>
  <cellStyles count="2">
    <cellStyle name="Normal" xfId="0" builtinId="0"/>
    <cellStyle name="Normal 16 2" xfId="1" xr:uid="{00000000-0005-0000-0000-000001000000}"/>
  </cellStyles>
  <dxfs count="0"/>
  <tableStyles count="0" defaultTableStyle="TableStyleMedium9" defaultPivotStyle="PivotStyleLight16"/>
  <colors>
    <mruColors>
      <color rgb="FF008000"/>
      <color rgb="FF0000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externalLink" Target="externalLinks/externalLink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alcChain" Target="calcChain.xml"/><Relationship Id="rId5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3002179021798"/>
          <c:y val="0.10032103356335609"/>
          <c:w val="0.811191851201578"/>
          <c:h val="0.77107885957490618"/>
        </c:manualLayout>
      </c:layout>
      <c:lineChart>
        <c:grouping val="standard"/>
        <c:varyColors val="0"/>
        <c:ser>
          <c:idx val="1"/>
          <c:order val="0"/>
          <c:tx>
            <c:strRef>
              <c:f>Tab_Rasc!$C$3</c:f>
              <c:strCache>
                <c:ptCount val="1"/>
                <c:pt idx="0">
                  <c:v>Esp. de Vida</c:v>
                </c:pt>
              </c:strCache>
            </c:strRef>
          </c:tx>
          <c:spPr>
            <a:ln w="19050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07367758833736E-2"/>
                  <c:y val="2.0779037042397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A4-4A33-AD12-248C3D5B80D4}"/>
                </c:ext>
              </c:extLst>
            </c:dLbl>
            <c:dLbl>
              <c:idx val="1"/>
              <c:layout>
                <c:manualLayout>
                  <c:x val="-3.983682255249249E-2"/>
                  <c:y val="5.9649204778013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A4-4A33-AD12-248C3D5B80D4}"/>
                </c:ext>
              </c:extLst>
            </c:dLbl>
            <c:dLbl>
              <c:idx val="2"/>
              <c:layout>
                <c:manualLayout>
                  <c:x val="-2.780708589379589E-2"/>
                  <c:y val="3.0560905428923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A4-4A33-AD12-248C3D5B80D4}"/>
                </c:ext>
              </c:extLst>
            </c:dLbl>
            <c:dLbl>
              <c:idx val="3"/>
              <c:layout>
                <c:manualLayout>
                  <c:x val="-2.2708638721389472E-2"/>
                  <c:y val="2.7614549687875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A4-4A33-AD12-248C3D5B80D4}"/>
                </c:ext>
              </c:extLst>
            </c:dLbl>
            <c:dLbl>
              <c:idx val="4"/>
              <c:layout>
                <c:manualLayout>
                  <c:x val="0"/>
                  <c:y val="2.3243528790279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A4-4A33-AD12-248C3D5B80D4}"/>
                </c:ext>
              </c:extLst>
            </c:dLbl>
            <c:dLbl>
              <c:idx val="5"/>
              <c:layout>
                <c:manualLayout>
                  <c:x val="-2.0918353710811813E-2"/>
                  <c:y val="2.2764947793059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A4-4A33-AD12-248C3D5B80D4}"/>
                </c:ext>
              </c:extLst>
            </c:dLbl>
            <c:dLbl>
              <c:idx val="6"/>
              <c:layout>
                <c:manualLayout>
                  <c:x val="-2.6324448831852583E-3"/>
                  <c:y val="3.5921817221341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A4-4A33-AD12-248C3D5B80D4}"/>
                </c:ext>
              </c:extLst>
            </c:dLbl>
            <c:dLbl>
              <c:idx val="7"/>
              <c:layout>
                <c:manualLayout>
                  <c:x val="-1.8287716153066489E-2"/>
                  <c:y val="2.7469641590159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A4-4A33-AD12-248C3D5B80D4}"/>
                </c:ext>
              </c:extLst>
            </c:dLbl>
            <c:dLbl>
              <c:idx val="8"/>
              <c:layout>
                <c:manualLayout>
                  <c:x val="-2.13552342399204E-2"/>
                  <c:y val="2.4515117410683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A4-4A33-AD12-248C3D5B80D4}"/>
                </c:ext>
              </c:extLst>
            </c:dLbl>
            <c:dLbl>
              <c:idx val="9"/>
              <c:layout>
                <c:manualLayout>
                  <c:x val="-1.8936766426193918E-2"/>
                  <c:y val="2.6494330041833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A4-4A33-AD12-248C3D5B80D4}"/>
                </c:ext>
              </c:extLst>
            </c:dLbl>
            <c:dLbl>
              <c:idx val="10"/>
              <c:layout>
                <c:manualLayout>
                  <c:x val="0"/>
                  <c:y val="1.6598266886081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A4-4A33-AD12-248C3D5B80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(Tab_Rasc!$B$6:$B$9,Tab_Rasc!$B$15,Tab_Rasc!$B$20)</c:f>
              <c:numCache>
                <c:formatCode>General</c:formatCode>
                <c:ptCount val="6"/>
                <c:pt idx="0">
                  <c:v>1970</c:v>
                </c:pt>
                <c:pt idx="1">
                  <c:v>1980</c:v>
                </c:pt>
                <c:pt idx="2">
                  <c:v>1991</c:v>
                </c:pt>
                <c:pt idx="3">
                  <c:v>2000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(Tab_Rasc!$C$6:$C$9,Tab_Rasc!$C$15,Tab_Rasc!$C$20)</c:f>
              <c:numCache>
                <c:formatCode>0.0</c:formatCode>
                <c:ptCount val="6"/>
                <c:pt idx="0">
                  <c:v>42.49</c:v>
                </c:pt>
                <c:pt idx="1">
                  <c:v>59.97</c:v>
                </c:pt>
                <c:pt idx="2">
                  <c:v>64.739999999999995</c:v>
                </c:pt>
                <c:pt idx="3">
                  <c:v>70</c:v>
                </c:pt>
                <c:pt idx="4">
                  <c:v>71.917588040550484</c:v>
                </c:pt>
                <c:pt idx="5">
                  <c:v>73.230876539299729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6FA4-4A33-AD12-248C3D5B8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0549296"/>
        <c:axId val="1140551472"/>
      </c:lineChart>
      <c:catAx>
        <c:axId val="114054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 cmpd="thickThin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0551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0551472"/>
        <c:scaling>
          <c:orientation val="minMax"/>
          <c:min val="10"/>
        </c:scaling>
        <c:delete val="0"/>
        <c:axPos val="l"/>
        <c:numFmt formatCode="0.0" sourceLinked="1"/>
        <c:majorTickMark val="cross"/>
        <c:minorTickMark val="none"/>
        <c:tickLblPos val="nextTo"/>
        <c:spPr>
          <a:ln w="12700" cmpd="thickThin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4054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000080"/>
          </a:solidFill>
          <a:latin typeface="Arial"/>
          <a:ea typeface="Arial"/>
          <a:cs typeface="Arial"/>
        </a:defRPr>
      </a:pPr>
      <a:endParaRPr lang="pt-B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22837987062567"/>
          <c:y val="0.11489630631433663"/>
          <c:w val="0.83278792131181634"/>
          <c:h val="0.79147124473395558"/>
        </c:manualLayout>
      </c:layout>
      <c:lineChart>
        <c:grouping val="standard"/>
        <c:varyColors val="0"/>
        <c:ser>
          <c:idx val="0"/>
          <c:order val="0"/>
          <c:tx>
            <c:strRef>
              <c:f>Tab_Rasc!$G$3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rgbClr val="00009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554385731633966E-2"/>
                  <c:y val="1.487005760851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A5-4615-AB1C-CA9982DFEC87}"/>
                </c:ext>
              </c:extLst>
            </c:dLbl>
            <c:dLbl>
              <c:idx val="18"/>
              <c:layout>
                <c:manualLayout>
                  <c:x val="-3.1683168316831684E-2"/>
                  <c:y val="-2.761062100818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A5-4615-AB1C-CA9982DFEC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Tab_Rasc!$F$4:$F$22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Tab_Rasc!$G$4:$G$22</c:f>
              <c:numCache>
                <c:formatCode>0.0</c:formatCode>
                <c:ptCount val="19"/>
                <c:pt idx="0">
                  <c:v>68.69303469278978</c:v>
                </c:pt>
                <c:pt idx="1">
                  <c:v>69.054435427888208</c:v>
                </c:pt>
                <c:pt idx="2">
                  <c:v>69.403427809415177</c:v>
                </c:pt>
                <c:pt idx="3">
                  <c:v>69.740394243685827</c:v>
                </c:pt>
                <c:pt idx="4">
                  <c:v>70.076498761545537</c:v>
                </c:pt>
                <c:pt idx="5">
                  <c:v>70.403320091783257</c:v>
                </c:pt>
                <c:pt idx="6">
                  <c:v>70.719912334565592</c:v>
                </c:pt>
                <c:pt idx="7">
                  <c:v>71.033494191207154</c:v>
                </c:pt>
                <c:pt idx="8">
                  <c:v>71.336655317201618</c:v>
                </c:pt>
                <c:pt idx="9">
                  <c:v>71.633082446150127</c:v>
                </c:pt>
                <c:pt idx="10">
                  <c:v>71.917588040550484</c:v>
                </c:pt>
                <c:pt idx="11">
                  <c:v>72.19748286740851</c:v>
                </c:pt>
                <c:pt idx="12">
                  <c:v>72.469057532444936</c:v>
                </c:pt>
                <c:pt idx="13">
                  <c:v>72.731573286466826</c:v>
                </c:pt>
                <c:pt idx="14">
                  <c:v>72.985466337383897</c:v>
                </c:pt>
                <c:pt idx="15">
                  <c:v>73.230876539299729</c:v>
                </c:pt>
                <c:pt idx="16">
                  <c:v>73.471640909752438</c:v>
                </c:pt>
                <c:pt idx="17">
                  <c:v>73.708732807456883</c:v>
                </c:pt>
                <c:pt idx="18">
                  <c:v>73.932767481433444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A5-4615-AB1C-CA9982DFEC87}"/>
            </c:ext>
          </c:extLst>
        </c:ser>
        <c:ser>
          <c:idx val="1"/>
          <c:order val="1"/>
          <c:tx>
            <c:strRef>
              <c:f>Tab_Rasc!$H$3</c:f>
              <c:strCache>
                <c:ptCount val="1"/>
                <c:pt idx="0">
                  <c:v>Homens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554385731633966E-2"/>
                  <c:y val="1.487005760851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A5-4615-AB1C-CA9982DFEC87}"/>
                </c:ext>
              </c:extLst>
            </c:dLbl>
            <c:dLbl>
              <c:idx val="18"/>
              <c:layout>
                <c:manualLayout>
                  <c:x val="-2.9042904290429238E-2"/>
                  <c:y val="2.5486727084480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A5-4615-AB1C-CA9982DFEC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Tab_Rasc!$F$4:$F$22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Tab_Rasc!$H$4:$H$22</c:f>
              <c:numCache>
                <c:formatCode>0.0</c:formatCode>
                <c:ptCount val="19"/>
                <c:pt idx="0">
                  <c:v>65.245833836017738</c:v>
                </c:pt>
                <c:pt idx="1">
                  <c:v>65.514525710036821</c:v>
                </c:pt>
                <c:pt idx="2">
                  <c:v>65.770903845104186</c:v>
                </c:pt>
                <c:pt idx="3">
                  <c:v>66.025347193053022</c:v>
                </c:pt>
                <c:pt idx="4">
                  <c:v>66.278127256492539</c:v>
                </c:pt>
                <c:pt idx="5">
                  <c:v>66.52791251946698</c:v>
                </c:pt>
                <c:pt idx="6">
                  <c:v>66.771336083365668</c:v>
                </c:pt>
                <c:pt idx="7">
                  <c:v>67.011928729562541</c:v>
                </c:pt>
                <c:pt idx="8">
                  <c:v>67.251303321483434</c:v>
                </c:pt>
                <c:pt idx="9">
                  <c:v>67.486886153734901</c:v>
                </c:pt>
                <c:pt idx="10">
                  <c:v>67.717130846330576</c:v>
                </c:pt>
                <c:pt idx="11">
                  <c:v>67.948125706546563</c:v>
                </c:pt>
                <c:pt idx="12">
                  <c:v>68.173595005767041</c:v>
                </c:pt>
                <c:pt idx="13">
                  <c:v>68.396311676438771</c:v>
                </c:pt>
                <c:pt idx="14">
                  <c:v>68.615431520194036</c:v>
                </c:pt>
                <c:pt idx="15">
                  <c:v>68.830987124442871</c:v>
                </c:pt>
                <c:pt idx="16">
                  <c:v>69.042996872300236</c:v>
                </c:pt>
                <c:pt idx="17">
                  <c:v>69.252788801326901</c:v>
                </c:pt>
                <c:pt idx="18">
                  <c:v>69.457468838516974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A5-4615-AB1C-CA9982DFEC87}"/>
            </c:ext>
          </c:extLst>
        </c:ser>
        <c:ser>
          <c:idx val="2"/>
          <c:order val="2"/>
          <c:tx>
            <c:strRef>
              <c:f>Tab_Rasc!$I$3</c:f>
              <c:strCache>
                <c:ptCount val="1"/>
                <c:pt idx="0">
                  <c:v>Mulheres</c:v>
                </c:pt>
              </c:strCache>
            </c:strRef>
          </c:tx>
          <c:spPr>
            <a:ln w="25400" cap="rnd">
              <a:solidFill>
                <a:srgbClr val="008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350875151797213E-3"/>
                  <c:y val="1.2745763664437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A5-4615-AB1C-CA9982DFEC87}"/>
                </c:ext>
              </c:extLst>
            </c:dLbl>
            <c:dLbl>
              <c:idx val="18"/>
              <c:layout>
                <c:manualLayout>
                  <c:x val="-4.3564356435643561E-2"/>
                  <c:y val="-2.12389392370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A5-4615-AB1C-CA9982DFEC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Tab_Rasc!$F$4:$F$22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Tab_Rasc!$I$4:$I$22</c:f>
              <c:numCache>
                <c:formatCode>0.0</c:formatCode>
                <c:ptCount val="19"/>
                <c:pt idx="0">
                  <c:v>72.396656677882248</c:v>
                </c:pt>
                <c:pt idx="1">
                  <c:v>72.863136092030274</c:v>
                </c:pt>
                <c:pt idx="2">
                  <c:v>73.317514850039871</c:v>
                </c:pt>
                <c:pt idx="3">
                  <c:v>73.756409379267822</c:v>
                </c:pt>
                <c:pt idx="4">
                  <c:v>74.180836409635262</c:v>
                </c:pt>
                <c:pt idx="5">
                  <c:v>74.590779827909955</c:v>
                </c:pt>
                <c:pt idx="6">
                  <c:v>74.986273964488106</c:v>
                </c:pt>
                <c:pt idx="7">
                  <c:v>75.367400430366075</c:v>
                </c:pt>
                <c:pt idx="8">
                  <c:v>75.733172765667476</c:v>
                </c:pt>
                <c:pt idx="9">
                  <c:v>76.086519625814688</c:v>
                </c:pt>
                <c:pt idx="10">
                  <c:v>76.42602580291809</c:v>
                </c:pt>
                <c:pt idx="11">
                  <c:v>76.750548611677061</c:v>
                </c:pt>
                <c:pt idx="12">
                  <c:v>77.061830669893865</c:v>
                </c:pt>
                <c:pt idx="13">
                  <c:v>77.360144757044438</c:v>
                </c:pt>
                <c:pt idx="14">
                  <c:v>77.645786123867651</c:v>
                </c:pt>
                <c:pt idx="15">
                  <c:v>77.919069114321317</c:v>
                </c:pt>
                <c:pt idx="16">
                  <c:v>78.182005567034835</c:v>
                </c:pt>
                <c:pt idx="17">
                  <c:v>78.431668630997606</c:v>
                </c:pt>
                <c:pt idx="18">
                  <c:v>78.669968731231407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1A5-4615-AB1C-CA9982DFE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902624"/>
        <c:axId val="1336999952"/>
      </c:lineChart>
      <c:catAx>
        <c:axId val="103890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36999952"/>
        <c:crosses val="autoZero"/>
        <c:auto val="1"/>
        <c:lblAlgn val="ctr"/>
        <c:lblOffset val="100"/>
        <c:noMultiLvlLbl val="0"/>
      </c:catAx>
      <c:valAx>
        <c:axId val="1336999952"/>
        <c:scaling>
          <c:orientation val="minMax"/>
          <c:min val="4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3890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22837987062567"/>
          <c:y val="0.11489630631433663"/>
          <c:w val="0.83278792131181634"/>
          <c:h val="0.75111726018352798"/>
        </c:manualLayout>
      </c:layout>
      <c:lineChart>
        <c:grouping val="standard"/>
        <c:varyColors val="0"/>
        <c:ser>
          <c:idx val="0"/>
          <c:order val="0"/>
          <c:tx>
            <c:strRef>
              <c:f>Tab_Rasc!$G$3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009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554385731633966E-2"/>
                  <c:y val="1.487005760851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43-43C0-B6AF-A5CDFE330F19}"/>
                </c:ext>
              </c:extLst>
            </c:dLbl>
            <c:dLbl>
              <c:idx val="18"/>
              <c:layout>
                <c:manualLayout>
                  <c:x val="-3.1683168316831684E-2"/>
                  <c:y val="-2.761062100818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43-43C0-B6AF-A5CDFE330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Tab_Rasc!$F$4:$F$22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Tab_Rasc!$G$4:$G$22</c:f>
              <c:numCache>
                <c:formatCode>0.0</c:formatCode>
                <c:ptCount val="19"/>
                <c:pt idx="0">
                  <c:v>68.69303469278978</c:v>
                </c:pt>
                <c:pt idx="1">
                  <c:v>69.054435427888208</c:v>
                </c:pt>
                <c:pt idx="2">
                  <c:v>69.403427809415177</c:v>
                </c:pt>
                <c:pt idx="3">
                  <c:v>69.740394243685827</c:v>
                </c:pt>
                <c:pt idx="4">
                  <c:v>70.076498761545537</c:v>
                </c:pt>
                <c:pt idx="5">
                  <c:v>70.403320091783257</c:v>
                </c:pt>
                <c:pt idx="6">
                  <c:v>70.719912334565592</c:v>
                </c:pt>
                <c:pt idx="7">
                  <c:v>71.033494191207154</c:v>
                </c:pt>
                <c:pt idx="8">
                  <c:v>71.336655317201618</c:v>
                </c:pt>
                <c:pt idx="9">
                  <c:v>71.633082446150127</c:v>
                </c:pt>
                <c:pt idx="10">
                  <c:v>71.917588040550484</c:v>
                </c:pt>
                <c:pt idx="11">
                  <c:v>72.19748286740851</c:v>
                </c:pt>
                <c:pt idx="12">
                  <c:v>72.469057532444936</c:v>
                </c:pt>
                <c:pt idx="13">
                  <c:v>72.731573286466826</c:v>
                </c:pt>
                <c:pt idx="14">
                  <c:v>72.985466337383897</c:v>
                </c:pt>
                <c:pt idx="15">
                  <c:v>73.230876539299729</c:v>
                </c:pt>
                <c:pt idx="16">
                  <c:v>73.471640909752438</c:v>
                </c:pt>
                <c:pt idx="17">
                  <c:v>73.708732807456883</c:v>
                </c:pt>
                <c:pt idx="18">
                  <c:v>73.932767481433444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43-43C0-B6AF-A5CDFE330F19}"/>
            </c:ext>
          </c:extLst>
        </c:ser>
        <c:ser>
          <c:idx val="1"/>
          <c:order val="1"/>
          <c:tx>
            <c:strRef>
              <c:f>Tab_Rasc!$H$3</c:f>
              <c:strCache>
                <c:ptCount val="1"/>
                <c:pt idx="0">
                  <c:v>Homens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554385731633966E-2"/>
                  <c:y val="1.487005760851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43-43C0-B6AF-A5CDFE330F19}"/>
                </c:ext>
              </c:extLst>
            </c:dLbl>
            <c:dLbl>
              <c:idx val="18"/>
              <c:layout>
                <c:manualLayout>
                  <c:x val="-2.9042904290429238E-2"/>
                  <c:y val="2.5486727084480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43-43C0-B6AF-A5CDFE330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Tab_Rasc!$F$4:$F$22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Tab_Rasc!$H$4:$H$22</c:f>
              <c:numCache>
                <c:formatCode>0.0</c:formatCode>
                <c:ptCount val="19"/>
                <c:pt idx="0">
                  <c:v>65.245833836017738</c:v>
                </c:pt>
                <c:pt idx="1">
                  <c:v>65.514525710036821</c:v>
                </c:pt>
                <c:pt idx="2">
                  <c:v>65.770903845104186</c:v>
                </c:pt>
                <c:pt idx="3">
                  <c:v>66.025347193053022</c:v>
                </c:pt>
                <c:pt idx="4">
                  <c:v>66.278127256492539</c:v>
                </c:pt>
                <c:pt idx="5">
                  <c:v>66.52791251946698</c:v>
                </c:pt>
                <c:pt idx="6">
                  <c:v>66.771336083365668</c:v>
                </c:pt>
                <c:pt idx="7">
                  <c:v>67.011928729562541</c:v>
                </c:pt>
                <c:pt idx="8">
                  <c:v>67.251303321483434</c:v>
                </c:pt>
                <c:pt idx="9">
                  <c:v>67.486886153734901</c:v>
                </c:pt>
                <c:pt idx="10">
                  <c:v>67.717130846330576</c:v>
                </c:pt>
                <c:pt idx="11">
                  <c:v>67.948125706546563</c:v>
                </c:pt>
                <c:pt idx="12">
                  <c:v>68.173595005767041</c:v>
                </c:pt>
                <c:pt idx="13">
                  <c:v>68.396311676438771</c:v>
                </c:pt>
                <c:pt idx="14">
                  <c:v>68.615431520194036</c:v>
                </c:pt>
                <c:pt idx="15">
                  <c:v>68.830987124442871</c:v>
                </c:pt>
                <c:pt idx="16">
                  <c:v>69.042996872300236</c:v>
                </c:pt>
                <c:pt idx="17">
                  <c:v>69.252788801326901</c:v>
                </c:pt>
                <c:pt idx="18">
                  <c:v>69.457468838516974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43-43C0-B6AF-A5CDFE330F19}"/>
            </c:ext>
          </c:extLst>
        </c:ser>
        <c:ser>
          <c:idx val="2"/>
          <c:order val="2"/>
          <c:tx>
            <c:strRef>
              <c:f>Tab_Rasc!$I$3</c:f>
              <c:strCache>
                <c:ptCount val="1"/>
                <c:pt idx="0">
                  <c:v>Mulheres</c:v>
                </c:pt>
              </c:strCache>
            </c:strRef>
          </c:tx>
          <c:spPr>
            <a:ln w="222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350875151797213E-3"/>
                  <c:y val="1.2745763664437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43-43C0-B6AF-A5CDFE330F19}"/>
                </c:ext>
              </c:extLst>
            </c:dLbl>
            <c:dLbl>
              <c:idx val="18"/>
              <c:layout>
                <c:manualLayout>
                  <c:x val="-4.3564356435643561E-2"/>
                  <c:y val="-2.12389392370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43-43C0-B6AF-A5CDFE330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Tab_Rasc!$F$4:$F$22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Tab_Rasc!$I$4:$I$22</c:f>
              <c:numCache>
                <c:formatCode>0.0</c:formatCode>
                <c:ptCount val="19"/>
                <c:pt idx="0">
                  <c:v>72.396656677882248</c:v>
                </c:pt>
                <c:pt idx="1">
                  <c:v>72.863136092030274</c:v>
                </c:pt>
                <c:pt idx="2">
                  <c:v>73.317514850039871</c:v>
                </c:pt>
                <c:pt idx="3">
                  <c:v>73.756409379267822</c:v>
                </c:pt>
                <c:pt idx="4">
                  <c:v>74.180836409635262</c:v>
                </c:pt>
                <c:pt idx="5">
                  <c:v>74.590779827909955</c:v>
                </c:pt>
                <c:pt idx="6">
                  <c:v>74.986273964488106</c:v>
                </c:pt>
                <c:pt idx="7">
                  <c:v>75.367400430366075</c:v>
                </c:pt>
                <c:pt idx="8">
                  <c:v>75.733172765667476</c:v>
                </c:pt>
                <c:pt idx="9">
                  <c:v>76.086519625814688</c:v>
                </c:pt>
                <c:pt idx="10">
                  <c:v>76.42602580291809</c:v>
                </c:pt>
                <c:pt idx="11">
                  <c:v>76.750548611677061</c:v>
                </c:pt>
                <c:pt idx="12">
                  <c:v>77.061830669893865</c:v>
                </c:pt>
                <c:pt idx="13">
                  <c:v>77.360144757044438</c:v>
                </c:pt>
                <c:pt idx="14">
                  <c:v>77.645786123867651</c:v>
                </c:pt>
                <c:pt idx="15">
                  <c:v>77.919069114321317</c:v>
                </c:pt>
                <c:pt idx="16">
                  <c:v>78.182005567034835</c:v>
                </c:pt>
                <c:pt idx="17">
                  <c:v>78.431668630997606</c:v>
                </c:pt>
                <c:pt idx="18">
                  <c:v>78.669968731231407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D43-43C0-B6AF-A5CDFE33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902624"/>
        <c:axId val="1336999952"/>
      </c:lineChart>
      <c:catAx>
        <c:axId val="103890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36999952"/>
        <c:crosses val="autoZero"/>
        <c:auto val="1"/>
        <c:lblAlgn val="ctr"/>
        <c:lblOffset val="100"/>
        <c:noMultiLvlLbl val="0"/>
      </c:catAx>
      <c:valAx>
        <c:axId val="1336999952"/>
        <c:scaling>
          <c:orientation val="minMax"/>
          <c:min val="4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3890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22837987062567"/>
          <c:y val="0.11489630631433663"/>
          <c:w val="0.83278792131181634"/>
          <c:h val="0.75111726018352798"/>
        </c:manualLayout>
      </c:layout>
      <c:lineChart>
        <c:grouping val="standard"/>
        <c:varyColors val="0"/>
        <c:ser>
          <c:idx val="0"/>
          <c:order val="0"/>
          <c:tx>
            <c:strRef>
              <c:f>Tab_Rasc!$G$3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009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554385731633966E-2"/>
                  <c:y val="1.487005760851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6E-43C0-A37D-14F26E55D1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6E-43C0-A37D-14F26E55D173}"/>
                </c:ext>
              </c:extLst>
            </c:dLbl>
            <c:dLbl>
              <c:idx val="18"/>
              <c:layout>
                <c:manualLayout>
                  <c:x val="-1.9801980198019802E-2"/>
                  <c:y val="-2.761062100818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5B-4E3E-AFE8-4B5D6B5E5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Tab_Rasc!$F$4:$F$22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Tab_Rasc!$G$4:$G$22</c:f>
              <c:numCache>
                <c:formatCode>0.0</c:formatCode>
                <c:ptCount val="19"/>
                <c:pt idx="0">
                  <c:v>68.69303469278978</c:v>
                </c:pt>
                <c:pt idx="1">
                  <c:v>69.054435427888208</c:v>
                </c:pt>
                <c:pt idx="2">
                  <c:v>69.403427809415177</c:v>
                </c:pt>
                <c:pt idx="3">
                  <c:v>69.740394243685827</c:v>
                </c:pt>
                <c:pt idx="4">
                  <c:v>70.076498761545537</c:v>
                </c:pt>
                <c:pt idx="5">
                  <c:v>70.403320091783257</c:v>
                </c:pt>
                <c:pt idx="6">
                  <c:v>70.719912334565592</c:v>
                </c:pt>
                <c:pt idx="7">
                  <c:v>71.033494191207154</c:v>
                </c:pt>
                <c:pt idx="8">
                  <c:v>71.336655317201618</c:v>
                </c:pt>
                <c:pt idx="9">
                  <c:v>71.633082446150127</c:v>
                </c:pt>
                <c:pt idx="10">
                  <c:v>71.917588040550484</c:v>
                </c:pt>
                <c:pt idx="11">
                  <c:v>72.19748286740851</c:v>
                </c:pt>
                <c:pt idx="12">
                  <c:v>72.469057532444936</c:v>
                </c:pt>
                <c:pt idx="13">
                  <c:v>72.731573286466826</c:v>
                </c:pt>
                <c:pt idx="14">
                  <c:v>72.985466337383897</c:v>
                </c:pt>
                <c:pt idx="15">
                  <c:v>73.230876539299729</c:v>
                </c:pt>
                <c:pt idx="16">
                  <c:v>73.471640909752438</c:v>
                </c:pt>
                <c:pt idx="17">
                  <c:v>73.708732807456883</c:v>
                </c:pt>
                <c:pt idx="18">
                  <c:v>73.932767481433444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6E-43C0-A37D-14F26E55D173}"/>
            </c:ext>
          </c:extLst>
        </c:ser>
        <c:ser>
          <c:idx val="1"/>
          <c:order val="1"/>
          <c:tx>
            <c:strRef>
              <c:f>Tab_Rasc!$H$3</c:f>
              <c:strCache>
                <c:ptCount val="1"/>
                <c:pt idx="0">
                  <c:v>Homens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554385731633966E-2"/>
                  <c:y val="1.487005760851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E-43C0-A37D-14F26E55D1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6E-43C0-A37D-14F26E55D173}"/>
                </c:ext>
              </c:extLst>
            </c:dLbl>
            <c:dLbl>
              <c:idx val="18"/>
              <c:layout>
                <c:manualLayout>
                  <c:x val="-2.9042904290429238E-2"/>
                  <c:y val="2.5486727084480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5B-4E3E-AFE8-4B5D6B5E5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Tab_Rasc!$F$4:$F$22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Tab_Rasc!$H$4:$H$22</c:f>
              <c:numCache>
                <c:formatCode>0.0</c:formatCode>
                <c:ptCount val="19"/>
                <c:pt idx="0">
                  <c:v>65.245833836017738</c:v>
                </c:pt>
                <c:pt idx="1">
                  <c:v>65.514525710036821</c:v>
                </c:pt>
                <c:pt idx="2">
                  <c:v>65.770903845104186</c:v>
                </c:pt>
                <c:pt idx="3">
                  <c:v>66.025347193053022</c:v>
                </c:pt>
                <c:pt idx="4">
                  <c:v>66.278127256492539</c:v>
                </c:pt>
                <c:pt idx="5">
                  <c:v>66.52791251946698</c:v>
                </c:pt>
                <c:pt idx="6">
                  <c:v>66.771336083365668</c:v>
                </c:pt>
                <c:pt idx="7">
                  <c:v>67.011928729562541</c:v>
                </c:pt>
                <c:pt idx="8">
                  <c:v>67.251303321483434</c:v>
                </c:pt>
                <c:pt idx="9">
                  <c:v>67.486886153734901</c:v>
                </c:pt>
                <c:pt idx="10">
                  <c:v>67.717130846330576</c:v>
                </c:pt>
                <c:pt idx="11">
                  <c:v>67.948125706546563</c:v>
                </c:pt>
                <c:pt idx="12">
                  <c:v>68.173595005767041</c:v>
                </c:pt>
                <c:pt idx="13">
                  <c:v>68.396311676438771</c:v>
                </c:pt>
                <c:pt idx="14">
                  <c:v>68.615431520194036</c:v>
                </c:pt>
                <c:pt idx="15">
                  <c:v>68.830987124442871</c:v>
                </c:pt>
                <c:pt idx="16">
                  <c:v>69.042996872300236</c:v>
                </c:pt>
                <c:pt idx="17">
                  <c:v>69.252788801326901</c:v>
                </c:pt>
                <c:pt idx="18">
                  <c:v>69.457468838516974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6E-43C0-A37D-14F26E55D173}"/>
            </c:ext>
          </c:extLst>
        </c:ser>
        <c:ser>
          <c:idx val="2"/>
          <c:order val="2"/>
          <c:tx>
            <c:strRef>
              <c:f>Tab_Rasc!$I$3</c:f>
              <c:strCache>
                <c:ptCount val="1"/>
                <c:pt idx="0">
                  <c:v>Mulheres</c:v>
                </c:pt>
              </c:strCache>
            </c:strRef>
          </c:tx>
          <c:spPr>
            <a:ln w="222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350875151797213E-3"/>
                  <c:y val="1.2745763664437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6E-43C0-A37D-14F26E55D1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E-43C0-A37D-14F26E55D173}"/>
                </c:ext>
              </c:extLst>
            </c:dLbl>
            <c:dLbl>
              <c:idx val="18"/>
              <c:layout>
                <c:manualLayout>
                  <c:x val="-4.3564356435643561E-2"/>
                  <c:y val="-2.12389392370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5B-4E3E-AFE8-4B5D6B5E5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Tab_Rasc!$F$4:$F$22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Tab_Rasc!$I$4:$I$22</c:f>
              <c:numCache>
                <c:formatCode>0.0</c:formatCode>
                <c:ptCount val="19"/>
                <c:pt idx="0">
                  <c:v>72.396656677882248</c:v>
                </c:pt>
                <c:pt idx="1">
                  <c:v>72.863136092030274</c:v>
                </c:pt>
                <c:pt idx="2">
                  <c:v>73.317514850039871</c:v>
                </c:pt>
                <c:pt idx="3">
                  <c:v>73.756409379267822</c:v>
                </c:pt>
                <c:pt idx="4">
                  <c:v>74.180836409635262</c:v>
                </c:pt>
                <c:pt idx="5">
                  <c:v>74.590779827909955</c:v>
                </c:pt>
                <c:pt idx="6">
                  <c:v>74.986273964488106</c:v>
                </c:pt>
                <c:pt idx="7">
                  <c:v>75.367400430366075</c:v>
                </c:pt>
                <c:pt idx="8">
                  <c:v>75.733172765667476</c:v>
                </c:pt>
                <c:pt idx="9">
                  <c:v>76.086519625814688</c:v>
                </c:pt>
                <c:pt idx="10">
                  <c:v>76.42602580291809</c:v>
                </c:pt>
                <c:pt idx="11">
                  <c:v>76.750548611677061</c:v>
                </c:pt>
                <c:pt idx="12">
                  <c:v>77.061830669893865</c:v>
                </c:pt>
                <c:pt idx="13">
                  <c:v>77.360144757044438</c:v>
                </c:pt>
                <c:pt idx="14">
                  <c:v>77.645786123867651</c:v>
                </c:pt>
                <c:pt idx="15">
                  <c:v>77.919069114321317</c:v>
                </c:pt>
                <c:pt idx="16">
                  <c:v>78.182005567034835</c:v>
                </c:pt>
                <c:pt idx="17">
                  <c:v>78.431668630997606</c:v>
                </c:pt>
                <c:pt idx="18">
                  <c:v>78.669968731231407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6E-43C0-A37D-14F26E55D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902624"/>
        <c:axId val="1336999952"/>
      </c:lineChart>
      <c:catAx>
        <c:axId val="103890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36999952"/>
        <c:crosses val="autoZero"/>
        <c:auto val="1"/>
        <c:lblAlgn val="ctr"/>
        <c:lblOffset val="100"/>
        <c:noMultiLvlLbl val="0"/>
      </c:catAx>
      <c:valAx>
        <c:axId val="1336999952"/>
        <c:scaling>
          <c:orientation val="minMax"/>
          <c:min val="4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3890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CD0812-9692-4841-9C16-2F35AF598498}">
  <sheetPr/>
  <sheetViews>
    <sheetView tabSelected="1" zoomScale="9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F01360C-F0D2-43AB-B079-92127B78EBE3}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7110" y="-72127"/>
    <xdr:ext cx="9728060" cy="612112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0.01232</cdr:x>
      <cdr:y>0.3417</cdr:y>
    </cdr:from>
    <cdr:to>
      <cdr:x>0.06032</cdr:x>
      <cdr:y>0.66598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920" y="2053738"/>
          <a:ext cx="463144" cy="19489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vert="vert270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400" b="0" i="0" strike="noStrike">
              <a:solidFill>
                <a:sysClr val="windowText" lastClr="000000"/>
              </a:solidFill>
              <a:latin typeface="Arial"/>
              <a:cs typeface="Arial"/>
            </a:rPr>
            <a:t>Idade em anos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20250" cy="59795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D36AAD-E5DE-44AB-AB24-F82BB9914F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0.01846</cdr:x>
      <cdr:y>0.26518</cdr:y>
    </cdr:from>
    <cdr:to>
      <cdr:x>0.06687</cdr:x>
      <cdr:y>0.59585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577" y="1585666"/>
          <a:ext cx="465716" cy="1977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="vert270" wrap="square" lIns="27432" tIns="27432" rIns="27432" bIns="27432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pt-BR" sz="14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Idade em anos</a:t>
          </a:r>
        </a:p>
      </cdr:txBody>
    </cdr:sp>
  </cdr:relSizeAnchor>
  <cdr:relSizeAnchor xmlns:cdr="http://schemas.openxmlformats.org/drawingml/2006/chartDrawing">
    <cdr:from>
      <cdr:x>0.41584</cdr:x>
      <cdr:y>0.52755</cdr:y>
    </cdr:from>
    <cdr:to>
      <cdr:x>0.66557</cdr:x>
      <cdr:y>0.8354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F926EA7-8560-4423-8382-8244C1D168BD}"/>
            </a:ext>
          </a:extLst>
        </cdr:cNvPr>
        <cdr:cNvSpPr txBox="1"/>
      </cdr:nvSpPr>
      <cdr:spPr>
        <a:xfrm xmlns:a="http://schemas.openxmlformats.org/drawingml/2006/main">
          <a:off x="4000485" y="3154516"/>
          <a:ext cx="2402465" cy="1840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pt-BR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+ 7,6%</a:t>
          </a:r>
        </a:p>
        <a:p xmlns:a="http://schemas.openxmlformats.org/drawingml/2006/main">
          <a:pPr algn="ctr"/>
          <a:endParaRPr lang="pt-BR" sz="12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pt-BR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Homens + 6,5%</a:t>
          </a:r>
        </a:p>
        <a:p xmlns:a="http://schemas.openxmlformats.org/drawingml/2006/main">
          <a:pPr algn="ctr"/>
          <a:endParaRPr lang="pt-BR" sz="12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pt-BR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Mulheres + 8,7%</a:t>
          </a:r>
        </a:p>
        <a:p xmlns:a="http://schemas.openxmlformats.org/drawingml/2006/main">
          <a:pPr algn="ctr"/>
          <a:endParaRPr lang="pt-BR" sz="12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pt-BR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(Mulheres/Homens: + 9,2 anos</a:t>
          </a:r>
          <a:endParaRPr lang="pt-BR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20250" cy="59795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F712EE-5D0F-41F0-99CB-EC56D8EB45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0.14851</cdr:x>
      <cdr:y>0.00531</cdr:y>
    </cdr:from>
    <cdr:to>
      <cdr:x>0.94169</cdr:x>
      <cdr:y>0.10442</cdr:y>
    </cdr:to>
    <cdr:sp macro="" textlink="">
      <cdr:nvSpPr>
        <cdr:cNvPr id="3" name="CaixaDeTexto 7"/>
        <cdr:cNvSpPr txBox="1"/>
      </cdr:nvSpPr>
      <cdr:spPr>
        <a:xfrm xmlns:a="http://schemas.openxmlformats.org/drawingml/2006/main">
          <a:off x="1428720" y="31752"/>
          <a:ext cx="7630590" cy="59266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EVOLUÇÃO DA ESPERANÇA</a:t>
          </a:r>
          <a:r>
            <a:rPr lang="pt-BR" sz="18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pt-BR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DE VIDA AO NASCER, SEGUNDO</a:t>
          </a:r>
          <a:r>
            <a:rPr lang="pt-BR" sz="18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SEXO</a:t>
          </a:r>
          <a:r>
            <a:rPr lang="pt-BR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 ESTADO DA BAHIA, 2000 - 2018</a:t>
          </a:r>
        </a:p>
      </cdr:txBody>
    </cdr:sp>
  </cdr:relSizeAnchor>
  <cdr:relSizeAnchor xmlns:cdr="http://schemas.openxmlformats.org/drawingml/2006/chartDrawing">
    <cdr:from>
      <cdr:x>0.09461</cdr:x>
      <cdr:y>0.92389</cdr:y>
    </cdr:from>
    <cdr:to>
      <cdr:x>0.53106</cdr:x>
      <cdr:y>0.99052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0172" y="5524500"/>
          <a:ext cx="4198758" cy="398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1050" b="0" i="0" strike="noStrike">
              <a:solidFill>
                <a:sysClr val="windowText" lastClr="000000"/>
              </a:solidFill>
              <a:latin typeface="Arial"/>
              <a:cs typeface="Arial"/>
            </a:rPr>
            <a:t>Fonte:IBGE - Estimativas populacionais </a:t>
          </a:r>
          <a:r>
            <a:rPr lang="pt-BR" sz="105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2000</a:t>
          </a:r>
          <a:r>
            <a:rPr lang="pt-BR" sz="1050" b="0" i="0" strike="noStrike">
              <a:solidFill>
                <a:sysClr val="windowText" lastClr="000000"/>
              </a:solidFill>
              <a:latin typeface="Arial"/>
              <a:cs typeface="Arial"/>
            </a:rPr>
            <a:t> - 2030 </a:t>
          </a:r>
        </a:p>
      </cdr:txBody>
    </cdr:sp>
  </cdr:relSizeAnchor>
  <cdr:relSizeAnchor xmlns:cdr="http://schemas.openxmlformats.org/drawingml/2006/chartDrawing">
    <cdr:from>
      <cdr:x>0.01846</cdr:x>
      <cdr:y>0.26518</cdr:y>
    </cdr:from>
    <cdr:to>
      <cdr:x>0.06687</cdr:x>
      <cdr:y>0.59585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577" y="1585666"/>
          <a:ext cx="465716" cy="1977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="vert270" wrap="square" lIns="27432" tIns="27432" rIns="27432" bIns="27432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pt-BR" sz="14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Idade em anos</a:t>
          </a:r>
        </a:p>
      </cdr:txBody>
    </cdr:sp>
  </cdr:relSizeAnchor>
  <cdr:relSizeAnchor xmlns:cdr="http://schemas.openxmlformats.org/drawingml/2006/chartDrawing">
    <cdr:from>
      <cdr:x>0.41584</cdr:x>
      <cdr:y>0.55221</cdr:y>
    </cdr:from>
    <cdr:to>
      <cdr:x>0.66557</cdr:x>
      <cdr:y>0.8354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F926EA7-8560-4423-8382-8244C1D168BD}"/>
            </a:ext>
          </a:extLst>
        </cdr:cNvPr>
        <cdr:cNvSpPr txBox="1"/>
      </cdr:nvSpPr>
      <cdr:spPr>
        <a:xfrm xmlns:a="http://schemas.openxmlformats.org/drawingml/2006/main">
          <a:off x="4000499" y="3302000"/>
          <a:ext cx="2402418" cy="1693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+ 7,6%</a:t>
          </a:r>
        </a:p>
        <a:p xmlns:a="http://schemas.openxmlformats.org/drawingml/2006/main">
          <a:pPr algn="ctr"/>
          <a:endParaRPr lang="pt-BR" sz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Homens + 6,5%</a:t>
          </a:r>
        </a:p>
        <a:p xmlns:a="http://schemas.openxmlformats.org/drawingml/2006/main">
          <a:pPr algn="ctr"/>
          <a:endParaRPr lang="pt-BR" sz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Mulheres + 8,7%</a:t>
          </a:r>
        </a:p>
        <a:p xmlns:a="http://schemas.openxmlformats.org/drawingml/2006/main">
          <a:pPr algn="ctr"/>
          <a:endParaRPr lang="pt-BR" sz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(Mulheres/Homens: + 9,2 anos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20250" cy="59795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0.13091</cdr:x>
      <cdr:y>0.00531</cdr:y>
    </cdr:from>
    <cdr:to>
      <cdr:x>0.92409</cdr:x>
      <cdr:y>0.09558</cdr:y>
    </cdr:to>
    <cdr:sp macro="" textlink="">
      <cdr:nvSpPr>
        <cdr:cNvPr id="3" name="CaixaDeTexto 7"/>
        <cdr:cNvSpPr txBox="1"/>
      </cdr:nvSpPr>
      <cdr:spPr>
        <a:xfrm xmlns:a="http://schemas.openxmlformats.org/drawingml/2006/main">
          <a:off x="1259387" y="31752"/>
          <a:ext cx="7630590" cy="5397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6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EVOLUÇÃO DA ESPERANÇA DE VIDA AO NASCER, SEGUNDO</a:t>
          </a:r>
          <a:r>
            <a:rPr lang="pt-BR" sz="16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SEXO</a:t>
          </a:r>
          <a:r>
            <a:rPr lang="pt-BR" sz="16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 ESTADO DA BAHIA, 2000 - 2018</a:t>
          </a:r>
        </a:p>
      </cdr:txBody>
    </cdr:sp>
  </cdr:relSizeAnchor>
  <cdr:relSizeAnchor xmlns:cdr="http://schemas.openxmlformats.org/drawingml/2006/chartDrawing">
    <cdr:from>
      <cdr:x>0.09461</cdr:x>
      <cdr:y>0.9308</cdr:y>
    </cdr:from>
    <cdr:to>
      <cdr:x>0.53106</cdr:x>
      <cdr:y>0.99052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0167" y="5565796"/>
          <a:ext cx="4198763" cy="357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1050" b="0" i="0" strike="noStrike">
              <a:solidFill>
                <a:sysClr val="windowText" lastClr="000000"/>
              </a:solidFill>
              <a:latin typeface="Arial"/>
              <a:cs typeface="Arial"/>
            </a:rPr>
            <a:t>Fonte:IBGE - Estimativas populacionais </a:t>
          </a:r>
          <a:r>
            <a:rPr lang="pt-BR" sz="105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2000</a:t>
          </a:r>
          <a:r>
            <a:rPr lang="pt-BR" sz="1050" b="0" i="0" strike="noStrike">
              <a:solidFill>
                <a:sysClr val="windowText" lastClr="000000"/>
              </a:solidFill>
              <a:latin typeface="Arial"/>
              <a:cs typeface="Arial"/>
            </a:rPr>
            <a:t> - 2030 </a:t>
          </a:r>
        </a:p>
      </cdr:txBody>
    </cdr:sp>
  </cdr:relSizeAnchor>
  <cdr:relSizeAnchor xmlns:cdr="http://schemas.openxmlformats.org/drawingml/2006/chartDrawing">
    <cdr:from>
      <cdr:x>0.01846</cdr:x>
      <cdr:y>0.26518</cdr:y>
    </cdr:from>
    <cdr:to>
      <cdr:x>0.06687</cdr:x>
      <cdr:y>0.59585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577" y="1585666"/>
          <a:ext cx="465716" cy="1977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="vert270" wrap="square" lIns="27432" tIns="27432" rIns="27432" bIns="27432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pt-BR" sz="1400" b="0" i="0" strike="noStrike" baseline="0">
              <a:solidFill>
                <a:schemeClr val="tx1"/>
              </a:solidFill>
              <a:latin typeface="Arial"/>
              <a:cs typeface="Arial"/>
            </a:rPr>
            <a:t>Idade em anos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ilha%20em%20APRESENTA&#199;&#195;O%20ASIS%20ESTADO%20revis&#227;o_zen%20(28.11.18.3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 Esperança_vida_sex2000 (2)"/>
      <sheetName val="Gráf Esperança_vida_sex2000_17"/>
      <sheetName val="Planilha1"/>
    </sheetNames>
    <sheetDataSet>
      <sheetData sheetId="0" refreshError="1"/>
      <sheetData sheetId="1" refreshError="1"/>
      <sheetData sheetId="2">
        <row r="4">
          <cell r="B4" t="str">
            <v>Ambos</v>
          </cell>
          <cell r="C4" t="str">
            <v>Homens</v>
          </cell>
          <cell r="D4" t="str">
            <v>Mulheres</v>
          </cell>
        </row>
        <row r="5">
          <cell r="A5">
            <v>2000</v>
          </cell>
          <cell r="B5">
            <v>68.69303469278978</v>
          </cell>
          <cell r="C5">
            <v>65.245833836017738</v>
          </cell>
          <cell r="D5">
            <v>72.396656677882248</v>
          </cell>
        </row>
        <row r="6">
          <cell r="A6">
            <v>2001</v>
          </cell>
          <cell r="B6">
            <v>69.054435427888208</v>
          </cell>
          <cell r="C6">
            <v>65.514525710036821</v>
          </cell>
          <cell r="D6">
            <v>72.863136092030274</v>
          </cell>
        </row>
        <row r="7">
          <cell r="A7">
            <v>2002</v>
          </cell>
          <cell r="B7">
            <v>69.403427809415177</v>
          </cell>
          <cell r="C7">
            <v>65.770903845104186</v>
          </cell>
          <cell r="D7">
            <v>73.317514850039871</v>
          </cell>
        </row>
        <row r="8">
          <cell r="A8">
            <v>2003</v>
          </cell>
          <cell r="B8">
            <v>69.740394243685827</v>
          </cell>
          <cell r="C8">
            <v>66.025347193053022</v>
          </cell>
          <cell r="D8">
            <v>73.756409379267822</v>
          </cell>
        </row>
        <row r="9">
          <cell r="A9">
            <v>2004</v>
          </cell>
          <cell r="B9">
            <v>70.076498761545537</v>
          </cell>
          <cell r="C9">
            <v>66.278127256492539</v>
          </cell>
          <cell r="D9">
            <v>74.180836409635262</v>
          </cell>
        </row>
        <row r="10">
          <cell r="A10">
            <v>2005</v>
          </cell>
          <cell r="B10">
            <v>70.403320091783257</v>
          </cell>
          <cell r="C10">
            <v>66.52791251946698</v>
          </cell>
          <cell r="D10">
            <v>74.590779827909955</v>
          </cell>
        </row>
        <row r="11">
          <cell r="A11">
            <v>2006</v>
          </cell>
          <cell r="B11">
            <v>70.719912334565592</v>
          </cell>
          <cell r="C11">
            <v>66.771336083365668</v>
          </cell>
          <cell r="D11">
            <v>74.986273964488106</v>
          </cell>
        </row>
        <row r="12">
          <cell r="A12">
            <v>2007</v>
          </cell>
          <cell r="B12">
            <v>71.033494191207154</v>
          </cell>
          <cell r="C12">
            <v>67.011928729562541</v>
          </cell>
          <cell r="D12">
            <v>75.367400430366075</v>
          </cell>
        </row>
        <row r="13">
          <cell r="A13">
            <v>2008</v>
          </cell>
          <cell r="B13">
            <v>71.336655317201618</v>
          </cell>
          <cell r="C13">
            <v>67.251303321483434</v>
          </cell>
          <cell r="D13">
            <v>75.733172765667476</v>
          </cell>
        </row>
        <row r="14">
          <cell r="A14">
            <v>2009</v>
          </cell>
          <cell r="B14">
            <v>71.633082446150127</v>
          </cell>
          <cell r="C14">
            <v>67.486886153734901</v>
          </cell>
          <cell r="D14">
            <v>76.086519625814688</v>
          </cell>
        </row>
        <row r="15">
          <cell r="A15">
            <v>2010</v>
          </cell>
          <cell r="B15">
            <v>71.917588040550484</v>
          </cell>
          <cell r="C15">
            <v>67.717130846330576</v>
          </cell>
          <cell r="D15">
            <v>76.42602580291809</v>
          </cell>
        </row>
        <row r="16">
          <cell r="A16">
            <v>2011</v>
          </cell>
          <cell r="B16">
            <v>72.19748286740851</v>
          </cell>
          <cell r="C16">
            <v>67.948125706546563</v>
          </cell>
          <cell r="D16">
            <v>76.750548611677061</v>
          </cell>
        </row>
        <row r="17">
          <cell r="A17">
            <v>2012</v>
          </cell>
          <cell r="B17">
            <v>72.469057532444936</v>
          </cell>
          <cell r="C17">
            <v>68.173595005767041</v>
          </cell>
          <cell r="D17">
            <v>77.061830669893865</v>
          </cell>
        </row>
        <row r="18">
          <cell r="A18">
            <v>2013</v>
          </cell>
          <cell r="B18">
            <v>72.731573286466826</v>
          </cell>
          <cell r="C18">
            <v>68.396311676438771</v>
          </cell>
          <cell r="D18">
            <v>77.360144757044438</v>
          </cell>
        </row>
        <row r="19">
          <cell r="A19">
            <v>2014</v>
          </cell>
          <cell r="B19">
            <v>72.985466337383897</v>
          </cell>
          <cell r="C19">
            <v>68.615431520194036</v>
          </cell>
          <cell r="D19">
            <v>77.645786123867651</v>
          </cell>
        </row>
        <row r="20">
          <cell r="A20">
            <v>2015</v>
          </cell>
          <cell r="B20">
            <v>73.230876539299729</v>
          </cell>
          <cell r="C20">
            <v>68.830987124442871</v>
          </cell>
          <cell r="D20">
            <v>77.919069114321317</v>
          </cell>
        </row>
        <row r="21">
          <cell r="A21">
            <v>2016</v>
          </cell>
          <cell r="B21">
            <v>73.471640909752438</v>
          </cell>
          <cell r="C21">
            <v>69.042996872300236</v>
          </cell>
          <cell r="D21">
            <v>78.182005567034835</v>
          </cell>
        </row>
        <row r="22">
          <cell r="A22">
            <v>2017</v>
          </cell>
          <cell r="B22">
            <v>73.708732807456883</v>
          </cell>
          <cell r="C22">
            <v>69.252788801326901</v>
          </cell>
          <cell r="D22">
            <v>78.431668630997606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7"/>
  <sheetViews>
    <sheetView workbookViewId="0">
      <selection activeCell="G24" sqref="G24"/>
    </sheetView>
  </sheetViews>
  <sheetFormatPr defaultRowHeight="14.25" x14ac:dyDescent="0.2"/>
  <cols>
    <col min="1" max="1" width="9.140625" style="40"/>
    <col min="2" max="2" width="26.140625" style="40" customWidth="1"/>
    <col min="3" max="3" width="12.85546875" style="40" customWidth="1"/>
    <col min="4" max="4" width="12.85546875" style="39" customWidth="1"/>
    <col min="5" max="5" width="10.5703125" style="41" customWidth="1"/>
    <col min="6" max="6" width="16.85546875" style="40" customWidth="1"/>
    <col min="7" max="7" width="9.140625" style="39"/>
    <col min="8" max="9" width="14.42578125" style="39" customWidth="1"/>
    <col min="10" max="11" width="11.85546875" style="97" customWidth="1"/>
    <col min="12" max="12" width="9.140625" style="42"/>
    <col min="13" max="14" width="12.42578125" style="39" customWidth="1"/>
    <col min="15" max="15" width="9.140625" style="39"/>
    <col min="16" max="17" width="15.85546875" style="39" customWidth="1"/>
    <col min="18" max="16384" width="9.140625" style="39"/>
  </cols>
  <sheetData>
    <row r="1" spans="2:17" x14ac:dyDescent="0.2">
      <c r="F1" s="43" t="s">
        <v>0</v>
      </c>
    </row>
    <row r="2" spans="2:17" ht="15.75" x14ac:dyDescent="0.2">
      <c r="B2" s="40" t="s">
        <v>8</v>
      </c>
      <c r="F2" s="2" t="s">
        <v>8</v>
      </c>
      <c r="L2" s="40"/>
      <c r="M2" s="43"/>
      <c r="O2" s="91"/>
      <c r="P2" s="91"/>
      <c r="Q2" s="91"/>
    </row>
    <row r="3" spans="2:17" ht="15" x14ac:dyDescent="0.2">
      <c r="C3" s="43" t="s">
        <v>0</v>
      </c>
      <c r="G3" s="3" t="s">
        <v>9</v>
      </c>
      <c r="H3" s="3" t="s">
        <v>10</v>
      </c>
      <c r="I3" s="3" t="s">
        <v>11</v>
      </c>
      <c r="L3" s="40"/>
      <c r="M3" s="53"/>
      <c r="N3" s="40"/>
      <c r="O3" s="3"/>
      <c r="P3" s="3"/>
      <c r="Q3" s="3"/>
    </row>
    <row r="4" spans="2:17" ht="16.5" customHeight="1" x14ac:dyDescent="0.2">
      <c r="B4" s="40">
        <v>1950</v>
      </c>
      <c r="C4" s="45">
        <v>40.21</v>
      </c>
      <c r="F4" s="4">
        <v>2000</v>
      </c>
      <c r="G4" s="56">
        <v>68.69303469278978</v>
      </c>
      <c r="H4" s="56">
        <v>65.245833836017738</v>
      </c>
      <c r="I4" s="56">
        <v>72.396656677882248</v>
      </c>
      <c r="J4" s="53">
        <f>I4-H4</f>
        <v>7.1508228418645103</v>
      </c>
      <c r="K4" s="53"/>
      <c r="L4" s="40"/>
      <c r="M4" s="53"/>
      <c r="N4" s="4"/>
      <c r="O4" s="56"/>
      <c r="P4" s="56"/>
      <c r="Q4" s="56"/>
    </row>
    <row r="5" spans="2:17" ht="16.5" customHeight="1" x14ac:dyDescent="0.2">
      <c r="B5" s="40">
        <v>1960</v>
      </c>
      <c r="C5" s="45">
        <v>43.87</v>
      </c>
      <c r="D5" s="44">
        <f t="shared" ref="D5:D19" si="0">C5-C4</f>
        <v>3.6599999999999966</v>
      </c>
      <c r="F5" s="4">
        <v>2001</v>
      </c>
      <c r="G5" s="56">
        <v>69.054435427888208</v>
      </c>
      <c r="H5" s="56">
        <v>65.514525710036821</v>
      </c>
      <c r="I5" s="56">
        <v>72.863136092030274</v>
      </c>
      <c r="J5" s="53">
        <f t="shared" ref="J5:J22" si="1">I5-H5</f>
        <v>7.3486103819934527</v>
      </c>
      <c r="L5" s="40"/>
      <c r="M5" s="53"/>
      <c r="N5" s="4"/>
      <c r="O5" s="56"/>
      <c r="P5" s="56"/>
      <c r="Q5" s="56"/>
    </row>
    <row r="6" spans="2:17" ht="16.5" customHeight="1" x14ac:dyDescent="0.2">
      <c r="B6" s="40">
        <v>1970</v>
      </c>
      <c r="C6" s="45">
        <v>42.49</v>
      </c>
      <c r="D6" s="44">
        <f t="shared" si="0"/>
        <v>-1.3799999999999955</v>
      </c>
      <c r="F6" s="4">
        <v>2002</v>
      </c>
      <c r="G6" s="56">
        <v>69.403427809415177</v>
      </c>
      <c r="H6" s="56">
        <v>65.770903845104186</v>
      </c>
      <c r="I6" s="56">
        <v>73.317514850039871</v>
      </c>
      <c r="J6" s="53">
        <f t="shared" si="1"/>
        <v>7.5466110049356843</v>
      </c>
      <c r="L6" s="40"/>
      <c r="M6" s="53"/>
      <c r="N6" s="56"/>
      <c r="O6" s="56"/>
      <c r="P6" s="56"/>
      <c r="Q6" s="56"/>
    </row>
    <row r="7" spans="2:17" ht="16.5" customHeight="1" x14ac:dyDescent="0.2">
      <c r="B7" s="40">
        <v>1980</v>
      </c>
      <c r="C7" s="45">
        <v>59.97</v>
      </c>
      <c r="D7" s="44">
        <f t="shared" si="0"/>
        <v>17.479999999999997</v>
      </c>
      <c r="F7" s="4">
        <v>2003</v>
      </c>
      <c r="G7" s="56">
        <v>69.740394243685827</v>
      </c>
      <c r="H7" s="56">
        <v>66.025347193053022</v>
      </c>
      <c r="I7" s="56">
        <v>73.756409379267822</v>
      </c>
      <c r="J7" s="53">
        <f t="shared" si="1"/>
        <v>7.7310621862147997</v>
      </c>
      <c r="L7" s="40"/>
      <c r="M7" s="53"/>
      <c r="N7" s="56"/>
      <c r="O7" s="56"/>
      <c r="P7" s="56"/>
      <c r="Q7" s="56"/>
    </row>
    <row r="8" spans="2:17" ht="16.5" customHeight="1" x14ac:dyDescent="0.2">
      <c r="B8" s="40">
        <v>1991</v>
      </c>
      <c r="C8" s="45">
        <v>64.739999999999995</v>
      </c>
      <c r="D8" s="44">
        <f t="shared" si="0"/>
        <v>4.769999999999996</v>
      </c>
      <c r="F8" s="4">
        <v>2004</v>
      </c>
      <c r="G8" s="56">
        <v>70.076498761545537</v>
      </c>
      <c r="H8" s="56">
        <v>66.278127256492539</v>
      </c>
      <c r="I8" s="56">
        <v>74.180836409635262</v>
      </c>
      <c r="J8" s="53">
        <f t="shared" si="1"/>
        <v>7.9027091531427232</v>
      </c>
      <c r="L8" s="43"/>
      <c r="M8" s="94"/>
      <c r="N8" s="56"/>
      <c r="O8" s="56"/>
      <c r="P8" s="56"/>
      <c r="Q8" s="56"/>
    </row>
    <row r="9" spans="2:17" ht="16.5" customHeight="1" x14ac:dyDescent="0.2">
      <c r="B9" s="43">
        <v>2000</v>
      </c>
      <c r="C9" s="48">
        <v>70</v>
      </c>
      <c r="D9" s="44">
        <f t="shared" si="0"/>
        <v>5.2600000000000051</v>
      </c>
      <c r="F9" s="4">
        <v>2005</v>
      </c>
      <c r="G9" s="56">
        <v>70.403320091783257</v>
      </c>
      <c r="H9" s="56">
        <v>66.52791251946698</v>
      </c>
      <c r="I9" s="56">
        <v>74.590779827909955</v>
      </c>
      <c r="J9" s="53">
        <f t="shared" si="1"/>
        <v>8.0628673084429749</v>
      </c>
      <c r="L9" s="4"/>
      <c r="M9" s="56"/>
      <c r="N9" s="56"/>
      <c r="O9" s="56"/>
      <c r="P9" s="56"/>
      <c r="Q9" s="56"/>
    </row>
    <row r="10" spans="2:17" ht="16.5" customHeight="1" x14ac:dyDescent="0.2">
      <c r="B10" s="4">
        <v>2005</v>
      </c>
      <c r="C10" s="49">
        <v>70.403320091783257</v>
      </c>
      <c r="D10" s="44"/>
      <c r="F10" s="4">
        <v>2006</v>
      </c>
      <c r="G10" s="56">
        <v>70.719912334565592</v>
      </c>
      <c r="H10" s="56">
        <v>66.771336083365668</v>
      </c>
      <c r="I10" s="56">
        <v>74.986273964488106</v>
      </c>
      <c r="J10" s="53">
        <f t="shared" si="1"/>
        <v>8.2149378811224381</v>
      </c>
      <c r="L10" s="40"/>
      <c r="M10" s="95"/>
      <c r="N10" s="56"/>
      <c r="O10" s="56"/>
      <c r="P10" s="56"/>
      <c r="Q10" s="56"/>
    </row>
    <row r="11" spans="2:17" ht="16.5" customHeight="1" x14ac:dyDescent="0.2">
      <c r="B11" s="4">
        <v>2006</v>
      </c>
      <c r="C11" s="49">
        <v>70.719912334565592</v>
      </c>
      <c r="D11" s="44">
        <f>C11-C9</f>
        <v>0.719912334565592</v>
      </c>
      <c r="F11" s="4">
        <v>2007</v>
      </c>
      <c r="G11" s="56">
        <v>71.033494191207154</v>
      </c>
      <c r="H11" s="56">
        <v>67.011928729562541</v>
      </c>
      <c r="I11" s="56">
        <v>75.367400430366075</v>
      </c>
      <c r="J11" s="53">
        <f t="shared" si="1"/>
        <v>8.355471700803534</v>
      </c>
      <c r="L11" s="40"/>
      <c r="M11" s="96"/>
      <c r="N11" s="56"/>
      <c r="O11" s="56"/>
      <c r="P11" s="56"/>
      <c r="Q11" s="56"/>
    </row>
    <row r="12" spans="2:17" ht="16.5" customHeight="1" x14ac:dyDescent="0.2">
      <c r="B12" s="4">
        <v>2007</v>
      </c>
      <c r="C12" s="49">
        <v>71.033494191207154</v>
      </c>
      <c r="D12" s="44">
        <f t="shared" si="0"/>
        <v>0.31358185664156224</v>
      </c>
      <c r="F12" s="4">
        <v>2008</v>
      </c>
      <c r="G12" s="56">
        <v>71.336655317201618</v>
      </c>
      <c r="H12" s="56">
        <v>67.251303321483434</v>
      </c>
      <c r="I12" s="56">
        <v>75.733172765667476</v>
      </c>
      <c r="J12" s="53">
        <f t="shared" si="1"/>
        <v>8.4818694441840421</v>
      </c>
      <c r="L12" s="40"/>
      <c r="M12" s="53"/>
      <c r="N12" s="56"/>
      <c r="O12" s="56"/>
      <c r="P12" s="56"/>
      <c r="Q12" s="56"/>
    </row>
    <row r="13" spans="2:17" ht="16.5" customHeight="1" x14ac:dyDescent="0.2">
      <c r="B13" s="4">
        <v>2008</v>
      </c>
      <c r="C13" s="49">
        <v>71.336655317201618</v>
      </c>
      <c r="D13" s="44">
        <f t="shared" si="0"/>
        <v>0.30316112599446399</v>
      </c>
      <c r="F13" s="4">
        <v>2009</v>
      </c>
      <c r="G13" s="56">
        <v>71.633082446150127</v>
      </c>
      <c r="H13" s="56">
        <v>67.486886153734901</v>
      </c>
      <c r="I13" s="56">
        <v>76.086519625814688</v>
      </c>
      <c r="J13" s="53">
        <f t="shared" si="1"/>
        <v>8.5996334720797876</v>
      </c>
      <c r="L13" s="40"/>
      <c r="M13" s="96"/>
      <c r="N13" s="56"/>
      <c r="O13" s="56"/>
      <c r="P13" s="56"/>
      <c r="Q13" s="56"/>
    </row>
    <row r="14" spans="2:17" ht="16.5" customHeight="1" x14ac:dyDescent="0.2">
      <c r="B14" s="4">
        <v>2009</v>
      </c>
      <c r="C14" s="49">
        <v>71.633082446150127</v>
      </c>
      <c r="D14" s="44">
        <f t="shared" si="0"/>
        <v>0.29642712894850831</v>
      </c>
      <c r="F14" s="4">
        <v>2010</v>
      </c>
      <c r="G14" s="56">
        <v>71.917588040550484</v>
      </c>
      <c r="H14" s="56">
        <v>67.717130846330576</v>
      </c>
      <c r="I14" s="56">
        <v>76.42602580291809</v>
      </c>
      <c r="J14" s="53">
        <f t="shared" si="1"/>
        <v>8.708894956587514</v>
      </c>
      <c r="N14" s="4"/>
      <c r="O14" s="56"/>
      <c r="P14" s="56"/>
      <c r="Q14" s="56"/>
    </row>
    <row r="15" spans="2:17" ht="16.5" customHeight="1" x14ac:dyDescent="0.2">
      <c r="B15" s="4">
        <v>2010</v>
      </c>
      <c r="C15" s="49">
        <v>71.917588040550484</v>
      </c>
      <c r="D15" s="44">
        <f t="shared" si="0"/>
        <v>0.28450559440035761</v>
      </c>
      <c r="F15" s="4">
        <v>2011</v>
      </c>
      <c r="G15" s="56">
        <v>72.19748286740851</v>
      </c>
      <c r="H15" s="56">
        <v>67.948125706546563</v>
      </c>
      <c r="I15" s="56">
        <v>76.750548611677061</v>
      </c>
      <c r="J15" s="53">
        <f t="shared" si="1"/>
        <v>8.8024229051304985</v>
      </c>
      <c r="N15" s="4"/>
      <c r="O15" s="56"/>
      <c r="P15" s="56"/>
      <c r="Q15" s="56"/>
    </row>
    <row r="16" spans="2:17" ht="16.5" customHeight="1" x14ac:dyDescent="0.2">
      <c r="B16" s="4">
        <v>2011</v>
      </c>
      <c r="C16" s="49">
        <v>72.19748286740851</v>
      </c>
      <c r="D16" s="44">
        <f t="shared" si="0"/>
        <v>0.27989482685802614</v>
      </c>
      <c r="F16" s="4">
        <v>2012</v>
      </c>
      <c r="G16" s="56">
        <v>72.469057532444936</v>
      </c>
      <c r="H16" s="56">
        <v>68.173595005767041</v>
      </c>
      <c r="I16" s="56">
        <v>77.061830669893865</v>
      </c>
      <c r="J16" s="53">
        <f t="shared" si="1"/>
        <v>8.8882356641268245</v>
      </c>
      <c r="N16" s="4"/>
      <c r="O16" s="56"/>
      <c r="P16" s="56"/>
      <c r="Q16" s="56"/>
    </row>
    <row r="17" spans="2:17" ht="16.5" customHeight="1" x14ac:dyDescent="0.2">
      <c r="B17" s="4">
        <v>2012</v>
      </c>
      <c r="C17" s="49">
        <v>72.469057532444936</v>
      </c>
      <c r="D17" s="44">
        <f t="shared" si="0"/>
        <v>0.27157466503642524</v>
      </c>
      <c r="F17" s="4">
        <v>2013</v>
      </c>
      <c r="G17" s="56">
        <v>72.731573286466826</v>
      </c>
      <c r="H17" s="56">
        <v>68.396311676438771</v>
      </c>
      <c r="I17" s="56">
        <v>77.360144757044438</v>
      </c>
      <c r="J17" s="53">
        <f t="shared" si="1"/>
        <v>8.9638330806056672</v>
      </c>
      <c r="N17" s="4"/>
      <c r="O17" s="56"/>
      <c r="P17" s="56"/>
      <c r="Q17" s="56"/>
    </row>
    <row r="18" spans="2:17" ht="16.5" customHeight="1" x14ac:dyDescent="0.2">
      <c r="B18" s="4">
        <v>2013</v>
      </c>
      <c r="C18" s="49">
        <v>72.731573286466826</v>
      </c>
      <c r="D18" s="44">
        <f t="shared" si="0"/>
        <v>0.26251575402189076</v>
      </c>
      <c r="F18" s="4">
        <v>2014</v>
      </c>
      <c r="G18" s="56">
        <v>72.985466337383897</v>
      </c>
      <c r="H18" s="56">
        <v>68.615431520194036</v>
      </c>
      <c r="I18" s="56">
        <v>77.645786123867651</v>
      </c>
      <c r="J18" s="53">
        <f t="shared" si="1"/>
        <v>9.0303546036736151</v>
      </c>
      <c r="L18" s="76"/>
      <c r="M18" s="37"/>
      <c r="N18" s="4"/>
      <c r="O18" s="56"/>
      <c r="P18" s="56"/>
      <c r="Q18" s="56"/>
    </row>
    <row r="19" spans="2:17" ht="16.5" customHeight="1" x14ac:dyDescent="0.2">
      <c r="B19" s="4">
        <v>2014</v>
      </c>
      <c r="C19" s="49">
        <v>72.985466337383897</v>
      </c>
      <c r="D19" s="44">
        <f t="shared" si="0"/>
        <v>0.25389305091707115</v>
      </c>
      <c r="F19" s="4">
        <v>2015</v>
      </c>
      <c r="G19" s="56">
        <v>73.230876539299729</v>
      </c>
      <c r="H19" s="56">
        <v>68.830987124442871</v>
      </c>
      <c r="I19" s="56">
        <v>77.919069114321317</v>
      </c>
      <c r="J19" s="53">
        <f t="shared" si="1"/>
        <v>9.0880819898784466</v>
      </c>
      <c r="L19" s="77"/>
      <c r="M19" s="77"/>
      <c r="N19" s="4"/>
      <c r="O19" s="92"/>
      <c r="P19" s="92"/>
      <c r="Q19" s="92"/>
    </row>
    <row r="20" spans="2:17" ht="16.5" customHeight="1" x14ac:dyDescent="0.2">
      <c r="B20" s="54">
        <v>2015</v>
      </c>
      <c r="C20" s="55">
        <v>73.230876539299729</v>
      </c>
      <c r="F20" s="4">
        <v>2016</v>
      </c>
      <c r="G20" s="56">
        <v>73.471640909752438</v>
      </c>
      <c r="H20" s="56">
        <v>69.042996872300236</v>
      </c>
      <c r="I20" s="56">
        <v>78.182005567034835</v>
      </c>
      <c r="J20" s="53">
        <f t="shared" si="1"/>
        <v>9.1390086947345992</v>
      </c>
      <c r="K20" s="53"/>
      <c r="L20" s="59"/>
      <c r="M20" s="59"/>
      <c r="N20" s="4"/>
      <c r="O20" s="93"/>
      <c r="P20" s="93"/>
      <c r="Q20" s="93"/>
    </row>
    <row r="21" spans="2:17" ht="16.5" customHeight="1" x14ac:dyDescent="0.2">
      <c r="B21" s="40">
        <v>2016</v>
      </c>
      <c r="C21" s="40">
        <v>73.5</v>
      </c>
      <c r="F21" s="4">
        <v>2017</v>
      </c>
      <c r="G21" s="56">
        <v>73.708732807456883</v>
      </c>
      <c r="H21" s="56">
        <v>69.252788801326901</v>
      </c>
      <c r="I21" s="56">
        <v>78.431668630997606</v>
      </c>
      <c r="J21" s="53">
        <f t="shared" si="1"/>
        <v>9.1788798296707057</v>
      </c>
      <c r="K21" s="53"/>
      <c r="L21" s="59"/>
      <c r="M21" s="59"/>
      <c r="N21" s="4"/>
      <c r="O21" s="93"/>
      <c r="P21" s="93"/>
      <c r="Q21" s="93"/>
    </row>
    <row r="22" spans="2:17" ht="16.5" customHeight="1" x14ac:dyDescent="0.2">
      <c r="B22" s="4">
        <v>2017</v>
      </c>
      <c r="C22" s="49">
        <v>73.708732807456883</v>
      </c>
      <c r="F22" s="43">
        <v>2018</v>
      </c>
      <c r="G22" s="59">
        <v>73.932767481433444</v>
      </c>
      <c r="H22" s="59">
        <v>69.457468838516974</v>
      </c>
      <c r="I22" s="59">
        <v>78.669968731231407</v>
      </c>
      <c r="J22" s="53">
        <f t="shared" si="1"/>
        <v>9.2124998927144333</v>
      </c>
      <c r="K22" s="53"/>
      <c r="L22" s="59"/>
      <c r="M22" s="59"/>
      <c r="N22" s="59"/>
    </row>
    <row r="23" spans="2:17" x14ac:dyDescent="0.2">
      <c r="J23" s="53"/>
      <c r="K23" s="53"/>
      <c r="L23" s="59"/>
      <c r="M23" s="59"/>
      <c r="N23" s="59"/>
    </row>
    <row r="24" spans="2:17" ht="18" x14ac:dyDescent="0.25">
      <c r="F24" s="108" t="s">
        <v>48</v>
      </c>
      <c r="G24" s="109">
        <f>(G22-G4)/G4*100</f>
        <v>7.6277497596035619</v>
      </c>
      <c r="H24" s="109">
        <f>(H22-H4)/H4*100</f>
        <v>6.4550251792081195</v>
      </c>
      <c r="I24" s="109">
        <f>(I22-I4)/I4*100</f>
        <v>8.6651957993879378</v>
      </c>
      <c r="J24" s="53"/>
      <c r="K24" s="53"/>
      <c r="L24" s="59"/>
      <c r="M24" s="59"/>
      <c r="N24" s="59"/>
    </row>
    <row r="25" spans="2:17" ht="18" customHeight="1" x14ac:dyDescent="0.2">
      <c r="B25" s="40" t="s">
        <v>43</v>
      </c>
      <c r="C25" s="45">
        <f>C20-C6</f>
        <v>30.740876539299727</v>
      </c>
      <c r="J25" s="53"/>
      <c r="K25" s="53"/>
      <c r="L25" s="59"/>
      <c r="M25" s="59"/>
      <c r="N25" s="59"/>
    </row>
    <row r="26" spans="2:17" ht="18" customHeight="1" x14ac:dyDescent="0.2">
      <c r="B26" s="40" t="s">
        <v>1</v>
      </c>
      <c r="C26" s="45">
        <f>C14-C4</f>
        <v>31.423082446150126</v>
      </c>
      <c r="J26" s="53"/>
      <c r="K26" s="53"/>
      <c r="L26" s="59"/>
      <c r="M26" s="59"/>
      <c r="N26" s="59"/>
    </row>
    <row r="27" spans="2:17" ht="18" customHeight="1" x14ac:dyDescent="0.2">
      <c r="B27" s="40" t="s">
        <v>7</v>
      </c>
      <c r="C27" s="45">
        <f>C14-C7</f>
        <v>11.663082446150128</v>
      </c>
      <c r="J27" s="53"/>
      <c r="K27" s="53"/>
      <c r="L27" s="59"/>
      <c r="M27" s="59"/>
      <c r="N27" s="59"/>
    </row>
    <row r="28" spans="2:17" ht="18" customHeight="1" x14ac:dyDescent="0.2">
      <c r="B28" s="40" t="s">
        <v>2</v>
      </c>
      <c r="C28" s="45">
        <f>C9-C4</f>
        <v>29.79</v>
      </c>
      <c r="J28" s="53"/>
      <c r="K28" s="53"/>
      <c r="L28" s="59"/>
      <c r="M28" s="59"/>
      <c r="N28" s="59"/>
    </row>
    <row r="29" spans="2:17" ht="18" customHeight="1" x14ac:dyDescent="0.2">
      <c r="B29" s="40" t="s">
        <v>3</v>
      </c>
      <c r="C29" s="45">
        <f>C5-C4</f>
        <v>3.6599999999999966</v>
      </c>
      <c r="J29" s="53"/>
      <c r="K29" s="53"/>
      <c r="L29" s="59"/>
      <c r="M29" s="59"/>
      <c r="N29" s="59"/>
    </row>
    <row r="30" spans="2:17" ht="18" customHeight="1" x14ac:dyDescent="0.2">
      <c r="B30" s="40" t="s">
        <v>4</v>
      </c>
      <c r="C30" s="45">
        <f>C6-C5</f>
        <v>-1.3799999999999955</v>
      </c>
      <c r="J30" s="53"/>
      <c r="K30" s="53"/>
      <c r="L30" s="59"/>
      <c r="M30" s="59"/>
      <c r="N30" s="59"/>
    </row>
    <row r="31" spans="2:17" ht="18" customHeight="1" x14ac:dyDescent="0.2">
      <c r="B31" s="40" t="s">
        <v>5</v>
      </c>
      <c r="C31" s="45">
        <f>C7-C6</f>
        <v>17.479999999999997</v>
      </c>
      <c r="J31" s="53"/>
      <c r="K31" s="53"/>
      <c r="L31" s="59"/>
      <c r="M31" s="59"/>
      <c r="N31" s="59"/>
    </row>
    <row r="32" spans="2:17" ht="18" customHeight="1" x14ac:dyDescent="0.2">
      <c r="B32" s="40" t="s">
        <v>6</v>
      </c>
      <c r="C32" s="45">
        <f>C9-C6</f>
        <v>27.509999999999998</v>
      </c>
      <c r="J32" s="53"/>
      <c r="K32" s="53"/>
      <c r="L32" s="59"/>
      <c r="M32" s="59"/>
      <c r="N32" s="59"/>
    </row>
    <row r="33" spans="1:17" s="102" customFormat="1" ht="23.25" customHeight="1" x14ac:dyDescent="0.25">
      <c r="A33" s="100"/>
      <c r="B33" s="106" t="s">
        <v>44</v>
      </c>
      <c r="C33" s="107">
        <f>C15-C4</f>
        <v>31.707588040550483</v>
      </c>
      <c r="E33" s="103"/>
      <c r="F33" s="101"/>
      <c r="J33" s="104"/>
      <c r="K33" s="104"/>
      <c r="L33" s="105"/>
      <c r="M33" s="105"/>
      <c r="N33" s="105"/>
    </row>
    <row r="34" spans="1:17" s="102" customFormat="1" ht="23.25" customHeight="1" x14ac:dyDescent="0.25">
      <c r="A34" s="100"/>
      <c r="B34" s="106" t="s">
        <v>45</v>
      </c>
      <c r="C34" s="107">
        <f>C22-C4</f>
        <v>33.498732807456882</v>
      </c>
      <c r="E34" s="103"/>
      <c r="F34" s="101"/>
      <c r="J34" s="104"/>
      <c r="K34" s="104"/>
      <c r="L34" s="105"/>
      <c r="M34" s="105"/>
      <c r="N34" s="105"/>
    </row>
    <row r="35" spans="1:17" s="102" customFormat="1" ht="23.25" customHeight="1" x14ac:dyDescent="0.25">
      <c r="A35" s="100"/>
      <c r="B35" s="106" t="s">
        <v>46</v>
      </c>
      <c r="C35" s="107">
        <f>C22-C6</f>
        <v>31.218732807456881</v>
      </c>
      <c r="E35" s="103"/>
      <c r="F35" s="101"/>
      <c r="J35" s="104"/>
      <c r="K35" s="104"/>
      <c r="L35" s="105"/>
      <c r="M35" s="105"/>
      <c r="N35" s="105"/>
    </row>
    <row r="36" spans="1:17" x14ac:dyDescent="0.2">
      <c r="B36" s="40" t="s">
        <v>47</v>
      </c>
      <c r="J36" s="53"/>
      <c r="K36" s="53"/>
      <c r="L36" s="59"/>
      <c r="M36" s="59"/>
      <c r="N36" s="59"/>
    </row>
    <row r="37" spans="1:17" x14ac:dyDescent="0.2">
      <c r="J37" s="53"/>
      <c r="K37" s="53"/>
      <c r="L37" s="59"/>
      <c r="M37" s="59"/>
      <c r="N37" s="59"/>
    </row>
    <row r="38" spans="1:17" s="37" customFormat="1" ht="40.5" customHeight="1" x14ac:dyDescent="0.2">
      <c r="A38" s="61" t="s">
        <v>8</v>
      </c>
      <c r="B38" s="60" t="s">
        <v>42</v>
      </c>
      <c r="C38" s="50"/>
      <c r="D38" s="50"/>
      <c r="J38" s="98"/>
      <c r="K38" s="98"/>
      <c r="L38" s="59"/>
      <c r="M38" s="59"/>
      <c r="N38" s="59"/>
    </row>
    <row r="39" spans="1:17" s="38" customFormat="1" ht="15" x14ac:dyDescent="0.2">
      <c r="A39" s="78"/>
      <c r="B39" s="79" t="s">
        <v>9</v>
      </c>
      <c r="C39" s="79" t="s">
        <v>10</v>
      </c>
      <c r="D39" s="79" t="s">
        <v>11</v>
      </c>
      <c r="E39" s="80"/>
      <c r="F39" s="62" t="s">
        <v>29</v>
      </c>
      <c r="G39" s="51" t="s">
        <v>10</v>
      </c>
      <c r="H39" s="51" t="s">
        <v>11</v>
      </c>
      <c r="I39" s="40"/>
      <c r="J39" s="99"/>
      <c r="K39" s="99"/>
      <c r="N39" s="57"/>
      <c r="O39" s="59"/>
      <c r="P39" s="59"/>
      <c r="Q39" s="59"/>
    </row>
    <row r="40" spans="1:17" s="46" customFormat="1" x14ac:dyDescent="0.2">
      <c r="A40" s="81">
        <v>2000</v>
      </c>
      <c r="B40" s="59">
        <v>68.69303469278978</v>
      </c>
      <c r="C40" s="59">
        <v>65.245833836017738</v>
      </c>
      <c r="D40" s="59">
        <v>72.396656677882248</v>
      </c>
      <c r="E40" s="82"/>
      <c r="F40" s="55">
        <v>68.69303469278978</v>
      </c>
      <c r="G40" s="52">
        <v>65.245833836017738</v>
      </c>
      <c r="H40" s="52">
        <v>72.396656677882248</v>
      </c>
      <c r="I40" s="4"/>
      <c r="J40" s="97"/>
      <c r="K40" s="97"/>
      <c r="N40" s="58"/>
      <c r="O40" s="59"/>
      <c r="P40" s="59"/>
      <c r="Q40" s="59"/>
    </row>
    <row r="41" spans="1:17" s="46" customFormat="1" x14ac:dyDescent="0.2">
      <c r="A41" s="81">
        <v>2001</v>
      </c>
      <c r="B41" s="59">
        <v>69.054435427888208</v>
      </c>
      <c r="C41" s="59">
        <v>65.514525710036821</v>
      </c>
      <c r="D41" s="59">
        <v>72.863136092030274</v>
      </c>
      <c r="E41" s="82"/>
      <c r="F41" s="55">
        <v>69.054435427888208</v>
      </c>
      <c r="G41" s="52">
        <v>65.514525710036821</v>
      </c>
      <c r="H41" s="52">
        <v>72.863136092030274</v>
      </c>
      <c r="I41" s="4"/>
      <c r="J41" s="97"/>
      <c r="K41" s="97"/>
      <c r="N41" s="58"/>
      <c r="O41" s="59"/>
      <c r="P41" s="59"/>
      <c r="Q41" s="59"/>
    </row>
    <row r="42" spans="1:17" s="46" customFormat="1" x14ac:dyDescent="0.2">
      <c r="A42" s="81">
        <v>2002</v>
      </c>
      <c r="B42" s="59">
        <v>69.403427809415177</v>
      </c>
      <c r="C42" s="59">
        <v>65.770903845104186</v>
      </c>
      <c r="D42" s="59">
        <v>73.317514850039871</v>
      </c>
      <c r="E42" s="82"/>
      <c r="F42" s="55">
        <v>69.403427809415177</v>
      </c>
      <c r="G42" s="52">
        <v>65.770903845104186</v>
      </c>
      <c r="H42" s="52">
        <v>73.317514850039871</v>
      </c>
      <c r="I42" s="4"/>
      <c r="J42" s="97"/>
      <c r="K42" s="97"/>
      <c r="N42" s="58"/>
      <c r="O42" s="74"/>
      <c r="P42" s="74"/>
      <c r="Q42" s="74"/>
    </row>
    <row r="43" spans="1:17" s="46" customFormat="1" x14ac:dyDescent="0.2">
      <c r="A43" s="81">
        <v>2003</v>
      </c>
      <c r="B43" s="59">
        <v>69.740394243685827</v>
      </c>
      <c r="C43" s="59">
        <v>66.025347193053022</v>
      </c>
      <c r="D43" s="59">
        <v>73.756409379267822</v>
      </c>
      <c r="E43" s="82"/>
      <c r="F43" s="55">
        <v>69.740394243685827</v>
      </c>
      <c r="G43" s="52">
        <v>66.025347193053022</v>
      </c>
      <c r="H43" s="52">
        <v>73.756409379267822</v>
      </c>
      <c r="I43" s="4"/>
      <c r="J43" s="97"/>
      <c r="K43" s="97"/>
    </row>
    <row r="44" spans="1:17" s="46" customFormat="1" x14ac:dyDescent="0.2">
      <c r="A44" s="81">
        <v>2004</v>
      </c>
      <c r="B44" s="59">
        <v>70.076498761545537</v>
      </c>
      <c r="C44" s="59">
        <v>66.278127256492539</v>
      </c>
      <c r="D44" s="59">
        <v>74.180836409635262</v>
      </c>
      <c r="E44" s="82"/>
      <c r="F44" s="55">
        <v>70.076498761545537</v>
      </c>
      <c r="G44" s="52">
        <v>66.278127256492539</v>
      </c>
      <c r="H44" s="52">
        <v>74.180836409635262</v>
      </c>
      <c r="I44" s="4"/>
      <c r="J44" s="97"/>
      <c r="K44" s="97"/>
      <c r="O44" s="47"/>
    </row>
    <row r="45" spans="1:17" s="46" customFormat="1" x14ac:dyDescent="0.2">
      <c r="A45" s="81">
        <v>2005</v>
      </c>
      <c r="B45" s="59">
        <v>70.403320091783257</v>
      </c>
      <c r="C45" s="59">
        <v>66.52791251946698</v>
      </c>
      <c r="D45" s="59">
        <v>74.590779827909955</v>
      </c>
      <c r="E45" s="82"/>
      <c r="F45" s="55">
        <v>70.403320091783257</v>
      </c>
      <c r="G45" s="52">
        <v>66.52791251946698</v>
      </c>
      <c r="H45" s="52">
        <v>74.590779827909955</v>
      </c>
      <c r="I45" s="4"/>
      <c r="J45" s="97"/>
      <c r="K45" s="97"/>
      <c r="O45" s="47"/>
    </row>
    <row r="46" spans="1:17" s="46" customFormat="1" x14ac:dyDescent="0.2">
      <c r="A46" s="81">
        <v>2006</v>
      </c>
      <c r="B46" s="59">
        <v>70.719912334565592</v>
      </c>
      <c r="C46" s="59">
        <v>66.771336083365668</v>
      </c>
      <c r="D46" s="59">
        <v>74.986273964488106</v>
      </c>
      <c r="E46" s="82"/>
      <c r="F46" s="55">
        <v>70.719912334565592</v>
      </c>
      <c r="G46" s="52">
        <v>66.771336083365668</v>
      </c>
      <c r="H46" s="52">
        <v>74.986273964488106</v>
      </c>
      <c r="I46" s="4"/>
      <c r="J46" s="97"/>
      <c r="K46" s="97"/>
      <c r="O46" s="47"/>
    </row>
    <row r="47" spans="1:17" s="46" customFormat="1" x14ac:dyDescent="0.2">
      <c r="A47" s="81">
        <v>2007</v>
      </c>
      <c r="B47" s="59">
        <v>71.033494191207154</v>
      </c>
      <c r="C47" s="59">
        <v>67.011928729562541</v>
      </c>
      <c r="D47" s="59">
        <v>75.367400430366075</v>
      </c>
      <c r="E47" s="82"/>
      <c r="F47" s="55">
        <v>71.033494191207154</v>
      </c>
      <c r="G47" s="52">
        <v>67.011928729562541</v>
      </c>
      <c r="H47" s="52">
        <v>75.367400430366075</v>
      </c>
      <c r="I47" s="4"/>
      <c r="J47" s="97"/>
      <c r="K47" s="97"/>
      <c r="O47" s="47"/>
    </row>
    <row r="48" spans="1:17" s="46" customFormat="1" x14ac:dyDescent="0.2">
      <c r="A48" s="81">
        <v>2008</v>
      </c>
      <c r="B48" s="59">
        <v>71.336655317201618</v>
      </c>
      <c r="C48" s="59">
        <v>67.251303321483434</v>
      </c>
      <c r="D48" s="59">
        <v>75.733172765667476</v>
      </c>
      <c r="E48" s="82"/>
      <c r="F48" s="55">
        <v>71.336655317201618</v>
      </c>
      <c r="G48" s="52">
        <v>67.251303321483434</v>
      </c>
      <c r="H48" s="52">
        <v>75.733172765667476</v>
      </c>
      <c r="I48" s="4"/>
      <c r="J48" s="97"/>
      <c r="K48" s="97"/>
      <c r="O48" s="47"/>
    </row>
    <row r="49" spans="1:15" s="46" customFormat="1" x14ac:dyDescent="0.2">
      <c r="A49" s="81">
        <v>2009</v>
      </c>
      <c r="B49" s="59">
        <v>71.633082446150127</v>
      </c>
      <c r="C49" s="59">
        <v>67.486886153734901</v>
      </c>
      <c r="D49" s="59">
        <v>76.086519625814688</v>
      </c>
      <c r="E49" s="82"/>
      <c r="F49" s="55">
        <v>71.633082446150127</v>
      </c>
      <c r="G49" s="52">
        <v>67.486886153734901</v>
      </c>
      <c r="H49" s="52">
        <v>76.086519625814688</v>
      </c>
      <c r="I49" s="4"/>
      <c r="J49" s="97"/>
      <c r="K49" s="97"/>
      <c r="O49" s="47"/>
    </row>
    <row r="50" spans="1:15" s="46" customFormat="1" x14ac:dyDescent="0.2">
      <c r="A50" s="81">
        <v>2010</v>
      </c>
      <c r="B50" s="59">
        <v>71.917588040550484</v>
      </c>
      <c r="C50" s="59">
        <v>67.717130846330576</v>
      </c>
      <c r="D50" s="59">
        <v>76.42602580291809</v>
      </c>
      <c r="E50" s="82"/>
      <c r="F50" s="55">
        <v>71.917588040550484</v>
      </c>
      <c r="G50" s="52">
        <v>67.717130846330576</v>
      </c>
      <c r="H50" s="52">
        <v>76.42602580291809</v>
      </c>
      <c r="I50" s="4"/>
      <c r="J50" s="97"/>
      <c r="K50" s="97"/>
      <c r="O50" s="47"/>
    </row>
    <row r="51" spans="1:15" s="46" customFormat="1" x14ac:dyDescent="0.2">
      <c r="A51" s="81">
        <v>2011</v>
      </c>
      <c r="B51" s="59">
        <v>72.19748286740851</v>
      </c>
      <c r="C51" s="59">
        <v>67.948125706546563</v>
      </c>
      <c r="D51" s="59">
        <v>76.750548611677061</v>
      </c>
      <c r="E51" s="82"/>
      <c r="F51" s="55">
        <v>72.19748286740851</v>
      </c>
      <c r="G51" s="52">
        <v>67.948125706546563</v>
      </c>
      <c r="H51" s="52">
        <v>76.750548611677061</v>
      </c>
      <c r="I51" s="4"/>
      <c r="J51" s="97"/>
      <c r="K51" s="97"/>
      <c r="O51" s="47"/>
    </row>
    <row r="52" spans="1:15" s="46" customFormat="1" x14ac:dyDescent="0.2">
      <c r="A52" s="81">
        <v>2012</v>
      </c>
      <c r="B52" s="59">
        <v>72.469057532444936</v>
      </c>
      <c r="C52" s="59">
        <v>68.173595005767041</v>
      </c>
      <c r="D52" s="59">
        <v>77.061830669893865</v>
      </c>
      <c r="E52" s="82"/>
      <c r="F52" s="55">
        <v>72.469057532444936</v>
      </c>
      <c r="G52" s="52">
        <v>68.173595005767041</v>
      </c>
      <c r="H52" s="52">
        <v>77.061830669893865</v>
      </c>
      <c r="I52" s="4"/>
      <c r="J52" s="97"/>
      <c r="K52" s="97"/>
      <c r="O52" s="47"/>
    </row>
    <row r="53" spans="1:15" s="46" customFormat="1" x14ac:dyDescent="0.2">
      <c r="A53" s="81">
        <v>2013</v>
      </c>
      <c r="B53" s="59">
        <v>72.731573286466826</v>
      </c>
      <c r="C53" s="59">
        <v>68.396311676438771</v>
      </c>
      <c r="D53" s="59">
        <v>77.360144757044438</v>
      </c>
      <c r="E53" s="82"/>
      <c r="F53" s="55">
        <v>72.731573286466826</v>
      </c>
      <c r="G53" s="52">
        <v>68.396311676438771</v>
      </c>
      <c r="H53" s="52">
        <v>77.360144757044438</v>
      </c>
      <c r="I53" s="4"/>
      <c r="J53" s="97"/>
      <c r="K53" s="97"/>
      <c r="O53" s="47"/>
    </row>
    <row r="54" spans="1:15" s="46" customFormat="1" x14ac:dyDescent="0.2">
      <c r="A54" s="81">
        <v>2014</v>
      </c>
      <c r="B54" s="59">
        <v>72.985466337383897</v>
      </c>
      <c r="C54" s="59">
        <v>68.615431520194036</v>
      </c>
      <c r="D54" s="59">
        <v>77.645786123867651</v>
      </c>
      <c r="E54" s="82"/>
      <c r="F54" s="55">
        <v>72.985466337383897</v>
      </c>
      <c r="G54" s="52">
        <v>68.615431520194036</v>
      </c>
      <c r="H54" s="52">
        <v>77.645786123867651</v>
      </c>
      <c r="I54" s="4"/>
      <c r="J54" s="97"/>
      <c r="K54" s="97"/>
      <c r="O54" s="47"/>
    </row>
    <row r="55" spans="1:15" s="46" customFormat="1" x14ac:dyDescent="0.2">
      <c r="A55" s="81">
        <v>2015</v>
      </c>
      <c r="B55" s="59">
        <v>73.230876539299729</v>
      </c>
      <c r="C55" s="59">
        <v>68.830987124442871</v>
      </c>
      <c r="D55" s="59">
        <v>77.919069114321317</v>
      </c>
      <c r="E55" s="82"/>
      <c r="F55" s="55">
        <v>73.230876539299729</v>
      </c>
      <c r="G55" s="52">
        <v>68.830987124442871</v>
      </c>
      <c r="H55" s="52">
        <v>77.919069114321317</v>
      </c>
      <c r="I55" s="75"/>
      <c r="J55" s="97"/>
      <c r="K55" s="97"/>
      <c r="O55" s="47"/>
    </row>
    <row r="56" spans="1:15" s="46" customFormat="1" x14ac:dyDescent="0.2">
      <c r="A56" s="78">
        <v>2016</v>
      </c>
      <c r="B56" s="59">
        <v>73.471640909752438</v>
      </c>
      <c r="C56" s="59">
        <v>69.042996872300236</v>
      </c>
      <c r="D56" s="59">
        <v>78.182005567034835</v>
      </c>
      <c r="E56" s="82"/>
      <c r="F56" s="45">
        <f>(F55-F40)/F40*100</f>
        <v>6.6059708481422703</v>
      </c>
      <c r="G56" s="53">
        <f t="shared" ref="G56:H56" si="2">(G55-G40)/G40*100</f>
        <v>5.4948386397140592</v>
      </c>
      <c r="H56" s="53">
        <f t="shared" si="2"/>
        <v>7.6279937359679346</v>
      </c>
      <c r="I56" s="40"/>
      <c r="J56" s="97"/>
      <c r="K56" s="97"/>
      <c r="O56" s="47"/>
    </row>
    <row r="57" spans="1:15" x14ac:dyDescent="0.2">
      <c r="A57" s="83">
        <v>2017</v>
      </c>
      <c r="B57" s="84">
        <v>73.708732807456883</v>
      </c>
      <c r="C57" s="84">
        <v>69.252788801326901</v>
      </c>
      <c r="D57" s="84">
        <v>78.431668630997606</v>
      </c>
      <c r="E57" s="85"/>
      <c r="F57" s="41"/>
      <c r="G57" s="40"/>
      <c r="I57" s="4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31"/>
  <sheetViews>
    <sheetView workbookViewId="0">
      <selection activeCell="N24" sqref="N24:P24"/>
    </sheetView>
  </sheetViews>
  <sheetFormatPr defaultRowHeight="15" x14ac:dyDescent="0.25"/>
  <cols>
    <col min="1" max="1" width="17.7109375" style="73" customWidth="1"/>
    <col min="2" max="4" width="13" customWidth="1"/>
    <col min="5" max="5" width="18.140625" customWidth="1"/>
    <col min="6" max="6" width="10.28515625" customWidth="1"/>
    <col min="7" max="7" width="9.42578125" customWidth="1"/>
    <col min="8" max="8" width="10.7109375" customWidth="1"/>
    <col min="10" max="10" width="10.5703125" customWidth="1"/>
    <col min="11" max="11" width="10" customWidth="1"/>
    <col min="12" max="12" width="10.140625" customWidth="1"/>
    <col min="13" max="13" width="18" customWidth="1"/>
    <col min="14" max="15" width="17.5703125" customWidth="1"/>
    <col min="16" max="16" width="19" customWidth="1"/>
    <col min="17" max="19" width="16.5703125" customWidth="1"/>
    <col min="21" max="23" width="12.28515625" customWidth="1"/>
    <col min="24" max="24" width="49" customWidth="1"/>
  </cols>
  <sheetData>
    <row r="1" spans="1:24" ht="27.75" x14ac:dyDescent="0.25">
      <c r="A1" s="5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27.75" x14ac:dyDescent="0.25">
      <c r="A2" s="5" t="s">
        <v>13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5.75" x14ac:dyDescent="0.25">
      <c r="A3" s="63"/>
      <c r="B3" s="6"/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7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8.75" x14ac:dyDescent="0.25">
      <c r="A4" s="64" t="s">
        <v>8</v>
      </c>
      <c r="B4" s="9" t="s">
        <v>14</v>
      </c>
      <c r="C4" s="10"/>
      <c r="D4" s="11"/>
      <c r="E4" s="8" t="s">
        <v>15</v>
      </c>
      <c r="F4" s="8" t="s">
        <v>16</v>
      </c>
      <c r="G4" s="9" t="s">
        <v>17</v>
      </c>
      <c r="H4" s="10"/>
      <c r="I4" s="11"/>
      <c r="J4" s="8" t="s">
        <v>18</v>
      </c>
      <c r="K4" s="8" t="s">
        <v>19</v>
      </c>
      <c r="L4" s="8" t="s">
        <v>20</v>
      </c>
      <c r="M4" s="8" t="s">
        <v>21</v>
      </c>
      <c r="N4" s="9" t="s">
        <v>22</v>
      </c>
      <c r="O4" s="10"/>
      <c r="P4" s="11"/>
      <c r="Q4" s="9" t="s">
        <v>23</v>
      </c>
      <c r="R4" s="10"/>
      <c r="S4" s="11"/>
      <c r="T4" s="8" t="s">
        <v>24</v>
      </c>
      <c r="U4" s="9" t="s">
        <v>25</v>
      </c>
      <c r="V4" s="10"/>
      <c r="W4" s="11"/>
      <c r="X4" s="8" t="s">
        <v>26</v>
      </c>
    </row>
    <row r="5" spans="1:24" ht="15.75" x14ac:dyDescent="0.25">
      <c r="A5" s="65"/>
      <c r="B5" s="13" t="s">
        <v>9</v>
      </c>
      <c r="C5" s="13" t="s">
        <v>10</v>
      </c>
      <c r="D5" s="13" t="s">
        <v>11</v>
      </c>
      <c r="E5" s="12"/>
      <c r="F5" s="14"/>
      <c r="G5" s="13" t="s">
        <v>27</v>
      </c>
      <c r="H5" s="13" t="s">
        <v>28</v>
      </c>
      <c r="I5" s="13" t="s">
        <v>9</v>
      </c>
      <c r="J5" s="14"/>
      <c r="K5" s="14"/>
      <c r="L5" s="14"/>
      <c r="M5" s="14"/>
      <c r="N5" s="13" t="s">
        <v>29</v>
      </c>
      <c r="O5" s="13" t="s">
        <v>10</v>
      </c>
      <c r="P5" s="13" t="s">
        <v>11</v>
      </c>
      <c r="Q5" s="13" t="s">
        <v>29</v>
      </c>
      <c r="R5" s="13" t="s">
        <v>10</v>
      </c>
      <c r="S5" s="13" t="s">
        <v>11</v>
      </c>
      <c r="T5" s="14"/>
      <c r="U5" s="13" t="s">
        <v>30</v>
      </c>
      <c r="V5" s="13" t="s">
        <v>31</v>
      </c>
      <c r="W5" s="13" t="s">
        <v>9</v>
      </c>
      <c r="X5" s="14"/>
    </row>
    <row r="6" spans="1:24" s="18" customFormat="1" ht="15.75" x14ac:dyDescent="0.2">
      <c r="A6" s="66">
        <v>2000</v>
      </c>
      <c r="B6" s="15">
        <v>13519548</v>
      </c>
      <c r="C6" s="15">
        <v>6778537</v>
      </c>
      <c r="D6" s="15">
        <v>6741011</v>
      </c>
      <c r="E6" s="15">
        <v>294869</v>
      </c>
      <c r="F6" s="15">
        <v>93031</v>
      </c>
      <c r="G6" s="15">
        <v>-55432</v>
      </c>
      <c r="H6" s="15">
        <v>0</v>
      </c>
      <c r="I6" s="15">
        <v>-55432</v>
      </c>
      <c r="J6" s="16"/>
      <c r="K6" s="17">
        <v>21.810565877747749</v>
      </c>
      <c r="L6" s="17">
        <v>6.8811849485933925</v>
      </c>
      <c r="M6" s="17">
        <v>-4.1001060568324501</v>
      </c>
      <c r="N6" s="17">
        <v>68.69303469278978</v>
      </c>
      <c r="O6" s="17">
        <v>65.245833836017738</v>
      </c>
      <c r="P6" s="17">
        <v>72.396656677882248</v>
      </c>
      <c r="Q6" s="17">
        <v>41.341829721623306</v>
      </c>
      <c r="R6" s="17">
        <v>47.976964242096592</v>
      </c>
      <c r="S6" s="17">
        <v>34.334322969518986</v>
      </c>
      <c r="T6" s="17">
        <v>2.4918206913775789</v>
      </c>
      <c r="U6" s="17">
        <v>52.686056890473999</v>
      </c>
      <c r="V6" s="17">
        <v>8.7060629409163308</v>
      </c>
      <c r="W6" s="17">
        <v>61.392119831390332</v>
      </c>
      <c r="X6" s="17">
        <v>16.524415480579353</v>
      </c>
    </row>
    <row r="7" spans="1:24" s="18" customFormat="1" ht="12.75" x14ac:dyDescent="0.2">
      <c r="A7" s="66">
        <v>2001</v>
      </c>
      <c r="B7" s="15">
        <v>13664222</v>
      </c>
      <c r="C7" s="15">
        <v>6849028</v>
      </c>
      <c r="D7" s="15">
        <v>6815194</v>
      </c>
      <c r="E7" s="15">
        <v>291240</v>
      </c>
      <c r="F7" s="15">
        <v>92794</v>
      </c>
      <c r="G7" s="15">
        <v>-55341</v>
      </c>
      <c r="H7" s="15">
        <v>0</v>
      </c>
      <c r="I7" s="15">
        <v>-55341</v>
      </c>
      <c r="J7" s="19">
        <v>1.0701070981249838</v>
      </c>
      <c r="K7" s="17">
        <v>21.31405651928079</v>
      </c>
      <c r="L7" s="17">
        <v>6.7910196314140681</v>
      </c>
      <c r="M7" s="17">
        <v>-4.0500392366995577</v>
      </c>
      <c r="N7" s="17">
        <v>69.054435427888208</v>
      </c>
      <c r="O7" s="17">
        <v>65.514525710036821</v>
      </c>
      <c r="P7" s="17">
        <v>72.863136092030274</v>
      </c>
      <c r="Q7" s="17">
        <v>38.92593157242478</v>
      </c>
      <c r="R7" s="17">
        <v>44.794138163330111</v>
      </c>
      <c r="S7" s="17">
        <v>32.74748599757848</v>
      </c>
      <c r="T7" s="17">
        <v>2.4111908758299716</v>
      </c>
      <c r="U7" s="17">
        <v>50.877033988468469</v>
      </c>
      <c r="V7" s="17">
        <v>8.7030706758803671</v>
      </c>
      <c r="W7" s="17">
        <v>59.580104664348838</v>
      </c>
      <c r="X7" s="17">
        <v>17.106088923841277</v>
      </c>
    </row>
    <row r="8" spans="1:24" s="18" customFormat="1" ht="12.75" x14ac:dyDescent="0.2">
      <c r="A8" s="66">
        <v>2002</v>
      </c>
      <c r="B8" s="15">
        <v>13805391</v>
      </c>
      <c r="C8" s="15">
        <v>6916922</v>
      </c>
      <c r="D8" s="15">
        <v>6888469</v>
      </c>
      <c r="E8" s="15">
        <v>287268</v>
      </c>
      <c r="F8" s="15">
        <v>92736</v>
      </c>
      <c r="G8" s="15">
        <v>-55151</v>
      </c>
      <c r="H8" s="15">
        <v>0</v>
      </c>
      <c r="I8" s="15">
        <v>-55151</v>
      </c>
      <c r="J8" s="19">
        <v>1.0331287064861749</v>
      </c>
      <c r="K8" s="17">
        <v>20.808392895210282</v>
      </c>
      <c r="L8" s="17">
        <v>6.7173714514858709</v>
      </c>
      <c r="M8" s="17">
        <v>-3.9948575422183521</v>
      </c>
      <c r="N8" s="17">
        <v>69.403427809415177</v>
      </c>
      <c r="O8" s="17">
        <v>65.770903845104186</v>
      </c>
      <c r="P8" s="17">
        <v>73.317514850039871</v>
      </c>
      <c r="Q8" s="17">
        <v>36.654653681928153</v>
      </c>
      <c r="R8" s="17">
        <v>41.824860264987194</v>
      </c>
      <c r="S8" s="17">
        <v>31.214408210458114</v>
      </c>
      <c r="T8" s="17">
        <v>2.3353726440632316</v>
      </c>
      <c r="U8" s="17">
        <v>49.319149208998105</v>
      </c>
      <c r="V8" s="17">
        <v>8.7391574843554753</v>
      </c>
      <c r="W8" s="17">
        <v>58.058306693353579</v>
      </c>
      <c r="X8" s="17">
        <v>17.719603084233754</v>
      </c>
    </row>
    <row r="9" spans="1:24" s="18" customFormat="1" ht="12.75" x14ac:dyDescent="0.2">
      <c r="A9" s="66">
        <v>2003</v>
      </c>
      <c r="B9" s="15">
        <v>13942631</v>
      </c>
      <c r="C9" s="15">
        <v>6982011</v>
      </c>
      <c r="D9" s="15">
        <v>6960620</v>
      </c>
      <c r="E9" s="15">
        <v>282940</v>
      </c>
      <c r="F9" s="15">
        <v>92806</v>
      </c>
      <c r="G9" s="15">
        <v>-54879</v>
      </c>
      <c r="H9" s="15">
        <v>0</v>
      </c>
      <c r="I9" s="15">
        <v>-54879</v>
      </c>
      <c r="J9" s="19">
        <v>0.99410440457643467</v>
      </c>
      <c r="K9" s="17">
        <v>20.29315700888878</v>
      </c>
      <c r="L9" s="17">
        <v>6.656306156277104</v>
      </c>
      <c r="M9" s="17">
        <v>-3.9360419085433946</v>
      </c>
      <c r="N9" s="17">
        <v>69.740394243685827</v>
      </c>
      <c r="O9" s="17">
        <v>66.025347193053022</v>
      </c>
      <c r="P9" s="17">
        <v>73.756409379267822</v>
      </c>
      <c r="Q9" s="17">
        <v>34.523518126940878</v>
      </c>
      <c r="R9" s="17">
        <v>39.064758181427173</v>
      </c>
      <c r="S9" s="17">
        <v>29.739740391179598</v>
      </c>
      <c r="T9" s="17">
        <v>2.2643735291056681</v>
      </c>
      <c r="U9" s="17">
        <v>47.955267161634467</v>
      </c>
      <c r="V9" s="17">
        <v>8.8036224483141829</v>
      </c>
      <c r="W9" s="17">
        <v>56.758889609948653</v>
      </c>
      <c r="X9" s="17">
        <v>18.35798853677813</v>
      </c>
    </row>
    <row r="10" spans="1:24" s="18" customFormat="1" ht="12.75" x14ac:dyDescent="0.2">
      <c r="A10" s="66">
        <v>2004</v>
      </c>
      <c r="B10" s="15">
        <v>14075570</v>
      </c>
      <c r="C10" s="15">
        <v>7044125</v>
      </c>
      <c r="D10" s="15">
        <v>7031445</v>
      </c>
      <c r="E10" s="15">
        <v>278257</v>
      </c>
      <c r="F10" s="15">
        <v>92923</v>
      </c>
      <c r="G10" s="15">
        <v>-54567</v>
      </c>
      <c r="H10" s="15">
        <v>0</v>
      </c>
      <c r="I10" s="15">
        <v>-54567</v>
      </c>
      <c r="J10" s="19">
        <v>0.95347140722579216</v>
      </c>
      <c r="K10" s="17">
        <v>19.768790890883992</v>
      </c>
      <c r="L10" s="17">
        <v>6.601715647749967</v>
      </c>
      <c r="M10" s="17">
        <v>-3.8766970053899921</v>
      </c>
      <c r="N10" s="17">
        <v>70.076498761545537</v>
      </c>
      <c r="O10" s="17">
        <v>66.278127256492539</v>
      </c>
      <c r="P10" s="17">
        <v>74.180836409635262</v>
      </c>
      <c r="Q10" s="17">
        <v>32.524464059884657</v>
      </c>
      <c r="R10" s="17">
        <v>36.507303160115654</v>
      </c>
      <c r="S10" s="17">
        <v>28.327220232243242</v>
      </c>
      <c r="T10" s="17">
        <v>2.1981446166911249</v>
      </c>
      <c r="U10" s="17">
        <v>46.70454838125972</v>
      </c>
      <c r="V10" s="17">
        <v>8.8823652497795624</v>
      </c>
      <c r="W10" s="17">
        <v>55.58691363103928</v>
      </c>
      <c r="X10" s="17">
        <v>19.018201776132852</v>
      </c>
    </row>
    <row r="11" spans="1:24" s="18" customFormat="1" ht="12.75" x14ac:dyDescent="0.2">
      <c r="A11" s="66">
        <v>2005</v>
      </c>
      <c r="B11" s="15">
        <v>14203837</v>
      </c>
      <c r="C11" s="15">
        <v>7103084</v>
      </c>
      <c r="D11" s="15">
        <v>7100753</v>
      </c>
      <c r="E11" s="15">
        <v>273273</v>
      </c>
      <c r="F11" s="15">
        <v>93112</v>
      </c>
      <c r="G11" s="15">
        <v>-54248</v>
      </c>
      <c r="H11" s="15">
        <v>0</v>
      </c>
      <c r="I11" s="15">
        <v>-54248</v>
      </c>
      <c r="J11" s="19">
        <v>0.91127393064720508</v>
      </c>
      <c r="K11" s="17">
        <v>19.239378767863922</v>
      </c>
      <c r="L11" s="17">
        <v>6.5553870140864063</v>
      </c>
      <c r="M11" s="17">
        <v>-3.8192215195035759</v>
      </c>
      <c r="N11" s="17">
        <v>70.403320091783257</v>
      </c>
      <c r="O11" s="17">
        <v>66.52791251946698</v>
      </c>
      <c r="P11" s="17">
        <v>74.590779827909955</v>
      </c>
      <c r="Q11" s="17">
        <v>30.658624580403785</v>
      </c>
      <c r="R11" s="17">
        <v>34.144360601914144</v>
      </c>
      <c r="S11" s="17">
        <v>26.979677659634266</v>
      </c>
      <c r="T11" s="17">
        <v>2.13658857369099</v>
      </c>
      <c r="U11" s="17">
        <v>45.517423275917388</v>
      </c>
      <c r="V11" s="17">
        <v>8.9676549953177567</v>
      </c>
      <c r="W11" s="17">
        <v>54.485078271235146</v>
      </c>
      <c r="X11" s="17">
        <v>19.701587545845136</v>
      </c>
    </row>
    <row r="12" spans="1:24" s="18" customFormat="1" ht="12.75" x14ac:dyDescent="0.2">
      <c r="A12" s="66">
        <v>2006</v>
      </c>
      <c r="B12" s="15">
        <v>14327129</v>
      </c>
      <c r="C12" s="15">
        <v>7158753</v>
      </c>
      <c r="D12" s="15">
        <v>7168376</v>
      </c>
      <c r="E12" s="15">
        <v>268122</v>
      </c>
      <c r="F12" s="15">
        <v>93401</v>
      </c>
      <c r="G12" s="15">
        <v>-53905</v>
      </c>
      <c r="H12" s="15">
        <v>0</v>
      </c>
      <c r="I12" s="15">
        <v>-53905</v>
      </c>
      <c r="J12" s="19">
        <v>0.86801897261985506</v>
      </c>
      <c r="K12" s="17">
        <v>18.714286721366157</v>
      </c>
      <c r="L12" s="17">
        <v>6.5191408725362923</v>
      </c>
      <c r="M12" s="17">
        <v>-3.7624158593568211</v>
      </c>
      <c r="N12" s="17">
        <v>70.719912334565592</v>
      </c>
      <c r="O12" s="17">
        <v>66.771336083365668</v>
      </c>
      <c r="P12" s="17">
        <v>74.986273964488106</v>
      </c>
      <c r="Q12" s="17">
        <v>28.917385731205627</v>
      </c>
      <c r="R12" s="17">
        <v>31.966667812850353</v>
      </c>
      <c r="S12" s="17">
        <v>25.699063821938221</v>
      </c>
      <c r="T12" s="17">
        <v>2.0795678336481371</v>
      </c>
      <c r="U12" s="17">
        <v>44.394268350287</v>
      </c>
      <c r="V12" s="17">
        <v>9.0630586435852596</v>
      </c>
      <c r="W12" s="17">
        <v>53.457326993872258</v>
      </c>
      <c r="X12" s="17">
        <v>20.41492963027212</v>
      </c>
    </row>
    <row r="13" spans="1:24" s="18" customFormat="1" ht="12.75" x14ac:dyDescent="0.2">
      <c r="A13" s="66">
        <v>2007</v>
      </c>
      <c r="B13" s="15">
        <v>14445266</v>
      </c>
      <c r="C13" s="15">
        <v>7211070</v>
      </c>
      <c r="D13" s="15">
        <v>7234196</v>
      </c>
      <c r="E13" s="15">
        <v>262906</v>
      </c>
      <c r="F13" s="15">
        <v>93775</v>
      </c>
      <c r="G13" s="15">
        <v>-53535</v>
      </c>
      <c r="H13" s="15">
        <v>0</v>
      </c>
      <c r="I13" s="15">
        <v>-53535</v>
      </c>
      <c r="J13" s="19">
        <v>0.82456855103349991</v>
      </c>
      <c r="K13" s="17">
        <v>18.200149446884534</v>
      </c>
      <c r="L13" s="17">
        <v>6.4917312509163896</v>
      </c>
      <c r="M13" s="17">
        <v>-3.7060867053144646</v>
      </c>
      <c r="N13" s="17">
        <v>71.033494191207154</v>
      </c>
      <c r="O13" s="17">
        <v>67.011928729562541</v>
      </c>
      <c r="P13" s="17">
        <v>75.367400430366075</v>
      </c>
      <c r="Q13" s="17">
        <v>27.29685009717463</v>
      </c>
      <c r="R13" s="17">
        <v>29.964235456932357</v>
      </c>
      <c r="S13" s="17">
        <v>24.486499904719036</v>
      </c>
      <c r="T13" s="17">
        <v>2.0269125983306551</v>
      </c>
      <c r="U13" s="17">
        <v>43.326171959330608</v>
      </c>
      <c r="V13" s="17">
        <v>9.1694583216372898</v>
      </c>
      <c r="W13" s="17">
        <v>52.495630280967902</v>
      </c>
      <c r="X13" s="17">
        <v>21.16378601424671</v>
      </c>
    </row>
    <row r="14" spans="1:24" s="18" customFormat="1" ht="12.75" x14ac:dyDescent="0.2">
      <c r="A14" s="66">
        <v>2008</v>
      </c>
      <c r="B14" s="15">
        <v>14558148</v>
      </c>
      <c r="C14" s="15">
        <v>7259998</v>
      </c>
      <c r="D14" s="15">
        <v>7298150</v>
      </c>
      <c r="E14" s="15">
        <v>257721</v>
      </c>
      <c r="F14" s="15">
        <v>94254</v>
      </c>
      <c r="G14" s="15">
        <v>-53137</v>
      </c>
      <c r="H14" s="15">
        <v>0</v>
      </c>
      <c r="I14" s="15">
        <v>-53137</v>
      </c>
      <c r="J14" s="19">
        <v>0.78144632296837102</v>
      </c>
      <c r="K14" s="17">
        <v>17.702869898011752</v>
      </c>
      <c r="L14" s="17">
        <v>6.4743138804468821</v>
      </c>
      <c r="M14" s="17">
        <v>-3.6499840174420068</v>
      </c>
      <c r="N14" s="17">
        <v>71.336655317201618</v>
      </c>
      <c r="O14" s="17">
        <v>67.251303321483434</v>
      </c>
      <c r="P14" s="17">
        <v>75.733172765667476</v>
      </c>
      <c r="Q14" s="17">
        <v>25.797686041268534</v>
      </c>
      <c r="R14" s="17">
        <v>28.126675553723818</v>
      </c>
      <c r="S14" s="17">
        <v>23.342341514716136</v>
      </c>
      <c r="T14" s="17">
        <v>1.9784283920124712</v>
      </c>
      <c r="U14" s="17">
        <v>42.305183553646579</v>
      </c>
      <c r="V14" s="17">
        <v>9.2901437173237191</v>
      </c>
      <c r="W14" s="17">
        <v>51.595327270970301</v>
      </c>
      <c r="X14" s="17">
        <v>21.959823683409915</v>
      </c>
    </row>
    <row r="15" spans="1:24" s="18" customFormat="1" ht="12.75" x14ac:dyDescent="0.2">
      <c r="A15" s="66">
        <v>2009</v>
      </c>
      <c r="B15" s="15">
        <v>14665810</v>
      </c>
      <c r="C15" s="15">
        <v>7305579</v>
      </c>
      <c r="D15" s="15">
        <v>7360231</v>
      </c>
      <c r="E15" s="15">
        <v>252656</v>
      </c>
      <c r="F15" s="15">
        <v>94810</v>
      </c>
      <c r="G15" s="15">
        <v>-52716</v>
      </c>
      <c r="H15" s="15">
        <v>0</v>
      </c>
      <c r="I15" s="15">
        <v>-52716</v>
      </c>
      <c r="J15" s="19">
        <v>0.73953087988938293</v>
      </c>
      <c r="K15" s="17">
        <v>17.227551700178854</v>
      </c>
      <c r="L15" s="17">
        <v>6.4646680401559813</v>
      </c>
      <c r="M15" s="17">
        <v>-3.5944902098817959</v>
      </c>
      <c r="N15" s="17">
        <v>71.633082446150127</v>
      </c>
      <c r="O15" s="17">
        <v>67.486886153734901</v>
      </c>
      <c r="P15" s="17">
        <v>76.086519625814688</v>
      </c>
      <c r="Q15" s="17">
        <v>24.406261029646075</v>
      </c>
      <c r="R15" s="17">
        <v>26.443462676571073</v>
      </c>
      <c r="S15" s="17">
        <v>22.266254283153796</v>
      </c>
      <c r="T15" s="17">
        <v>1.9339029815333268</v>
      </c>
      <c r="U15" s="17">
        <v>41.325764635099205</v>
      </c>
      <c r="V15" s="17">
        <v>9.4308499150453997</v>
      </c>
      <c r="W15" s="17">
        <v>50.756614550144604</v>
      </c>
      <c r="X15" s="17">
        <v>22.820751166538606</v>
      </c>
    </row>
    <row r="16" spans="1:24" s="18" customFormat="1" ht="12.75" x14ac:dyDescent="0.2">
      <c r="A16" s="66">
        <v>2010</v>
      </c>
      <c r="B16" s="15">
        <v>14768312</v>
      </c>
      <c r="C16" s="15">
        <v>7347840</v>
      </c>
      <c r="D16" s="15">
        <v>7420472</v>
      </c>
      <c r="E16" s="15">
        <v>247751</v>
      </c>
      <c r="F16" s="15">
        <v>95456</v>
      </c>
      <c r="G16" s="15">
        <v>-52275</v>
      </c>
      <c r="H16" s="15">
        <v>0</v>
      </c>
      <c r="I16" s="15">
        <v>-52275</v>
      </c>
      <c r="J16" s="19">
        <v>0.69891809589788245</v>
      </c>
      <c r="K16" s="17">
        <v>16.775850889390743</v>
      </c>
      <c r="L16" s="17">
        <v>6.4635438383208577</v>
      </c>
      <c r="M16" s="17">
        <v>-3.5396676323653025</v>
      </c>
      <c r="N16" s="17">
        <v>71.917588040550484</v>
      </c>
      <c r="O16" s="17">
        <v>67.717130846330576</v>
      </c>
      <c r="P16" s="17">
        <v>76.42602580291809</v>
      </c>
      <c r="Q16" s="17">
        <v>23.132889149742439</v>
      </c>
      <c r="R16" s="17">
        <v>24.904136856002047</v>
      </c>
      <c r="S16" s="17">
        <v>21.257296511809802</v>
      </c>
      <c r="T16" s="17">
        <v>1.8931125447730741</v>
      </c>
      <c r="U16" s="17">
        <v>40.382276149148936</v>
      </c>
      <c r="V16" s="17">
        <v>9.5944377363012556</v>
      </c>
      <c r="W16" s="17">
        <v>49.976713885450195</v>
      </c>
      <c r="X16" s="17">
        <v>23.759031563413895</v>
      </c>
    </row>
    <row r="17" spans="1:24" s="18" customFormat="1" ht="12.75" x14ac:dyDescent="0.2">
      <c r="A17" s="66">
        <v>2011</v>
      </c>
      <c r="B17" s="15">
        <v>14865405</v>
      </c>
      <c r="C17" s="15">
        <v>7386949</v>
      </c>
      <c r="D17" s="15">
        <v>7478456</v>
      </c>
      <c r="E17" s="15">
        <v>242994</v>
      </c>
      <c r="F17" s="15">
        <v>96110</v>
      </c>
      <c r="G17" s="15">
        <v>-51753</v>
      </c>
      <c r="H17" s="15">
        <v>-903</v>
      </c>
      <c r="I17" s="15">
        <v>-52656</v>
      </c>
      <c r="J17" s="19">
        <v>0.65744141916828092</v>
      </c>
      <c r="K17" s="17">
        <v>16.346275126711983</v>
      </c>
      <c r="L17" s="17">
        <v>6.465343582633639</v>
      </c>
      <c r="M17" s="17">
        <v>-3.4814202857381793</v>
      </c>
      <c r="N17" s="17">
        <v>72.19748286740851</v>
      </c>
      <c r="O17" s="17">
        <v>67.948125706546563</v>
      </c>
      <c r="P17" s="17">
        <v>76.750548611677061</v>
      </c>
      <c r="Q17" s="17">
        <v>21.949169776654387</v>
      </c>
      <c r="R17" s="17">
        <v>23.498457167953479</v>
      </c>
      <c r="S17" s="17">
        <v>20.314005065649734</v>
      </c>
      <c r="T17" s="17">
        <v>1.8558270297474362</v>
      </c>
      <c r="U17" s="17">
        <v>39.463585646074911</v>
      </c>
      <c r="V17" s="17">
        <v>9.77984157235338</v>
      </c>
      <c r="W17" s="17">
        <v>49.243427218428295</v>
      </c>
      <c r="X17" s="17">
        <v>24.781938620739833</v>
      </c>
    </row>
    <row r="18" spans="1:24" s="18" customFormat="1" ht="12.75" x14ac:dyDescent="0.2">
      <c r="A18" s="66">
        <v>2012</v>
      </c>
      <c r="B18" s="15">
        <v>14957177</v>
      </c>
      <c r="C18" s="15">
        <v>7423257</v>
      </c>
      <c r="D18" s="15">
        <v>7533920</v>
      </c>
      <c r="E18" s="15">
        <v>238401</v>
      </c>
      <c r="F18" s="15">
        <v>96866</v>
      </c>
      <c r="G18" s="15">
        <v>-51239</v>
      </c>
      <c r="H18" s="15">
        <v>-903</v>
      </c>
      <c r="I18" s="15">
        <v>-52142</v>
      </c>
      <c r="J18" s="19">
        <v>0.61735284036996685</v>
      </c>
      <c r="K18" s="17">
        <v>15.938903444145911</v>
      </c>
      <c r="L18" s="17">
        <v>6.4762258432858006</v>
      </c>
      <c r="M18" s="17">
        <v>-3.4256938670402155</v>
      </c>
      <c r="N18" s="17">
        <v>72.469057532444936</v>
      </c>
      <c r="O18" s="17">
        <v>68.173595005767041</v>
      </c>
      <c r="P18" s="17">
        <v>77.061830669893865</v>
      </c>
      <c r="Q18" s="17">
        <v>20.865269464646332</v>
      </c>
      <c r="R18" s="17">
        <v>22.216514597823814</v>
      </c>
      <c r="S18" s="17">
        <v>19.434481234175411</v>
      </c>
      <c r="T18" s="17">
        <v>1.8218146946193192</v>
      </c>
      <c r="U18" s="17">
        <v>38.559719376582208</v>
      </c>
      <c r="V18" s="17">
        <v>9.9869301947261953</v>
      </c>
      <c r="W18" s="17">
        <v>48.546649571308407</v>
      </c>
      <c r="X18" s="17">
        <v>25.89990372386211</v>
      </c>
    </row>
    <row r="19" spans="1:24" s="18" customFormat="1" ht="12.75" x14ac:dyDescent="0.2">
      <c r="A19" s="66">
        <v>2013</v>
      </c>
      <c r="B19" s="15">
        <v>15044137</v>
      </c>
      <c r="C19" s="15">
        <v>7457058</v>
      </c>
      <c r="D19" s="15">
        <v>7587079</v>
      </c>
      <c r="E19" s="15">
        <v>233977</v>
      </c>
      <c r="F19" s="15">
        <v>97727</v>
      </c>
      <c r="G19" s="15">
        <v>-50726</v>
      </c>
      <c r="H19" s="15">
        <v>-903</v>
      </c>
      <c r="I19" s="15">
        <v>-51628</v>
      </c>
      <c r="J19" s="19">
        <v>0.58139313320955122</v>
      </c>
      <c r="K19" s="17">
        <v>15.552703355466653</v>
      </c>
      <c r="L19" s="17">
        <v>6.4960059829287653</v>
      </c>
      <c r="M19" s="17">
        <v>-3.371785710076423</v>
      </c>
      <c r="N19" s="17">
        <v>72.731573286466826</v>
      </c>
      <c r="O19" s="17">
        <v>68.396311676438771</v>
      </c>
      <c r="P19" s="17">
        <v>77.360144757044438</v>
      </c>
      <c r="Q19" s="17">
        <v>19.862145332462838</v>
      </c>
      <c r="R19" s="17">
        <v>21.048811911793077</v>
      </c>
      <c r="S19" s="17">
        <v>18.616473876279606</v>
      </c>
      <c r="T19" s="17">
        <v>1.7908458554182449</v>
      </c>
      <c r="U19" s="17">
        <v>37.667225095297056</v>
      </c>
      <c r="V19" s="17">
        <v>10.213021698505747</v>
      </c>
      <c r="W19" s="17">
        <v>47.880246793802804</v>
      </c>
      <c r="X19" s="17">
        <v>27.113814921771063</v>
      </c>
    </row>
    <row r="20" spans="1:24" s="1" customFormat="1" x14ac:dyDescent="0.25">
      <c r="A20" s="66">
        <v>2014</v>
      </c>
      <c r="B20" s="15">
        <v>15126371</v>
      </c>
      <c r="C20" s="15">
        <v>7488412</v>
      </c>
      <c r="D20" s="15">
        <v>7637959</v>
      </c>
      <c r="E20" s="15">
        <v>229704</v>
      </c>
      <c r="F20" s="15">
        <v>98677</v>
      </c>
      <c r="G20" s="15">
        <v>-50200</v>
      </c>
      <c r="H20" s="15">
        <v>-903</v>
      </c>
      <c r="I20" s="15">
        <v>-51103</v>
      </c>
      <c r="J20" s="19">
        <v>0.54661826065529606</v>
      </c>
      <c r="K20" s="17">
        <v>15.185664823373695</v>
      </c>
      <c r="L20" s="17">
        <v>6.5235262767255939</v>
      </c>
      <c r="M20" s="17">
        <v>-3.3187030392751384</v>
      </c>
      <c r="N20" s="17">
        <v>72.985466337383897</v>
      </c>
      <c r="O20" s="17">
        <v>68.615431520194036</v>
      </c>
      <c r="P20" s="17">
        <v>77.645786123867651</v>
      </c>
      <c r="Q20" s="17">
        <v>18.949857534428368</v>
      </c>
      <c r="R20" s="17">
        <v>19.986317211684767</v>
      </c>
      <c r="S20" s="17">
        <v>17.857457775480338</v>
      </c>
      <c r="T20" s="17">
        <v>1.7626958940189106</v>
      </c>
      <c r="U20" s="17">
        <v>36.786186665815265</v>
      </c>
      <c r="V20" s="17">
        <v>10.45483960018705</v>
      </c>
      <c r="W20" s="17">
        <v>47.241026266002315</v>
      </c>
      <c r="X20" s="17">
        <v>28.420558225195286</v>
      </c>
    </row>
    <row r="21" spans="1:24" s="1" customFormat="1" x14ac:dyDescent="0.25">
      <c r="A21" s="66">
        <v>2015</v>
      </c>
      <c r="B21" s="15">
        <v>15203934</v>
      </c>
      <c r="C21" s="15">
        <v>7517370</v>
      </c>
      <c r="D21" s="15">
        <v>7686564</v>
      </c>
      <c r="E21" s="15">
        <v>225541</v>
      </c>
      <c r="F21" s="15">
        <v>99706</v>
      </c>
      <c r="G21" s="15">
        <v>-49646</v>
      </c>
      <c r="H21" s="15">
        <v>-903</v>
      </c>
      <c r="I21" s="15">
        <v>-50549</v>
      </c>
      <c r="J21" s="19">
        <v>0.51276674358973207</v>
      </c>
      <c r="K21" s="17">
        <v>14.834384311323634</v>
      </c>
      <c r="L21" s="17">
        <v>6.5579338229171498</v>
      </c>
      <c r="M21" s="17">
        <v>-3.265330829543168</v>
      </c>
      <c r="N21" s="17">
        <v>73.230876539299729</v>
      </c>
      <c r="O21" s="17">
        <v>68.830987124442871</v>
      </c>
      <c r="P21" s="17">
        <v>77.919069114321317</v>
      </c>
      <c r="Q21" s="17">
        <v>18.109428611348108</v>
      </c>
      <c r="R21" s="17">
        <v>19.020496773833635</v>
      </c>
      <c r="S21" s="17">
        <v>17.154705720729588</v>
      </c>
      <c r="T21" s="17">
        <v>1.7371475953591511</v>
      </c>
      <c r="U21" s="17">
        <v>35.931974391389446</v>
      </c>
      <c r="V21" s="17">
        <v>10.712053209520638</v>
      </c>
      <c r="W21" s="17">
        <v>46.644027600910086</v>
      </c>
      <c r="X21" s="17">
        <v>29.812036190495618</v>
      </c>
    </row>
    <row r="22" spans="1:24" s="90" customFormat="1" x14ac:dyDescent="0.25">
      <c r="A22" s="86">
        <v>2016</v>
      </c>
      <c r="B22" s="87">
        <v>15276566</v>
      </c>
      <c r="C22" s="87">
        <v>7543808</v>
      </c>
      <c r="D22" s="87">
        <v>7732758</v>
      </c>
      <c r="E22" s="87">
        <v>221641</v>
      </c>
      <c r="F22" s="87">
        <v>100814</v>
      </c>
      <c r="G22" s="87">
        <v>-49075</v>
      </c>
      <c r="H22" s="87">
        <v>-1694</v>
      </c>
      <c r="I22" s="87">
        <v>-50769</v>
      </c>
      <c r="J22" s="88">
        <v>0.47771846418169783</v>
      </c>
      <c r="K22" s="89">
        <v>14.5085616754446</v>
      </c>
      <c r="L22" s="89">
        <v>6.5992903915709844</v>
      </c>
      <c r="M22" s="89">
        <v>-3.2124273345487779</v>
      </c>
      <c r="N22" s="89">
        <v>73.471640909752438</v>
      </c>
      <c r="O22" s="89">
        <v>69.042996872300236</v>
      </c>
      <c r="P22" s="89">
        <v>78.182005567034835</v>
      </c>
      <c r="Q22" s="89">
        <v>17.345893502475136</v>
      </c>
      <c r="R22" s="89">
        <v>18.143331774871424</v>
      </c>
      <c r="S22" s="89">
        <v>16.505353361985808</v>
      </c>
      <c r="T22" s="89">
        <v>1.7139928916486327</v>
      </c>
      <c r="U22" s="89">
        <v>35.091506412233201</v>
      </c>
      <c r="V22" s="89">
        <v>10.985282801969536</v>
      </c>
      <c r="W22" s="89">
        <v>46.076789214202734</v>
      </c>
      <c r="X22" s="89">
        <v>31.304677185759033</v>
      </c>
    </row>
    <row r="23" spans="1:24" s="90" customFormat="1" x14ac:dyDescent="0.25">
      <c r="A23" s="86">
        <v>2017</v>
      </c>
      <c r="B23" s="87">
        <v>15344447</v>
      </c>
      <c r="C23" s="87">
        <v>7567839</v>
      </c>
      <c r="D23" s="87">
        <v>7776608</v>
      </c>
      <c r="E23" s="87">
        <v>217957</v>
      </c>
      <c r="F23" s="87">
        <v>101995</v>
      </c>
      <c r="G23" s="87">
        <v>-48491</v>
      </c>
      <c r="H23" s="87">
        <v>-1694</v>
      </c>
      <c r="I23" s="87">
        <v>-50185</v>
      </c>
      <c r="J23" s="88">
        <v>0.4443472440075924</v>
      </c>
      <c r="K23" s="89">
        <v>14.204291624194733</v>
      </c>
      <c r="L23" s="89">
        <v>6.64699846791481</v>
      </c>
      <c r="M23" s="89">
        <v>-3.1601673868113798</v>
      </c>
      <c r="N23" s="89">
        <v>73.708732807456883</v>
      </c>
      <c r="O23" s="89">
        <v>69.252788801326901</v>
      </c>
      <c r="P23" s="89">
        <v>78.431668630997606</v>
      </c>
      <c r="Q23" s="89">
        <v>16.644619393322589</v>
      </c>
      <c r="R23" s="89">
        <v>17.347322634078253</v>
      </c>
      <c r="S23" s="89">
        <v>15.90645635059755</v>
      </c>
      <c r="T23" s="89">
        <v>1.6930340941281694</v>
      </c>
      <c r="U23" s="89">
        <v>34.266367966588696</v>
      </c>
      <c r="V23" s="89">
        <v>11.274960478580278</v>
      </c>
      <c r="W23" s="89">
        <v>45.541328445168972</v>
      </c>
      <c r="X23" s="89">
        <v>32.903867983831518</v>
      </c>
    </row>
    <row r="24" spans="1:24" s="1" customFormat="1" x14ac:dyDescent="0.25">
      <c r="A24" s="66">
        <v>2018</v>
      </c>
      <c r="B24" s="15">
        <v>15408073</v>
      </c>
      <c r="C24" s="15">
        <v>7589738</v>
      </c>
      <c r="D24" s="15">
        <v>7818335</v>
      </c>
      <c r="E24" s="15">
        <v>214430</v>
      </c>
      <c r="F24" s="15">
        <v>103296</v>
      </c>
      <c r="G24" s="15">
        <v>-47889</v>
      </c>
      <c r="H24" s="15">
        <v>-1694</v>
      </c>
      <c r="I24" s="15">
        <v>-49583</v>
      </c>
      <c r="J24" s="19">
        <v>0.41465163260689941</v>
      </c>
      <c r="K24" s="17">
        <v>13.916730534700868</v>
      </c>
      <c r="L24" s="17">
        <v>6.704031330848446</v>
      </c>
      <c r="M24" s="17">
        <v>-3.1080163879633829</v>
      </c>
      <c r="N24" s="89">
        <v>73.932767481433444</v>
      </c>
      <c r="O24" s="89">
        <v>69.457468838516974</v>
      </c>
      <c r="P24" s="89">
        <v>78.669968731231407</v>
      </c>
      <c r="Q24" s="17">
        <v>16.006298143293421</v>
      </c>
      <c r="R24" s="17">
        <v>16.625483965628423</v>
      </c>
      <c r="S24" s="17">
        <v>15.355039653582253</v>
      </c>
      <c r="T24" s="17">
        <v>1.6740846913637375</v>
      </c>
      <c r="U24" s="17">
        <v>33.463303220823825</v>
      </c>
      <c r="V24" s="17">
        <v>11.585021044992539</v>
      </c>
      <c r="W24" s="17">
        <v>45.048324265816362</v>
      </c>
      <c r="X24" s="17">
        <v>34.620076113057827</v>
      </c>
    </row>
    <row r="25" spans="1:24" x14ac:dyDescent="0.25">
      <c r="A25" s="67">
        <v>2019</v>
      </c>
      <c r="B25" s="20">
        <v>15467527</v>
      </c>
      <c r="C25" s="20">
        <v>7609558</v>
      </c>
      <c r="D25" s="20">
        <v>7857969</v>
      </c>
      <c r="E25" s="20">
        <v>211028</v>
      </c>
      <c r="F25" s="20">
        <v>104662</v>
      </c>
      <c r="G25" s="20">
        <v>-47259</v>
      </c>
      <c r="H25" s="20">
        <v>-1694</v>
      </c>
      <c r="I25" s="20">
        <v>-48953</v>
      </c>
      <c r="J25" s="21">
        <v>0.38586265784177343</v>
      </c>
      <c r="K25" s="22">
        <v>13.643292815975043</v>
      </c>
      <c r="L25" s="22">
        <v>6.7665668545463022</v>
      </c>
      <c r="M25" s="22">
        <v>-3.0553511619947695</v>
      </c>
      <c r="N25" s="22">
        <v>74.150733681690838</v>
      </c>
      <c r="O25" s="22">
        <v>69.65860524925121</v>
      </c>
      <c r="P25" s="22">
        <v>78.897272281306599</v>
      </c>
      <c r="Q25" s="22">
        <v>15.425912159175562</v>
      </c>
      <c r="R25" s="22">
        <v>15.971332528381662</v>
      </c>
      <c r="S25" s="22">
        <v>14.8481392273534</v>
      </c>
      <c r="T25" s="22">
        <v>1.6569697884680812</v>
      </c>
      <c r="U25" s="22">
        <v>32.689374872381336</v>
      </c>
      <c r="V25" s="22">
        <v>11.921985637898834</v>
      </c>
      <c r="W25" s="22">
        <v>44.611360510280171</v>
      </c>
      <c r="X25" s="22">
        <v>36.470521949232818</v>
      </c>
    </row>
    <row r="26" spans="1:24" x14ac:dyDescent="0.25">
      <c r="A26" s="67">
        <v>2020</v>
      </c>
      <c r="B26" s="20">
        <v>15522855</v>
      </c>
      <c r="C26" s="20">
        <v>7627328</v>
      </c>
      <c r="D26" s="20">
        <v>7895527</v>
      </c>
      <c r="E26" s="20">
        <v>207716</v>
      </c>
      <c r="F26" s="20">
        <v>106099</v>
      </c>
      <c r="G26" s="20">
        <v>-46601</v>
      </c>
      <c r="H26" s="20">
        <v>-1694</v>
      </c>
      <c r="I26" s="20">
        <v>-48296</v>
      </c>
      <c r="J26" s="21">
        <v>0.35770424063263917</v>
      </c>
      <c r="K26" s="22">
        <v>13.381301313450392</v>
      </c>
      <c r="L26" s="22">
        <v>6.8350438749830484</v>
      </c>
      <c r="M26" s="22">
        <v>-3.0021178498902237</v>
      </c>
      <c r="N26" s="22">
        <v>74.361722141442115</v>
      </c>
      <c r="O26" s="22">
        <v>69.856212757408002</v>
      </c>
      <c r="P26" s="22">
        <v>79.113949788122397</v>
      </c>
      <c r="Q26" s="22">
        <v>14.893888476869281</v>
      </c>
      <c r="R26" s="22">
        <v>15.378870070385702</v>
      </c>
      <c r="S26" s="22">
        <v>14.382836455268205</v>
      </c>
      <c r="T26" s="22">
        <v>1.6415262551656726</v>
      </c>
      <c r="U26" s="22">
        <v>31.949969229288218</v>
      </c>
      <c r="V26" s="22">
        <v>12.289589055123107</v>
      </c>
      <c r="W26" s="22">
        <v>44.239558284411324</v>
      </c>
      <c r="X26" s="22">
        <v>38.465104510515033</v>
      </c>
    </row>
    <row r="27" spans="1:24" x14ac:dyDescent="0.25">
      <c r="A27" s="67">
        <v>2021</v>
      </c>
      <c r="B27" s="20">
        <v>15574542</v>
      </c>
      <c r="C27" s="20">
        <v>7643301</v>
      </c>
      <c r="D27" s="20">
        <v>7931241</v>
      </c>
      <c r="E27" s="20">
        <v>204480</v>
      </c>
      <c r="F27" s="20">
        <v>107591</v>
      </c>
      <c r="G27" s="20">
        <v>-45917</v>
      </c>
      <c r="H27" s="20">
        <v>-843</v>
      </c>
      <c r="I27" s="20">
        <v>-46760</v>
      </c>
      <c r="J27" s="21">
        <v>0.33297354127188594</v>
      </c>
      <c r="K27" s="22">
        <v>13.129118018366126</v>
      </c>
      <c r="L27" s="22">
        <v>6.9081320311056338</v>
      </c>
      <c r="M27" s="22">
        <v>-2.9482198744116741</v>
      </c>
      <c r="N27" s="22">
        <v>74.568581215472435</v>
      </c>
      <c r="O27" s="22">
        <v>70.051291034590747</v>
      </c>
      <c r="P27" s="22">
        <v>79.320373757069177</v>
      </c>
      <c r="Q27" s="22">
        <v>14.415109914220615</v>
      </c>
      <c r="R27" s="22">
        <v>14.842562571564571</v>
      </c>
      <c r="S27" s="22">
        <v>13.956285903112812</v>
      </c>
      <c r="T27" s="22">
        <v>1.6276026431393849</v>
      </c>
      <c r="U27" s="22">
        <v>31.247513406234912</v>
      </c>
      <c r="V27" s="22">
        <v>12.687665339713183</v>
      </c>
      <c r="W27" s="22">
        <v>43.935178745948093</v>
      </c>
      <c r="X27" s="22">
        <v>40.60375996888628</v>
      </c>
    </row>
    <row r="28" spans="1:24" x14ac:dyDescent="0.25">
      <c r="A28" s="67">
        <v>2022</v>
      </c>
      <c r="B28" s="20">
        <v>15622585</v>
      </c>
      <c r="C28" s="20">
        <v>7657483</v>
      </c>
      <c r="D28" s="20">
        <v>7965102</v>
      </c>
      <c r="E28" s="20">
        <v>201282</v>
      </c>
      <c r="F28" s="20">
        <v>109193</v>
      </c>
      <c r="G28" s="20">
        <v>-45215</v>
      </c>
      <c r="H28" s="20">
        <v>-843</v>
      </c>
      <c r="I28" s="20">
        <v>-46058</v>
      </c>
      <c r="J28" s="21">
        <v>0.3084713502329528</v>
      </c>
      <c r="K28" s="22">
        <v>12.884039357123038</v>
      </c>
      <c r="L28" s="22">
        <v>6.9894229047241536</v>
      </c>
      <c r="M28" s="22">
        <v>-2.8942147693091269</v>
      </c>
      <c r="N28" s="22">
        <v>74.764657124789693</v>
      </c>
      <c r="O28" s="22">
        <v>70.241558746567065</v>
      </c>
      <c r="P28" s="22">
        <v>79.516916801844474</v>
      </c>
      <c r="Q28" s="22">
        <v>13.97520317388787</v>
      </c>
      <c r="R28" s="22">
        <v>14.357317073191977</v>
      </c>
      <c r="S28" s="22">
        <v>13.565737037736483</v>
      </c>
      <c r="T28" s="22">
        <v>1.6150589252811116</v>
      </c>
      <c r="U28" s="22">
        <v>30.583782562648199</v>
      </c>
      <c r="V28" s="22">
        <v>13.117336556905885</v>
      </c>
      <c r="W28" s="22">
        <v>43.701119119554086</v>
      </c>
      <c r="X28" s="22">
        <v>42.889843759633628</v>
      </c>
    </row>
    <row r="29" spans="1:24" x14ac:dyDescent="0.25">
      <c r="A29" s="67">
        <v>2023</v>
      </c>
      <c r="B29" s="20">
        <v>15666521</v>
      </c>
      <c r="C29" s="20">
        <v>7669638</v>
      </c>
      <c r="D29" s="20">
        <v>7996883</v>
      </c>
      <c r="E29" s="20">
        <v>198131</v>
      </c>
      <c r="F29" s="20">
        <v>110870</v>
      </c>
      <c r="G29" s="20">
        <v>-44497</v>
      </c>
      <c r="H29" s="20">
        <v>-843</v>
      </c>
      <c r="I29" s="20">
        <v>-45339</v>
      </c>
      <c r="J29" s="21">
        <v>0.28123386750655843</v>
      </c>
      <c r="K29" s="22">
        <v>12.646777162587661</v>
      </c>
      <c r="L29" s="22">
        <v>7.0768751409454591</v>
      </c>
      <c r="M29" s="22">
        <v>-2.8402318515238099</v>
      </c>
      <c r="N29" s="22">
        <v>74.957489017945505</v>
      </c>
      <c r="O29" s="22">
        <v>70.427275674577572</v>
      </c>
      <c r="P29" s="22">
        <v>79.703949952485416</v>
      </c>
      <c r="Q29" s="22">
        <v>13.574238726460951</v>
      </c>
      <c r="R29" s="22">
        <v>13.918457030876322</v>
      </c>
      <c r="S29" s="22">
        <v>13.208550597516364</v>
      </c>
      <c r="T29" s="22">
        <v>1.6037661017843394</v>
      </c>
      <c r="U29" s="22">
        <v>29.958813826475328</v>
      </c>
      <c r="V29" s="22">
        <v>13.575477323142426</v>
      </c>
      <c r="W29" s="22">
        <v>43.534291149617758</v>
      </c>
      <c r="X29" s="22">
        <v>45.31380114637733</v>
      </c>
    </row>
    <row r="30" spans="1:24" x14ac:dyDescent="0.25">
      <c r="A30" s="67">
        <v>2024</v>
      </c>
      <c r="B30" s="20">
        <v>15706339</v>
      </c>
      <c r="C30" s="20">
        <v>7679777</v>
      </c>
      <c r="D30" s="20">
        <v>8026562</v>
      </c>
      <c r="E30" s="20">
        <v>195069</v>
      </c>
      <c r="F30" s="20">
        <v>112647</v>
      </c>
      <c r="G30" s="20">
        <v>-43765</v>
      </c>
      <c r="H30" s="20">
        <v>-843</v>
      </c>
      <c r="I30" s="20">
        <v>-44607</v>
      </c>
      <c r="J30" s="21">
        <v>0.25415980995397991</v>
      </c>
      <c r="K30" s="22">
        <v>12.41976249207406</v>
      </c>
      <c r="L30" s="22">
        <v>7.172063241472121</v>
      </c>
      <c r="M30" s="22">
        <v>-2.7864315929283801</v>
      </c>
      <c r="N30" s="22">
        <v>75.139762310066985</v>
      </c>
      <c r="O30" s="22">
        <v>70.610075991796492</v>
      </c>
      <c r="P30" s="22">
        <v>79.881841153434948</v>
      </c>
      <c r="Q30" s="22">
        <v>13.212065214533128</v>
      </c>
      <c r="R30" s="22">
        <v>13.521696925765582</v>
      </c>
      <c r="S30" s="22">
        <v>12.882210309799859</v>
      </c>
      <c r="T30" s="22">
        <v>1.5936057107751023</v>
      </c>
      <c r="U30" s="22">
        <v>29.370952432873327</v>
      </c>
      <c r="V30" s="22">
        <v>14.056581150781582</v>
      </c>
      <c r="W30" s="22">
        <v>43.427533583654906</v>
      </c>
      <c r="X30" s="22">
        <v>47.858785590653198</v>
      </c>
    </row>
    <row r="31" spans="1:24" x14ac:dyDescent="0.25">
      <c r="A31" s="67">
        <v>2025</v>
      </c>
      <c r="B31" s="20">
        <v>15742074</v>
      </c>
      <c r="C31" s="20">
        <v>7687924</v>
      </c>
      <c r="D31" s="20">
        <v>8054150</v>
      </c>
      <c r="E31" s="20">
        <v>192129</v>
      </c>
      <c r="F31" s="20">
        <v>114485</v>
      </c>
      <c r="G31" s="20">
        <v>-43027</v>
      </c>
      <c r="H31" s="20">
        <v>-843</v>
      </c>
      <c r="I31" s="20">
        <v>-43869</v>
      </c>
      <c r="J31" s="21">
        <v>0.22751960211733202</v>
      </c>
      <c r="K31" s="22">
        <v>12.204808591294896</v>
      </c>
      <c r="L31" s="22">
        <v>7.2725491329795551</v>
      </c>
      <c r="M31" s="22">
        <v>-2.7332281447063318</v>
      </c>
      <c r="N31" s="22">
        <v>75.322081391230512</v>
      </c>
      <c r="O31" s="22">
        <v>70.791644426317902</v>
      </c>
      <c r="P31" s="22">
        <v>80.050953942157818</v>
      </c>
      <c r="Q31" s="22">
        <v>12.879220228002332</v>
      </c>
      <c r="R31" s="22">
        <v>13.163116706015842</v>
      </c>
      <c r="S31" s="22">
        <v>12.584330629569392</v>
      </c>
      <c r="T31" s="22">
        <v>1.5844692745676454</v>
      </c>
      <c r="U31" s="22">
        <v>28.819385875911014</v>
      </c>
      <c r="V31" s="22">
        <v>14.557057945961304</v>
      </c>
      <c r="W31" s="22">
        <v>43.376443821872314</v>
      </c>
      <c r="X31" s="22">
        <v>50.511339862134172</v>
      </c>
    </row>
    <row r="32" spans="1:24" x14ac:dyDescent="0.25">
      <c r="A32" s="67">
        <v>2026</v>
      </c>
      <c r="B32" s="20">
        <v>15774088</v>
      </c>
      <c r="C32" s="20">
        <v>7694307</v>
      </c>
      <c r="D32" s="20">
        <v>8079781</v>
      </c>
      <c r="E32" s="20">
        <v>189315</v>
      </c>
      <c r="F32" s="20">
        <v>116428</v>
      </c>
      <c r="G32" s="20">
        <v>-42286</v>
      </c>
      <c r="H32" s="20">
        <v>-214</v>
      </c>
      <c r="I32" s="20">
        <v>-42500</v>
      </c>
      <c r="J32" s="21">
        <v>0.20336583349818138</v>
      </c>
      <c r="K32" s="22">
        <v>12.00164472266162</v>
      </c>
      <c r="L32" s="22">
        <v>7.3809897377268356</v>
      </c>
      <c r="M32" s="22">
        <v>-2.680722110768007</v>
      </c>
      <c r="N32" s="22">
        <v>75.493891654123004</v>
      </c>
      <c r="O32" s="22">
        <v>70.968273790788672</v>
      </c>
      <c r="P32" s="22">
        <v>80.211646297902803</v>
      </c>
      <c r="Q32" s="22">
        <v>12.580524980416667</v>
      </c>
      <c r="R32" s="22">
        <v>12.839136499075749</v>
      </c>
      <c r="S32" s="22">
        <v>12.312661133644243</v>
      </c>
      <c r="T32" s="22">
        <v>1.5762577067470391</v>
      </c>
      <c r="U32" s="22">
        <v>28.302776372677211</v>
      </c>
      <c r="V32" s="22">
        <v>15.077363852572153</v>
      </c>
      <c r="W32" s="22">
        <v>43.380140225249363</v>
      </c>
      <c r="X32" s="22">
        <v>53.271677852521428</v>
      </c>
    </row>
    <row r="33" spans="1:25" x14ac:dyDescent="0.25">
      <c r="A33" s="67">
        <v>2027</v>
      </c>
      <c r="B33" s="20">
        <v>15802419</v>
      </c>
      <c r="C33" s="20">
        <v>7698941</v>
      </c>
      <c r="D33" s="20">
        <v>8103478</v>
      </c>
      <c r="E33" s="20">
        <v>186619</v>
      </c>
      <c r="F33" s="20">
        <v>118467</v>
      </c>
      <c r="G33" s="20">
        <v>-41544</v>
      </c>
      <c r="H33" s="20">
        <v>-214</v>
      </c>
      <c r="I33" s="20">
        <v>-41758</v>
      </c>
      <c r="J33" s="21">
        <v>0.17960467825461901</v>
      </c>
      <c r="K33" s="22">
        <v>11.809521061300805</v>
      </c>
      <c r="L33" s="22">
        <v>7.4967566047957588</v>
      </c>
      <c r="M33" s="22">
        <v>-2.6289606019313858</v>
      </c>
      <c r="N33" s="22">
        <v>75.661053043181553</v>
      </c>
      <c r="O33" s="22">
        <v>71.141445587716348</v>
      </c>
      <c r="P33" s="22">
        <v>80.364269649621264</v>
      </c>
      <c r="Q33" s="22">
        <v>12.311022494907347</v>
      </c>
      <c r="R33" s="22">
        <v>12.546491928710012</v>
      </c>
      <c r="S33" s="22">
        <v>12.065088152660891</v>
      </c>
      <c r="T33" s="22">
        <v>1.5688807001511647</v>
      </c>
      <c r="U33" s="22">
        <v>27.820100109785823</v>
      </c>
      <c r="V33" s="22">
        <v>15.617816437556645</v>
      </c>
      <c r="W33" s="22">
        <v>43.437916547342468</v>
      </c>
      <c r="X33" s="22">
        <v>56.138606172962767</v>
      </c>
    </row>
    <row r="34" spans="1:25" x14ac:dyDescent="0.25">
      <c r="A34" s="67">
        <v>2028</v>
      </c>
      <c r="B34" s="20">
        <v>15826769</v>
      </c>
      <c r="C34" s="20">
        <v>7701675</v>
      </c>
      <c r="D34" s="20">
        <v>8125094</v>
      </c>
      <c r="E34" s="20">
        <v>184031</v>
      </c>
      <c r="F34" s="20">
        <v>120597</v>
      </c>
      <c r="G34" s="20">
        <v>-40804</v>
      </c>
      <c r="H34" s="20">
        <v>-214</v>
      </c>
      <c r="I34" s="20">
        <v>-41018</v>
      </c>
      <c r="J34" s="21">
        <v>0.15409033262565597</v>
      </c>
      <c r="K34" s="22">
        <v>11.627831302775697</v>
      </c>
      <c r="L34" s="22">
        <v>7.6197924724875934</v>
      </c>
      <c r="M34" s="22">
        <v>-2.5781666265293608</v>
      </c>
      <c r="N34" s="22">
        <v>75.820701048846885</v>
      </c>
      <c r="O34" s="22">
        <v>71.311176319194061</v>
      </c>
      <c r="P34" s="22">
        <v>80.507473696410287</v>
      </c>
      <c r="Q34" s="22">
        <v>12.06597487350043</v>
      </c>
      <c r="R34" s="22">
        <v>12.282210284085323</v>
      </c>
      <c r="S34" s="22">
        <v>11.839634164359937</v>
      </c>
      <c r="T34" s="22">
        <v>1.5622561114317768</v>
      </c>
      <c r="U34" s="22">
        <v>27.369610162627616</v>
      </c>
      <c r="V34" s="22">
        <v>16.177405186796602</v>
      </c>
      <c r="W34" s="22">
        <v>43.547015349424214</v>
      </c>
      <c r="X34" s="22">
        <v>59.10718161739242</v>
      </c>
    </row>
    <row r="35" spans="1:25" x14ac:dyDescent="0.25">
      <c r="A35" s="67">
        <v>2029</v>
      </c>
      <c r="B35" s="20">
        <v>15847159</v>
      </c>
      <c r="C35" s="20">
        <v>7702520</v>
      </c>
      <c r="D35" s="20">
        <v>8144639</v>
      </c>
      <c r="E35" s="20">
        <v>181534</v>
      </c>
      <c r="F35" s="20">
        <v>122777</v>
      </c>
      <c r="G35" s="20">
        <v>-40070</v>
      </c>
      <c r="H35" s="20">
        <v>-214</v>
      </c>
      <c r="I35" s="20">
        <v>-40284</v>
      </c>
      <c r="J35" s="21">
        <v>0.12883235990870379</v>
      </c>
      <c r="K35" s="22">
        <v>11.455302493020989</v>
      </c>
      <c r="L35" s="22">
        <v>7.7475533936398318</v>
      </c>
      <c r="M35" s="22">
        <v>-2.5285508467684137</v>
      </c>
      <c r="N35" s="22">
        <v>75.976176731763246</v>
      </c>
      <c r="O35" s="22">
        <v>71.477485038544884</v>
      </c>
      <c r="P35" s="22">
        <v>80.645021089643762</v>
      </c>
      <c r="Q35" s="22">
        <v>11.845414809210613</v>
      </c>
      <c r="R35" s="22">
        <v>12.043587717946863</v>
      </c>
      <c r="S35" s="22">
        <v>11.634455410553443</v>
      </c>
      <c r="T35" s="22">
        <v>1.5563093541715853</v>
      </c>
      <c r="U35" s="22">
        <v>26.949477443387771</v>
      </c>
      <c r="V35" s="22">
        <v>16.754919402746324</v>
      </c>
      <c r="W35" s="22">
        <v>43.704396846134095</v>
      </c>
      <c r="X35" s="22">
        <v>62.171592892452367</v>
      </c>
    </row>
    <row r="36" spans="1:25" x14ac:dyDescent="0.25">
      <c r="A36" s="67">
        <v>2030</v>
      </c>
      <c r="B36" s="20">
        <v>15863601</v>
      </c>
      <c r="C36" s="20">
        <v>7701487</v>
      </c>
      <c r="D36" s="20">
        <v>8162114</v>
      </c>
      <c r="E36" s="20">
        <v>179109</v>
      </c>
      <c r="F36" s="20">
        <v>125019</v>
      </c>
      <c r="G36" s="20">
        <v>-39347</v>
      </c>
      <c r="H36" s="20">
        <v>-214</v>
      </c>
      <c r="I36" s="20">
        <v>-39561</v>
      </c>
      <c r="J36" s="21">
        <v>0.10375361287155993</v>
      </c>
      <c r="K36" s="22">
        <v>11.290563851170992</v>
      </c>
      <c r="L36" s="22">
        <v>7.880873955415292</v>
      </c>
      <c r="M36" s="22">
        <v>-2.4803255343259676</v>
      </c>
      <c r="N36" s="22">
        <v>76.127263790848986</v>
      </c>
      <c r="O36" s="22">
        <v>71.640393361113382</v>
      </c>
      <c r="P36" s="22">
        <v>80.775506251974065</v>
      </c>
      <c r="Q36" s="22">
        <v>11.644357060702969</v>
      </c>
      <c r="R36" s="22">
        <v>11.828167594011678</v>
      </c>
      <c r="S36" s="22">
        <v>11.447838139634401</v>
      </c>
      <c r="T36" s="22">
        <v>1.5509728094590249</v>
      </c>
      <c r="U36" s="22">
        <v>26.55839169999572</v>
      </c>
      <c r="V36" s="22">
        <v>17.349821507235145</v>
      </c>
      <c r="W36" s="22">
        <v>43.908213207230865</v>
      </c>
      <c r="X36" s="22">
        <v>65.327078925633671</v>
      </c>
    </row>
    <row r="37" spans="1:25" x14ac:dyDescent="0.25">
      <c r="A37" s="63"/>
      <c r="B37" s="23"/>
      <c r="C37" s="23"/>
      <c r="D37" s="23"/>
      <c r="E37" s="23"/>
      <c r="F37" s="23"/>
      <c r="G37" s="23"/>
      <c r="H37" s="23"/>
      <c r="I37" s="23"/>
      <c r="J37" s="24"/>
      <c r="K37" s="24"/>
      <c r="L37" s="24"/>
      <c r="M37" s="24"/>
      <c r="N37" s="25"/>
      <c r="O37" s="25"/>
      <c r="P37" s="25"/>
      <c r="Q37" s="25"/>
      <c r="R37" s="25"/>
      <c r="S37" s="25"/>
      <c r="T37" s="25"/>
      <c r="U37" s="26"/>
      <c r="V37" s="26"/>
      <c r="W37" s="26"/>
      <c r="X37" s="26"/>
    </row>
    <row r="38" spans="1:25" s="31" customFormat="1" x14ac:dyDescent="0.25">
      <c r="A38" s="27" t="s">
        <v>32</v>
      </c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30"/>
    </row>
    <row r="39" spans="1:25" s="31" customFormat="1" ht="15.75" x14ac:dyDescent="0.25">
      <c r="A39" s="27" t="s">
        <v>33</v>
      </c>
      <c r="B39" s="28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30"/>
    </row>
    <row r="40" spans="1:25" s="31" customFormat="1" ht="18.75" customHeight="1" x14ac:dyDescent="0.25">
      <c r="A40" s="27" t="s">
        <v>34</v>
      </c>
      <c r="B40" s="28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30"/>
    </row>
    <row r="41" spans="1:25" s="31" customFormat="1" ht="11.25" customHeight="1" x14ac:dyDescent="0.25">
      <c r="A41" s="27"/>
      <c r="B41" s="33" t="s">
        <v>35</v>
      </c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30"/>
    </row>
    <row r="42" spans="1:25" s="31" customFormat="1" ht="11.25" customHeight="1" x14ac:dyDescent="0.25">
      <c r="A42" s="27"/>
      <c r="B42" s="33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30"/>
    </row>
    <row r="43" spans="1:25" s="31" customFormat="1" ht="11.25" customHeight="1" x14ac:dyDescent="0.25">
      <c r="A43" s="27" t="s">
        <v>36</v>
      </c>
      <c r="B43" s="33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30"/>
    </row>
    <row r="44" spans="1:25" s="31" customFormat="1" ht="7.5" customHeight="1" x14ac:dyDescent="0.25">
      <c r="A44" s="27"/>
      <c r="B44" s="28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30"/>
    </row>
    <row r="45" spans="1:25" s="31" customFormat="1" ht="15.75" x14ac:dyDescent="0.25">
      <c r="A45" s="68" t="s">
        <v>37</v>
      </c>
      <c r="B45" s="34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30"/>
    </row>
    <row r="46" spans="1:25" s="31" customFormat="1" ht="15.75" x14ac:dyDescent="0.25">
      <c r="A46" s="68" t="s">
        <v>38</v>
      </c>
      <c r="B46" s="34"/>
      <c r="C46" s="29"/>
      <c r="D46" s="32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30"/>
    </row>
    <row r="47" spans="1:25" s="31" customFormat="1" x14ac:dyDescent="0.25">
      <c r="A47" s="68" t="s">
        <v>39</v>
      </c>
      <c r="B47" s="3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30"/>
    </row>
    <row r="48" spans="1:25" s="31" customFormat="1" x14ac:dyDescent="0.25">
      <c r="A48" s="68" t="s">
        <v>40</v>
      </c>
      <c r="B48" s="34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30"/>
    </row>
    <row r="49" spans="1:25" s="31" customFormat="1" ht="7.5" customHeight="1" x14ac:dyDescent="0.25">
      <c r="A49" s="68"/>
      <c r="B49" s="34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30"/>
    </row>
    <row r="50" spans="1:25" s="31" customFormat="1" x14ac:dyDescent="0.25">
      <c r="A50" s="68" t="s">
        <v>41</v>
      </c>
      <c r="B50" s="34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30"/>
    </row>
    <row r="51" spans="1:25" s="31" customFormat="1" x14ac:dyDescent="0.25">
      <c r="A51" s="69"/>
      <c r="B51" s="35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30"/>
    </row>
    <row r="52" spans="1:25" s="31" customFormat="1" x14ac:dyDescent="0.25">
      <c r="A52" s="69"/>
      <c r="B52" s="35"/>
      <c r="C52" s="35"/>
      <c r="D52" s="35"/>
      <c r="E52" s="35"/>
      <c r="F52" s="35"/>
      <c r="G52" s="35"/>
      <c r="H52" s="35"/>
      <c r="I52" s="35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30"/>
    </row>
    <row r="53" spans="1:25" s="31" customFormat="1" x14ac:dyDescent="0.25">
      <c r="A53" s="69"/>
      <c r="B53" s="35"/>
      <c r="C53" s="35"/>
      <c r="D53" s="35"/>
      <c r="E53" s="35"/>
      <c r="F53" s="35"/>
      <c r="G53" s="35"/>
      <c r="H53" s="35"/>
      <c r="I53" s="35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30"/>
    </row>
    <row r="54" spans="1:25" s="31" customFormat="1" x14ac:dyDescent="0.25">
      <c r="A54" s="69"/>
      <c r="B54" s="35"/>
      <c r="C54" s="35"/>
      <c r="D54" s="35"/>
      <c r="E54" s="35"/>
      <c r="F54" s="35"/>
      <c r="G54" s="35"/>
      <c r="H54" s="35"/>
      <c r="I54" s="35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30"/>
    </row>
    <row r="55" spans="1:25" s="31" customFormat="1" x14ac:dyDescent="0.25">
      <c r="A55" s="69"/>
      <c r="B55" s="35"/>
      <c r="C55" s="35"/>
      <c r="D55" s="35"/>
      <c r="E55" s="35"/>
      <c r="F55" s="35"/>
      <c r="G55" s="35"/>
      <c r="H55" s="35"/>
      <c r="I55" s="35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30"/>
    </row>
    <row r="56" spans="1:25" s="31" customFormat="1" x14ac:dyDescent="0.25">
      <c r="A56" s="69"/>
      <c r="B56" s="35"/>
      <c r="C56" s="35"/>
      <c r="D56" s="35"/>
      <c r="E56" s="35"/>
      <c r="F56" s="35"/>
      <c r="G56" s="35"/>
      <c r="H56" s="35"/>
      <c r="I56" s="35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30"/>
    </row>
    <row r="57" spans="1:25" s="31" customFormat="1" x14ac:dyDescent="0.25">
      <c r="A57" s="69"/>
      <c r="B57" s="35"/>
      <c r="C57" s="35"/>
      <c r="D57" s="35"/>
      <c r="E57" s="35"/>
      <c r="F57" s="35"/>
      <c r="G57" s="35"/>
      <c r="H57" s="35"/>
      <c r="I57" s="35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30"/>
    </row>
    <row r="58" spans="1:25" s="31" customFormat="1" x14ac:dyDescent="0.25">
      <c r="A58" s="69"/>
      <c r="B58" s="35"/>
      <c r="C58" s="35"/>
      <c r="D58" s="35"/>
      <c r="E58" s="35"/>
      <c r="F58" s="35"/>
      <c r="G58" s="35"/>
      <c r="H58" s="35"/>
      <c r="I58" s="35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30"/>
    </row>
    <row r="59" spans="1:25" s="31" customFormat="1" x14ac:dyDescent="0.25">
      <c r="A59" s="69"/>
      <c r="B59" s="35"/>
      <c r="C59" s="35"/>
      <c r="D59" s="35"/>
      <c r="E59" s="35"/>
      <c r="F59" s="35"/>
      <c r="G59" s="35"/>
      <c r="H59" s="35"/>
      <c r="I59" s="35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30"/>
    </row>
    <row r="60" spans="1:25" s="31" customFormat="1" x14ac:dyDescent="0.25">
      <c r="A60" s="69"/>
      <c r="B60" s="35"/>
      <c r="C60" s="35"/>
      <c r="D60" s="35"/>
      <c r="E60" s="35"/>
      <c r="F60" s="35"/>
      <c r="G60" s="35"/>
      <c r="H60" s="35"/>
      <c r="I60" s="35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30"/>
    </row>
    <row r="61" spans="1:25" s="31" customFormat="1" x14ac:dyDescent="0.25">
      <c r="A61" s="69"/>
      <c r="B61" s="35"/>
      <c r="C61" s="35"/>
      <c r="D61" s="35"/>
      <c r="E61" s="35"/>
      <c r="F61" s="35"/>
      <c r="G61" s="35"/>
      <c r="H61" s="35"/>
      <c r="I61" s="35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30"/>
    </row>
    <row r="62" spans="1:25" s="31" customFormat="1" x14ac:dyDescent="0.25">
      <c r="A62" s="69"/>
      <c r="B62" s="35"/>
      <c r="C62" s="35"/>
      <c r="D62" s="35"/>
      <c r="E62" s="35"/>
      <c r="F62" s="35"/>
      <c r="G62" s="35"/>
      <c r="H62" s="35"/>
      <c r="I62" s="35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30"/>
    </row>
    <row r="63" spans="1:25" s="31" customFormat="1" x14ac:dyDescent="0.25">
      <c r="A63" s="69"/>
      <c r="B63" s="35"/>
      <c r="C63" s="35"/>
      <c r="D63" s="35"/>
      <c r="E63" s="35"/>
      <c r="F63" s="35"/>
      <c r="G63" s="35"/>
      <c r="H63" s="35"/>
      <c r="I63" s="35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30"/>
    </row>
    <row r="64" spans="1:25" s="31" customFormat="1" x14ac:dyDescent="0.25">
      <c r="A64" s="69"/>
      <c r="B64" s="35"/>
      <c r="C64" s="35"/>
      <c r="D64" s="35"/>
      <c r="E64" s="35"/>
      <c r="F64" s="35"/>
      <c r="G64" s="35"/>
      <c r="H64" s="35"/>
      <c r="I64" s="35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30"/>
    </row>
    <row r="65" spans="1:25" s="31" customFormat="1" x14ac:dyDescent="0.25">
      <c r="A65" s="69"/>
      <c r="B65" s="35"/>
      <c r="C65" s="35"/>
      <c r="D65" s="35"/>
      <c r="E65" s="35"/>
      <c r="F65" s="35"/>
      <c r="G65" s="35"/>
      <c r="H65" s="35"/>
      <c r="I65" s="35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30"/>
    </row>
    <row r="66" spans="1:25" s="31" customFormat="1" x14ac:dyDescent="0.25">
      <c r="A66" s="69"/>
      <c r="B66" s="35"/>
      <c r="C66" s="35"/>
      <c r="D66" s="35"/>
      <c r="E66" s="35"/>
      <c r="F66" s="35"/>
      <c r="G66" s="35"/>
      <c r="H66" s="35"/>
      <c r="I66" s="35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30"/>
    </row>
    <row r="67" spans="1:25" s="31" customFormat="1" x14ac:dyDescent="0.25">
      <c r="A67" s="70"/>
      <c r="B67" s="35"/>
      <c r="C67" s="35"/>
      <c r="D67" s="35"/>
      <c r="E67" s="35"/>
      <c r="F67" s="35"/>
      <c r="G67" s="35"/>
      <c r="H67" s="35"/>
      <c r="I67" s="35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0"/>
    </row>
    <row r="68" spans="1:25" s="31" customFormat="1" x14ac:dyDescent="0.25">
      <c r="A68" s="70"/>
      <c r="B68" s="35"/>
      <c r="C68" s="35"/>
      <c r="D68" s="35"/>
      <c r="E68" s="35"/>
      <c r="F68" s="35"/>
      <c r="G68" s="35"/>
      <c r="H68" s="35"/>
      <c r="I68" s="35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30"/>
    </row>
    <row r="69" spans="1:25" s="31" customFormat="1" x14ac:dyDescent="0.25">
      <c r="A69" s="70"/>
      <c r="B69" s="35"/>
      <c r="C69" s="35"/>
      <c r="D69" s="35"/>
      <c r="E69" s="35"/>
      <c r="F69" s="35"/>
      <c r="G69" s="35"/>
      <c r="H69" s="35"/>
      <c r="I69" s="35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36"/>
    </row>
    <row r="70" spans="1:25" s="31" customFormat="1" x14ac:dyDescent="0.25">
      <c r="A70" s="70"/>
      <c r="B70" s="35"/>
      <c r="C70" s="35"/>
      <c r="D70" s="35"/>
      <c r="E70" s="35"/>
      <c r="F70" s="35"/>
      <c r="G70" s="35"/>
      <c r="H70" s="35"/>
      <c r="I70" s="35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36"/>
    </row>
    <row r="71" spans="1:25" s="31" customFormat="1" x14ac:dyDescent="0.25">
      <c r="A71" s="70"/>
      <c r="B71" s="35"/>
      <c r="C71" s="35"/>
      <c r="D71" s="35"/>
      <c r="E71" s="35"/>
      <c r="F71" s="35"/>
      <c r="G71" s="35"/>
      <c r="H71" s="35"/>
      <c r="I71" s="35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36"/>
    </row>
    <row r="72" spans="1:25" s="31" customFormat="1" x14ac:dyDescent="0.25">
      <c r="A72" s="70"/>
      <c r="B72" s="35"/>
      <c r="C72" s="35"/>
      <c r="D72" s="35"/>
      <c r="E72" s="35"/>
      <c r="F72" s="35"/>
      <c r="G72" s="35"/>
      <c r="H72" s="35"/>
      <c r="I72" s="35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36"/>
    </row>
    <row r="73" spans="1:25" s="31" customFormat="1" x14ac:dyDescent="0.25">
      <c r="A73" s="70"/>
      <c r="B73" s="35"/>
      <c r="C73" s="35"/>
      <c r="D73" s="35"/>
      <c r="E73" s="35"/>
      <c r="F73" s="35"/>
      <c r="G73" s="35"/>
      <c r="H73" s="35"/>
      <c r="I73" s="35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36"/>
    </row>
    <row r="74" spans="1:25" s="31" customFormat="1" x14ac:dyDescent="0.25">
      <c r="A74" s="70"/>
      <c r="B74" s="35"/>
      <c r="C74" s="35"/>
      <c r="D74" s="35"/>
      <c r="E74" s="35"/>
      <c r="F74" s="35"/>
      <c r="G74" s="35"/>
      <c r="H74" s="35"/>
      <c r="I74" s="35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36"/>
    </row>
    <row r="75" spans="1:25" s="31" customFormat="1" x14ac:dyDescent="0.25">
      <c r="A75" s="70"/>
      <c r="B75" s="35"/>
      <c r="C75" s="35"/>
      <c r="D75" s="35"/>
      <c r="E75" s="35"/>
      <c r="F75" s="35"/>
      <c r="G75" s="35"/>
      <c r="H75" s="35"/>
      <c r="I75" s="35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36"/>
    </row>
    <row r="76" spans="1:25" s="31" customFormat="1" ht="18" x14ac:dyDescent="0.25">
      <c r="A76" s="71"/>
      <c r="B76" s="35"/>
      <c r="C76" s="35"/>
      <c r="D76" s="35"/>
      <c r="E76" s="35"/>
      <c r="F76" s="35"/>
      <c r="G76" s="35"/>
      <c r="H76" s="35"/>
      <c r="I76" s="35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Y76" s="36"/>
    </row>
    <row r="77" spans="1:25" s="31" customFormat="1" ht="23.25" customHeight="1" x14ac:dyDescent="0.25">
      <c r="A77" s="72"/>
      <c r="B77" s="35"/>
      <c r="C77" s="35"/>
      <c r="D77" s="35"/>
      <c r="E77" s="35"/>
      <c r="F77" s="35"/>
      <c r="G77" s="35"/>
      <c r="H77" s="35"/>
      <c r="I77" s="35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Y77" s="36"/>
    </row>
    <row r="78" spans="1:25" s="31" customFormat="1" ht="17.25" customHeight="1" x14ac:dyDescent="0.25">
      <c r="A78" s="72"/>
      <c r="B78" s="35"/>
      <c r="C78" s="35"/>
      <c r="D78" s="35"/>
      <c r="E78" s="35"/>
      <c r="F78" s="35"/>
      <c r="G78" s="35"/>
      <c r="H78" s="35"/>
      <c r="I78" s="35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Y78" s="36"/>
    </row>
    <row r="79" spans="1:25" s="31" customFormat="1" ht="20.25" customHeight="1" x14ac:dyDescent="0.25">
      <c r="A79" s="72"/>
      <c r="B79" s="35"/>
      <c r="C79" s="35"/>
      <c r="D79" s="35"/>
      <c r="E79" s="35"/>
      <c r="F79" s="35"/>
      <c r="G79" s="35"/>
      <c r="H79" s="35"/>
      <c r="I79" s="35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Y79" s="36"/>
    </row>
    <row r="80" spans="1:25" s="31" customFormat="1" x14ac:dyDescent="0.25">
      <c r="A80" s="70"/>
      <c r="B80" s="35"/>
      <c r="C80" s="35"/>
      <c r="D80" s="35"/>
      <c r="E80" s="35"/>
      <c r="F80" s="35"/>
      <c r="G80" s="35"/>
      <c r="H80" s="35"/>
      <c r="I80" s="35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Y80" s="36"/>
    </row>
    <row r="81" spans="1:25" s="31" customFormat="1" x14ac:dyDescent="0.25">
      <c r="A81" s="70"/>
      <c r="B81" s="35"/>
      <c r="C81" s="35"/>
      <c r="D81" s="35"/>
      <c r="E81" s="35"/>
      <c r="F81" s="35"/>
      <c r="G81" s="35"/>
      <c r="H81" s="35"/>
      <c r="I81" s="35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Y81" s="36"/>
    </row>
    <row r="82" spans="1:25" s="31" customFormat="1" x14ac:dyDescent="0.25">
      <c r="A82" s="70"/>
      <c r="B82" s="35"/>
      <c r="C82" s="35"/>
      <c r="D82" s="35"/>
      <c r="E82" s="35"/>
      <c r="F82" s="35"/>
      <c r="G82" s="35"/>
      <c r="H82" s="35"/>
      <c r="I82" s="35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Y82" s="36"/>
    </row>
    <row r="83" spans="1:25" s="31" customFormat="1" x14ac:dyDescent="0.25">
      <c r="A83" s="69"/>
      <c r="B83" s="35"/>
      <c r="Y83" s="36"/>
    </row>
    <row r="84" spans="1:25" s="31" customFormat="1" x14ac:dyDescent="0.25">
      <c r="A84" s="69"/>
      <c r="B84" s="35"/>
      <c r="Y84" s="36"/>
    </row>
    <row r="85" spans="1:25" s="31" customFormat="1" x14ac:dyDescent="0.25">
      <c r="A85" s="69"/>
      <c r="B85" s="35"/>
      <c r="Y85" s="36"/>
    </row>
    <row r="86" spans="1:25" s="31" customFormat="1" x14ac:dyDescent="0.25">
      <c r="A86" s="69"/>
      <c r="B86" s="35"/>
      <c r="Y86" s="36"/>
    </row>
    <row r="87" spans="1:25" s="31" customFormat="1" x14ac:dyDescent="0.25">
      <c r="A87" s="69"/>
      <c r="B87" s="35"/>
      <c r="Y87" s="36"/>
    </row>
    <row r="88" spans="1:25" s="31" customFormat="1" x14ac:dyDescent="0.25">
      <c r="A88" s="69"/>
      <c r="B88" s="35"/>
      <c r="Y88" s="36"/>
    </row>
    <row r="89" spans="1:25" s="31" customFormat="1" x14ac:dyDescent="0.25">
      <c r="A89" s="69"/>
      <c r="B89" s="35"/>
      <c r="Y89" s="36"/>
    </row>
    <row r="90" spans="1:25" s="31" customFormat="1" x14ac:dyDescent="0.25">
      <c r="A90" s="69"/>
      <c r="B90" s="35"/>
      <c r="Y90" s="36"/>
    </row>
    <row r="91" spans="1:25" s="31" customFormat="1" x14ac:dyDescent="0.25">
      <c r="A91" s="69"/>
      <c r="B91" s="35"/>
      <c r="Y91" s="36"/>
    </row>
    <row r="92" spans="1:25" s="31" customFormat="1" x14ac:dyDescent="0.25">
      <c r="A92" s="69"/>
      <c r="B92" s="35"/>
      <c r="Y92" s="36"/>
    </row>
    <row r="93" spans="1:25" s="31" customFormat="1" x14ac:dyDescent="0.25">
      <c r="A93" s="69"/>
      <c r="Y93" s="36"/>
    </row>
    <row r="94" spans="1:25" s="31" customFormat="1" x14ac:dyDescent="0.25">
      <c r="A94" s="69"/>
      <c r="Y94" s="36"/>
    </row>
    <row r="95" spans="1:25" s="31" customFormat="1" x14ac:dyDescent="0.25">
      <c r="A95" s="69"/>
      <c r="Y95" s="36"/>
    </row>
    <row r="96" spans="1:25" s="31" customFormat="1" x14ac:dyDescent="0.25">
      <c r="A96" s="69"/>
      <c r="Y96" s="36"/>
    </row>
    <row r="97" spans="1:25" s="31" customFormat="1" x14ac:dyDescent="0.25">
      <c r="A97" s="69"/>
      <c r="Y97" s="36"/>
    </row>
    <row r="98" spans="1:25" s="31" customFormat="1" x14ac:dyDescent="0.25">
      <c r="A98" s="69"/>
      <c r="Y98" s="36"/>
    </row>
    <row r="99" spans="1:25" s="31" customFormat="1" x14ac:dyDescent="0.25">
      <c r="A99" s="69"/>
      <c r="Y99" s="36"/>
    </row>
    <row r="100" spans="1:25" s="31" customFormat="1" x14ac:dyDescent="0.25">
      <c r="A100" s="69"/>
      <c r="Y100" s="36"/>
    </row>
    <row r="101" spans="1:25" s="31" customFormat="1" x14ac:dyDescent="0.25">
      <c r="A101" s="69"/>
      <c r="Y101" s="36"/>
    </row>
    <row r="102" spans="1:25" s="31" customFormat="1" x14ac:dyDescent="0.25">
      <c r="A102" s="69"/>
      <c r="Y102" s="36"/>
    </row>
    <row r="103" spans="1:25" s="31" customFormat="1" x14ac:dyDescent="0.25">
      <c r="A103" s="69"/>
      <c r="Y103" s="36"/>
    </row>
    <row r="104" spans="1:25" s="31" customFormat="1" x14ac:dyDescent="0.25">
      <c r="A104" s="69"/>
      <c r="Y104" s="36"/>
    </row>
    <row r="105" spans="1:25" s="31" customFormat="1" x14ac:dyDescent="0.25">
      <c r="A105" s="69"/>
      <c r="Y105" s="36"/>
    </row>
    <row r="106" spans="1:25" s="31" customFormat="1" x14ac:dyDescent="0.25">
      <c r="A106" s="69"/>
      <c r="Y106" s="36"/>
    </row>
    <row r="107" spans="1:25" s="31" customFormat="1" x14ac:dyDescent="0.25">
      <c r="A107" s="69"/>
      <c r="Y107" s="36"/>
    </row>
    <row r="108" spans="1:25" s="31" customFormat="1" x14ac:dyDescent="0.25">
      <c r="A108" s="69"/>
      <c r="Y108" s="36"/>
    </row>
    <row r="109" spans="1:25" s="31" customFormat="1" x14ac:dyDescent="0.25">
      <c r="A109" s="69"/>
      <c r="Y109" s="36"/>
    </row>
    <row r="110" spans="1:25" s="31" customFormat="1" x14ac:dyDescent="0.25">
      <c r="A110" s="69"/>
      <c r="Y110" s="36"/>
    </row>
    <row r="111" spans="1:25" s="31" customFormat="1" x14ac:dyDescent="0.25">
      <c r="A111" s="69"/>
      <c r="Y111" s="36"/>
    </row>
    <row r="112" spans="1:25" s="31" customFormat="1" x14ac:dyDescent="0.25">
      <c r="A112" s="69"/>
      <c r="Y112" s="36"/>
    </row>
    <row r="113" spans="1:25" s="31" customFormat="1" x14ac:dyDescent="0.25">
      <c r="A113" s="69"/>
      <c r="Y113" s="36"/>
    </row>
    <row r="114" spans="1:25" s="31" customFormat="1" x14ac:dyDescent="0.25">
      <c r="A114" s="69"/>
      <c r="Y114" s="36"/>
    </row>
    <row r="115" spans="1:25" s="31" customFormat="1" x14ac:dyDescent="0.25">
      <c r="A115" s="69"/>
      <c r="Y115" s="36"/>
    </row>
    <row r="116" spans="1:25" s="31" customFormat="1" x14ac:dyDescent="0.25">
      <c r="A116" s="69"/>
      <c r="Y116" s="36"/>
    </row>
    <row r="117" spans="1:25" s="31" customFormat="1" x14ac:dyDescent="0.25">
      <c r="A117" s="69"/>
      <c r="Y117" s="36"/>
    </row>
    <row r="118" spans="1:25" s="31" customFormat="1" x14ac:dyDescent="0.25">
      <c r="A118" s="69"/>
      <c r="Y118" s="36"/>
    </row>
    <row r="119" spans="1:25" s="31" customFormat="1" x14ac:dyDescent="0.25">
      <c r="A119" s="69"/>
      <c r="Y119" s="36"/>
    </row>
    <row r="120" spans="1:25" s="31" customFormat="1" x14ac:dyDescent="0.25">
      <c r="A120" s="69"/>
      <c r="Y120" s="36"/>
    </row>
    <row r="121" spans="1:25" s="31" customFormat="1" x14ac:dyDescent="0.25">
      <c r="A121" s="69"/>
      <c r="Y121" s="36"/>
    </row>
    <row r="122" spans="1:25" s="31" customFormat="1" x14ac:dyDescent="0.25">
      <c r="A122" s="69"/>
      <c r="Y122" s="36"/>
    </row>
    <row r="123" spans="1:25" s="31" customFormat="1" x14ac:dyDescent="0.25">
      <c r="A123" s="69"/>
      <c r="Y123" s="36"/>
    </row>
    <row r="124" spans="1:25" s="31" customFormat="1" x14ac:dyDescent="0.25">
      <c r="A124" s="69"/>
      <c r="Y124" s="36"/>
    </row>
    <row r="125" spans="1:25" s="31" customFormat="1" x14ac:dyDescent="0.25">
      <c r="A125" s="69"/>
      <c r="Y125" s="36"/>
    </row>
    <row r="126" spans="1:25" s="31" customFormat="1" x14ac:dyDescent="0.25">
      <c r="A126" s="69"/>
      <c r="Y126" s="36"/>
    </row>
    <row r="127" spans="1:25" s="31" customFormat="1" x14ac:dyDescent="0.25">
      <c r="A127" s="69"/>
      <c r="Y127" s="36"/>
    </row>
    <row r="128" spans="1:25" s="31" customFormat="1" x14ac:dyDescent="0.25">
      <c r="A128" s="69"/>
      <c r="Y128" s="36"/>
    </row>
    <row r="129" spans="1:25" s="31" customFormat="1" x14ac:dyDescent="0.25">
      <c r="A129" s="69"/>
      <c r="Y129" s="36"/>
    </row>
    <row r="130" spans="1:25" s="31" customFormat="1" x14ac:dyDescent="0.25">
      <c r="A130" s="69"/>
      <c r="Y130" s="36"/>
    </row>
    <row r="131" spans="1:25" s="31" customFormat="1" x14ac:dyDescent="0.25">
      <c r="A131" s="6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Y131" s="3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4</vt:i4>
      </vt:variant>
    </vt:vector>
  </HeadingPairs>
  <TitlesOfParts>
    <vt:vector size="6" baseType="lpstr">
      <vt:lpstr>Tab_Rasc</vt:lpstr>
      <vt:lpstr>Plan1</vt:lpstr>
      <vt:lpstr>Esperança1970_2015 ok</vt:lpstr>
      <vt:lpstr>Gráf esper_vida sex2000 ok</vt:lpstr>
      <vt:lpstr>2.Gráf esper_vida sex2000_1 (2)</vt:lpstr>
      <vt:lpstr>2.Gráf esper_vida sex2000_17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 nome de usuário</dc:creator>
  <cp:lastModifiedBy>Zenaide Calazans Oliveira</cp:lastModifiedBy>
  <dcterms:created xsi:type="dcterms:W3CDTF">2009-08-27T12:56:26Z</dcterms:created>
  <dcterms:modified xsi:type="dcterms:W3CDTF">2018-11-30T15:56:51Z</dcterms:modified>
</cp:coreProperties>
</file>