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ASS\COASS\000.0  2018 PEDIDOS COORDENAÇÃO DE ANÁLISE\CAEST DM_HA\"/>
    </mc:Choice>
  </mc:AlternateContent>
  <bookViews>
    <workbookView xWindow="0" yWindow="0" windowWidth="24000" windowHeight="9510" activeTab="1" xr2:uid="{5E640F4E-913B-4348-96AE-2086979D28CB}"/>
  </bookViews>
  <sheets>
    <sheet name="inter_alzheimer" sheetId="2" r:id="rId1"/>
    <sheet name="ób_alzheimer_sex" sheetId="3" r:id="rId2"/>
    <sheet name="pop2010_2017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5" i="3"/>
  <c r="K6" i="3"/>
  <c r="K7" i="3"/>
  <c r="K8" i="3"/>
  <c r="K9" i="3"/>
  <c r="K10" i="3"/>
  <c r="K11" i="3"/>
  <c r="K12" i="3"/>
  <c r="K5" i="3"/>
  <c r="C6" i="3"/>
  <c r="C7" i="3"/>
  <c r="C8" i="3"/>
  <c r="C9" i="3"/>
  <c r="C10" i="3"/>
  <c r="C11" i="3"/>
  <c r="C12" i="3"/>
  <c r="C5" i="3"/>
  <c r="F13" i="2"/>
  <c r="F12" i="2"/>
  <c r="F11" i="2"/>
  <c r="F10" i="2"/>
  <c r="F9" i="2"/>
  <c r="F8" i="2"/>
  <c r="F7" i="2"/>
  <c r="F6" i="2"/>
  <c r="F5" i="2"/>
  <c r="C6" i="2"/>
  <c r="C7" i="2"/>
  <c r="C8" i="2"/>
  <c r="C9" i="2"/>
  <c r="C10" i="2"/>
  <c r="C11" i="2"/>
  <c r="C12" i="2"/>
  <c r="C13" i="2"/>
  <c r="C5" i="2"/>
  <c r="H12" i="3"/>
  <c r="H11" i="3"/>
  <c r="H10" i="3"/>
  <c r="H9" i="3"/>
  <c r="H8" i="3"/>
  <c r="H7" i="3"/>
  <c r="H6" i="3"/>
  <c r="H5" i="3"/>
  <c r="D6" i="3"/>
  <c r="D7" i="3"/>
  <c r="D8" i="3"/>
  <c r="D9" i="3"/>
  <c r="D10" i="3"/>
  <c r="D11" i="3"/>
  <c r="D12" i="3"/>
  <c r="D5" i="3"/>
</calcChain>
</file>

<file path=xl/sharedStrings.xml><?xml version="1.0" encoding="utf-8"?>
<sst xmlns="http://schemas.openxmlformats.org/spreadsheetml/2006/main" count="33" uniqueCount="15">
  <si>
    <t>Ano de internação</t>
  </si>
  <si>
    <t>Total</t>
  </si>
  <si>
    <t>Masculino</t>
  </si>
  <si>
    <t>Feminino</t>
  </si>
  <si>
    <t>Fonte: Sesab/Suvisa/Divep - SIH-SUS</t>
  </si>
  <si>
    <t>Internações por doença de alzheimer, segundo sexo. Estado da Bahia, 2012 - 2018*</t>
  </si>
  <si>
    <t>* Dados preliminares, com informações disponíveis até junho de 2018</t>
  </si>
  <si>
    <t>Nº</t>
  </si>
  <si>
    <t>%</t>
  </si>
  <si>
    <t>Ano</t>
  </si>
  <si>
    <t>Taxa</t>
  </si>
  <si>
    <t>Fonte: Sesab/Suvisa/Divep - SIM</t>
  </si>
  <si>
    <t>* Dados preliminares</t>
  </si>
  <si>
    <t>Óbitos por alzheimer, (Nº, % e Taxa de mortalidade por 100.000 hab.), segundo sexo. Estado da Bahia, 2010 - 2017*</t>
  </si>
  <si>
    <t>Ano do óbito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</si>
</sst>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9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22B3-7AAC-4C7A-9C67-74C9065DADED}">
  <dimension ref="A1:G15"/>
  <sheetViews>
    <sheetView workbookViewId="0">
      <selection activeCell="A2" sqref="A2"/>
    </sheetView>
  </sheetViews>
  <sheetFormatPr defaultRowHeight="14.25" x14ac:dyDescent="0.2"/>
  <cols>
    <col min="1" max="1" width="11.28515625" style="1" customWidth="1"/>
    <col min="2" max="3" width="12.28515625" style="3" customWidth="1"/>
    <col min="4" max="4" width="2.7109375" style="3" customWidth="1"/>
    <col min="5" max="7" width="12.28515625" style="3" customWidth="1"/>
    <col min="8" max="16384" width="9.140625" style="2"/>
  </cols>
  <sheetData>
    <row r="1" spans="1:7" ht="40.5" customHeight="1" x14ac:dyDescent="0.25">
      <c r="A1" s="8" t="s">
        <v>5</v>
      </c>
      <c r="B1" s="8"/>
      <c r="C1" s="8"/>
      <c r="D1" s="8"/>
      <c r="E1" s="8"/>
      <c r="F1" s="8"/>
      <c r="G1" s="8"/>
    </row>
    <row r="2" spans="1:7" x14ac:dyDescent="0.2">
      <c r="A2" s="5"/>
      <c r="B2" s="4"/>
      <c r="C2" s="4"/>
      <c r="D2" s="4"/>
      <c r="E2" s="4"/>
      <c r="F2" s="4"/>
      <c r="G2" s="4"/>
    </row>
    <row r="3" spans="1:7" ht="27" customHeight="1" x14ac:dyDescent="0.2">
      <c r="A3" s="12" t="s">
        <v>0</v>
      </c>
      <c r="B3" s="11" t="s">
        <v>2</v>
      </c>
      <c r="C3" s="11"/>
      <c r="D3" s="13"/>
      <c r="E3" s="11" t="s">
        <v>3</v>
      </c>
      <c r="F3" s="11"/>
      <c r="G3" s="15" t="s">
        <v>1</v>
      </c>
    </row>
    <row r="4" spans="1:7" ht="27" customHeight="1" x14ac:dyDescent="0.2">
      <c r="A4" s="14"/>
      <c r="B4" s="6" t="s">
        <v>7</v>
      </c>
      <c r="C4" s="6" t="s">
        <v>8</v>
      </c>
      <c r="D4" s="6"/>
      <c r="E4" s="6" t="s">
        <v>7</v>
      </c>
      <c r="F4" s="6" t="s">
        <v>8</v>
      </c>
      <c r="G4" s="10"/>
    </row>
    <row r="5" spans="1:7" ht="27" customHeight="1" x14ac:dyDescent="0.2">
      <c r="A5" s="1">
        <v>2010</v>
      </c>
      <c r="B5" s="3">
        <v>78</v>
      </c>
      <c r="C5" s="9">
        <f>B5/$G5*100</f>
        <v>53.424657534246577</v>
      </c>
      <c r="E5" s="3">
        <v>68</v>
      </c>
      <c r="F5" s="9">
        <f>E5/$G5*100</f>
        <v>46.575342465753423</v>
      </c>
      <c r="G5" s="3">
        <v>146</v>
      </c>
    </row>
    <row r="6" spans="1:7" ht="27" customHeight="1" x14ac:dyDescent="0.2">
      <c r="A6" s="1">
        <v>2011</v>
      </c>
      <c r="B6" s="3">
        <v>40</v>
      </c>
      <c r="C6" s="9">
        <f t="shared" ref="C6:C13" si="0">B6/$G6*100</f>
        <v>57.971014492753625</v>
      </c>
      <c r="E6" s="3">
        <v>29</v>
      </c>
      <c r="F6" s="9">
        <f t="shared" ref="F6:F13" si="1">E6/$G6*100</f>
        <v>42.028985507246375</v>
      </c>
      <c r="G6" s="3">
        <v>69</v>
      </c>
    </row>
    <row r="7" spans="1:7" ht="21.75" customHeight="1" x14ac:dyDescent="0.2">
      <c r="A7" s="1">
        <v>2012</v>
      </c>
      <c r="B7" s="3">
        <v>43</v>
      </c>
      <c r="C7" s="9">
        <f t="shared" si="0"/>
        <v>50.588235294117645</v>
      </c>
      <c r="E7" s="3">
        <v>42</v>
      </c>
      <c r="F7" s="9">
        <f t="shared" si="1"/>
        <v>49.411764705882355</v>
      </c>
      <c r="G7" s="3">
        <v>85</v>
      </c>
    </row>
    <row r="8" spans="1:7" ht="21.75" customHeight="1" x14ac:dyDescent="0.2">
      <c r="A8" s="1">
        <v>2013</v>
      </c>
      <c r="B8" s="3">
        <v>17</v>
      </c>
      <c r="C8" s="9">
        <f t="shared" si="0"/>
        <v>51.515151515151516</v>
      </c>
      <c r="E8" s="3">
        <v>16</v>
      </c>
      <c r="F8" s="9">
        <f t="shared" si="1"/>
        <v>48.484848484848484</v>
      </c>
      <c r="G8" s="3">
        <v>33</v>
      </c>
    </row>
    <row r="9" spans="1:7" ht="21.75" customHeight="1" x14ac:dyDescent="0.2">
      <c r="A9" s="1">
        <v>2014</v>
      </c>
      <c r="B9" s="3">
        <v>11</v>
      </c>
      <c r="C9" s="9">
        <f t="shared" si="0"/>
        <v>35.483870967741936</v>
      </c>
      <c r="E9" s="3">
        <v>20</v>
      </c>
      <c r="F9" s="9">
        <f t="shared" si="1"/>
        <v>64.516129032258064</v>
      </c>
      <c r="G9" s="3">
        <v>31</v>
      </c>
    </row>
    <row r="10" spans="1:7" ht="21.75" customHeight="1" x14ac:dyDescent="0.2">
      <c r="A10" s="1">
        <v>2015</v>
      </c>
      <c r="B10" s="3">
        <v>22</v>
      </c>
      <c r="C10" s="9">
        <f t="shared" si="0"/>
        <v>51.162790697674424</v>
      </c>
      <c r="E10" s="3">
        <v>21</v>
      </c>
      <c r="F10" s="9">
        <f t="shared" si="1"/>
        <v>48.837209302325576</v>
      </c>
      <c r="G10" s="3">
        <v>43</v>
      </c>
    </row>
    <row r="11" spans="1:7" ht="21.75" customHeight="1" x14ac:dyDescent="0.2">
      <c r="A11" s="1">
        <v>2016</v>
      </c>
      <c r="B11" s="3">
        <v>9</v>
      </c>
      <c r="C11" s="9">
        <f t="shared" si="0"/>
        <v>18.367346938775512</v>
      </c>
      <c r="E11" s="3">
        <v>40</v>
      </c>
      <c r="F11" s="9">
        <f t="shared" si="1"/>
        <v>81.632653061224488</v>
      </c>
      <c r="G11" s="3">
        <v>49</v>
      </c>
    </row>
    <row r="12" spans="1:7" ht="21.75" customHeight="1" x14ac:dyDescent="0.2">
      <c r="A12" s="1">
        <v>2017</v>
      </c>
      <c r="B12" s="3">
        <v>31</v>
      </c>
      <c r="C12" s="9">
        <f t="shared" si="0"/>
        <v>40.259740259740262</v>
      </c>
      <c r="E12" s="3">
        <v>46</v>
      </c>
      <c r="F12" s="9">
        <f t="shared" si="1"/>
        <v>59.740259740259738</v>
      </c>
      <c r="G12" s="3">
        <v>77</v>
      </c>
    </row>
    <row r="13" spans="1:7" ht="21.75" customHeight="1" x14ac:dyDescent="0.2">
      <c r="A13" s="5">
        <v>2018</v>
      </c>
      <c r="B13" s="4">
        <v>8</v>
      </c>
      <c r="C13" s="16">
        <f t="shared" si="0"/>
        <v>27.586206896551722</v>
      </c>
      <c r="D13" s="4"/>
      <c r="E13" s="4">
        <v>21</v>
      </c>
      <c r="F13" s="16">
        <f t="shared" si="1"/>
        <v>72.41379310344827</v>
      </c>
      <c r="G13" s="4">
        <v>29</v>
      </c>
    </row>
    <row r="14" spans="1:7" x14ac:dyDescent="0.2">
      <c r="A14" s="7" t="s">
        <v>4</v>
      </c>
    </row>
    <row r="15" spans="1:7" x14ac:dyDescent="0.2">
      <c r="A15" s="7" t="s">
        <v>6</v>
      </c>
    </row>
  </sheetData>
  <mergeCells count="5">
    <mergeCell ref="A1:G1"/>
    <mergeCell ref="E3:F3"/>
    <mergeCell ref="B3:C3"/>
    <mergeCell ref="A3:A4"/>
    <mergeCell ref="G3:G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43DE-3EF6-4A2E-84DC-62D740B9A5B1}">
  <dimension ref="A1:R14"/>
  <sheetViews>
    <sheetView tabSelected="1" workbookViewId="0">
      <selection activeCell="G5" sqref="G5"/>
    </sheetView>
  </sheetViews>
  <sheetFormatPr defaultRowHeight="14.25" x14ac:dyDescent="0.2"/>
  <cols>
    <col min="1" max="1" width="13.5703125" style="19" customWidth="1"/>
    <col min="2" max="4" width="10.7109375" style="17" customWidth="1"/>
    <col min="5" max="5" width="2.5703125" style="17" customWidth="1"/>
    <col min="6" max="8" width="10.42578125" style="17" customWidth="1"/>
    <col min="9" max="9" width="2.7109375" style="17" customWidth="1"/>
    <col min="10" max="10" width="9" style="17" customWidth="1"/>
    <col min="11" max="11" width="9" style="18" customWidth="1"/>
    <col min="12" max="14" width="9.140625" style="18"/>
    <col min="15" max="15" width="14.28515625" style="19" customWidth="1"/>
    <col min="16" max="18" width="14.28515625" style="17" hidden="1" customWidth="1"/>
    <col min="19" max="16384" width="9.140625" style="18"/>
  </cols>
  <sheetData>
    <row r="1" spans="1:18" ht="33.75" customHeight="1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8" x14ac:dyDescent="0.2">
      <c r="A2" s="20"/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8" ht="24" customHeight="1" x14ac:dyDescent="0.2">
      <c r="A3" s="35" t="s">
        <v>14</v>
      </c>
      <c r="B3" s="36" t="s">
        <v>2</v>
      </c>
      <c r="C3" s="36"/>
      <c r="D3" s="36"/>
      <c r="E3" s="37"/>
      <c r="F3" s="36" t="s">
        <v>3</v>
      </c>
      <c r="G3" s="36"/>
      <c r="H3" s="36"/>
      <c r="I3" s="37"/>
      <c r="J3" s="38" t="s">
        <v>1</v>
      </c>
      <c r="K3" s="38"/>
    </row>
    <row r="4" spans="1:18" ht="24" customHeight="1" x14ac:dyDescent="0.25">
      <c r="A4" s="39"/>
      <c r="B4" s="31" t="s">
        <v>7</v>
      </c>
      <c r="C4" s="31" t="s">
        <v>10</v>
      </c>
      <c r="D4" s="31" t="s">
        <v>8</v>
      </c>
      <c r="E4" s="31"/>
      <c r="F4" s="33" t="s">
        <v>7</v>
      </c>
      <c r="G4" s="33" t="s">
        <v>10</v>
      </c>
      <c r="H4" s="40" t="s">
        <v>8</v>
      </c>
      <c r="I4" s="31"/>
      <c r="J4" s="41" t="s">
        <v>7</v>
      </c>
      <c r="K4" s="42" t="s">
        <v>10</v>
      </c>
      <c r="P4" s="17" t="s">
        <v>2</v>
      </c>
      <c r="Q4" s="17" t="s">
        <v>3</v>
      </c>
      <c r="R4" s="17" t="s">
        <v>1</v>
      </c>
    </row>
    <row r="5" spans="1:18" ht="24" customHeight="1" x14ac:dyDescent="0.25">
      <c r="A5" s="25">
        <v>2010</v>
      </c>
      <c r="B5" s="26">
        <v>97</v>
      </c>
      <c r="C5" s="27">
        <f>B5/P5*100000</f>
        <v>1.4102391503905198</v>
      </c>
      <c r="D5" s="27">
        <f>B5/$J5*100</f>
        <v>36.882129277566541</v>
      </c>
      <c r="E5" s="27"/>
      <c r="F5" s="28">
        <v>166</v>
      </c>
      <c r="G5" s="29">
        <f>F5/Q5*100000</f>
        <v>2.3253729001602546</v>
      </c>
      <c r="H5" s="29">
        <f>F5/$J5*100</f>
        <v>63.117870722433459</v>
      </c>
      <c r="I5" s="27"/>
      <c r="J5" s="26">
        <v>263</v>
      </c>
      <c r="K5" s="27">
        <f>J5/R5*100000</f>
        <v>1.8763056554706152</v>
      </c>
      <c r="P5" s="17">
        <v>6878266</v>
      </c>
      <c r="Q5" s="17">
        <v>7138640</v>
      </c>
      <c r="R5" s="17">
        <v>14016906</v>
      </c>
    </row>
    <row r="6" spans="1:18" ht="24" customHeight="1" x14ac:dyDescent="0.25">
      <c r="A6" s="25">
        <v>2011</v>
      </c>
      <c r="B6" s="26">
        <v>106</v>
      </c>
      <c r="C6" s="27">
        <f>B6/P6*100000</f>
        <v>1.5323521460880931</v>
      </c>
      <c r="D6" s="27">
        <f>B6/$J6*100</f>
        <v>34.083601286173632</v>
      </c>
      <c r="E6" s="27"/>
      <c r="F6" s="28">
        <v>205</v>
      </c>
      <c r="G6" s="29">
        <f t="shared" ref="G6:G12" si="0">F6/Q6*100000</f>
        <v>2.8551277537358999</v>
      </c>
      <c r="H6" s="29">
        <f>F6/$J6*100</f>
        <v>65.916398713826368</v>
      </c>
      <c r="I6" s="27"/>
      <c r="J6" s="26">
        <v>311</v>
      </c>
      <c r="K6" s="27">
        <f t="shared" ref="K6:K12" si="1">J6/R6*100000</f>
        <v>2.2060595846053643</v>
      </c>
      <c r="P6" s="17">
        <v>6917470</v>
      </c>
      <c r="Q6" s="17">
        <v>7180064</v>
      </c>
      <c r="R6" s="17">
        <v>14097534</v>
      </c>
    </row>
    <row r="7" spans="1:18" ht="24" customHeight="1" x14ac:dyDescent="0.25">
      <c r="A7" s="25">
        <v>2012</v>
      </c>
      <c r="B7" s="26">
        <v>149</v>
      </c>
      <c r="C7" s="27">
        <f>B7/P7*100000</f>
        <v>2.1423214597922207</v>
      </c>
      <c r="D7" s="27">
        <f>B7/$J7*100</f>
        <v>39.733333333333334</v>
      </c>
      <c r="E7" s="27"/>
      <c r="F7" s="28">
        <v>226</v>
      </c>
      <c r="G7" s="29">
        <f t="shared" si="0"/>
        <v>3.1300772865941697</v>
      </c>
      <c r="H7" s="29">
        <f>F7/$J7*100</f>
        <v>60.266666666666666</v>
      </c>
      <c r="I7" s="27"/>
      <c r="J7" s="26">
        <v>375</v>
      </c>
      <c r="K7" s="27">
        <f t="shared" si="1"/>
        <v>2.6454390056648371</v>
      </c>
      <c r="P7" s="17">
        <v>6955072</v>
      </c>
      <c r="Q7" s="17">
        <v>7220269</v>
      </c>
      <c r="R7" s="17">
        <v>14175341</v>
      </c>
    </row>
    <row r="8" spans="1:18" ht="24" customHeight="1" x14ac:dyDescent="0.25">
      <c r="A8" s="25">
        <v>2013</v>
      </c>
      <c r="B8" s="26">
        <v>131</v>
      </c>
      <c r="C8" s="27">
        <f>B8/P8*100000</f>
        <v>1.7748125913063175</v>
      </c>
      <c r="D8" s="27">
        <f>B8/$J8*100</f>
        <v>31.566265060240962</v>
      </c>
      <c r="E8" s="27"/>
      <c r="F8" s="28">
        <v>284</v>
      </c>
      <c r="G8" s="29">
        <f t="shared" si="0"/>
        <v>3.7060767914770674</v>
      </c>
      <c r="H8" s="29">
        <f>F8/$J8*100</f>
        <v>68.433734939759034</v>
      </c>
      <c r="I8" s="27"/>
      <c r="J8" s="26">
        <v>415</v>
      </c>
      <c r="K8" s="27">
        <f t="shared" si="1"/>
        <v>2.7585471589589869</v>
      </c>
      <c r="P8" s="17">
        <v>7381061</v>
      </c>
      <c r="Q8" s="17">
        <v>7663090</v>
      </c>
      <c r="R8" s="17">
        <v>15044151</v>
      </c>
    </row>
    <row r="9" spans="1:18" ht="24" customHeight="1" x14ac:dyDescent="0.25">
      <c r="A9" s="25">
        <v>2014</v>
      </c>
      <c r="B9" s="26">
        <v>162</v>
      </c>
      <c r="C9" s="27">
        <f>B9/P9*100000</f>
        <v>2.1829774383891674</v>
      </c>
      <c r="D9" s="27">
        <f>B9/$J9*100</f>
        <v>34.913793103448278</v>
      </c>
      <c r="E9" s="27"/>
      <c r="F9" s="28">
        <v>302</v>
      </c>
      <c r="G9" s="29">
        <f t="shared" si="0"/>
        <v>3.9193969527597163</v>
      </c>
      <c r="H9" s="29">
        <f>F9/$J9*100</f>
        <v>65.08620689655173</v>
      </c>
      <c r="I9" s="27"/>
      <c r="J9" s="26">
        <v>464</v>
      </c>
      <c r="K9" s="27">
        <f t="shared" si="1"/>
        <v>3.0675000747042045</v>
      </c>
      <c r="P9" s="17">
        <v>7421057</v>
      </c>
      <c r="Q9" s="17">
        <v>7705267</v>
      </c>
      <c r="R9" s="17">
        <v>15126324</v>
      </c>
    </row>
    <row r="10" spans="1:18" ht="24" customHeight="1" x14ac:dyDescent="0.25">
      <c r="A10" s="25">
        <v>2015</v>
      </c>
      <c r="B10" s="26">
        <v>224</v>
      </c>
      <c r="C10" s="27">
        <f>B10/P10*100000</f>
        <v>3.0031934403819847</v>
      </c>
      <c r="D10" s="27">
        <f>B10/$J10*100</f>
        <v>39.092495636998251</v>
      </c>
      <c r="E10" s="27"/>
      <c r="F10" s="28">
        <v>349</v>
      </c>
      <c r="G10" s="29">
        <f t="shared" si="0"/>
        <v>4.5060503732533244</v>
      </c>
      <c r="H10" s="29">
        <f>F10/$J10*100</f>
        <v>60.907504363001742</v>
      </c>
      <c r="I10" s="27"/>
      <c r="J10" s="26">
        <v>573</v>
      </c>
      <c r="K10" s="27">
        <f t="shared" si="1"/>
        <v>3.7687775394539376</v>
      </c>
      <c r="P10" s="17">
        <v>7458727</v>
      </c>
      <c r="Q10" s="17">
        <v>7745142</v>
      </c>
      <c r="R10" s="17">
        <v>15203869</v>
      </c>
    </row>
    <row r="11" spans="1:18" ht="24" customHeight="1" x14ac:dyDescent="0.25">
      <c r="A11" s="25">
        <v>2016</v>
      </c>
      <c r="B11" s="26">
        <v>232</v>
      </c>
      <c r="C11" s="27">
        <f>B11/P11*100000</f>
        <v>3.095324658863869</v>
      </c>
      <c r="D11" s="27">
        <f>B11/$J11*100</f>
        <v>38.032786885245898</v>
      </c>
      <c r="E11" s="27"/>
      <c r="F11" s="28">
        <v>378</v>
      </c>
      <c r="G11" s="29">
        <f t="shared" si="0"/>
        <v>4.8577433006515154</v>
      </c>
      <c r="H11" s="29">
        <f>F11/$J11*100</f>
        <v>61.967213114754095</v>
      </c>
      <c r="I11" s="27"/>
      <c r="J11" s="26">
        <v>610</v>
      </c>
      <c r="K11" s="27">
        <f t="shared" si="1"/>
        <v>3.9930439864561182</v>
      </c>
      <c r="P11" s="17">
        <v>7495175</v>
      </c>
      <c r="Q11" s="17">
        <v>7781391</v>
      </c>
      <c r="R11" s="17">
        <v>15276566</v>
      </c>
    </row>
    <row r="12" spans="1:18" ht="24" customHeight="1" x14ac:dyDescent="0.25">
      <c r="A12" s="30">
        <v>2017</v>
      </c>
      <c r="B12" s="31">
        <v>221</v>
      </c>
      <c r="C12" s="32">
        <f>B12/P12*100000</f>
        <v>2.9362223280974686</v>
      </c>
      <c r="D12" s="32">
        <f>B12/$J12*100</f>
        <v>34.913112164296997</v>
      </c>
      <c r="E12" s="32"/>
      <c r="F12" s="33">
        <v>412</v>
      </c>
      <c r="G12" s="34">
        <f t="shared" si="0"/>
        <v>5.2700457125300071</v>
      </c>
      <c r="H12" s="34">
        <f>F12/$J12*100</f>
        <v>65.086887835702996</v>
      </c>
      <c r="I12" s="32"/>
      <c r="J12" s="31">
        <v>633</v>
      </c>
      <c r="K12" s="32">
        <f t="shared" si="1"/>
        <v>4.1252708553133255</v>
      </c>
      <c r="P12" s="17">
        <v>7526678</v>
      </c>
      <c r="Q12" s="17">
        <v>7817769</v>
      </c>
      <c r="R12" s="17">
        <v>15344447</v>
      </c>
    </row>
    <row r="13" spans="1:18" x14ac:dyDescent="0.2">
      <c r="A13" s="23" t="s">
        <v>11</v>
      </c>
    </row>
    <row r="14" spans="1:18" x14ac:dyDescent="0.2">
      <c r="A14" s="23" t="s">
        <v>12</v>
      </c>
    </row>
  </sheetData>
  <mergeCells count="5">
    <mergeCell ref="F3:H3"/>
    <mergeCell ref="B3:D3"/>
    <mergeCell ref="A3:A4"/>
    <mergeCell ref="J3:K3"/>
    <mergeCell ref="A1:K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7CDE-8167-4C1E-A8AB-7DAD05A10A77}">
  <dimension ref="A2:D10"/>
  <sheetViews>
    <sheetView workbookViewId="0">
      <selection activeCell="A2" sqref="A2"/>
    </sheetView>
  </sheetViews>
  <sheetFormatPr defaultRowHeight="15" x14ac:dyDescent="0.25"/>
  <cols>
    <col min="2" max="4" width="20.7109375" customWidth="1"/>
  </cols>
  <sheetData>
    <row r="2" spans="1:4" x14ac:dyDescent="0.25">
      <c r="A2" s="1" t="s">
        <v>9</v>
      </c>
      <c r="B2" s="3" t="s">
        <v>2</v>
      </c>
      <c r="C2" s="3" t="s">
        <v>3</v>
      </c>
      <c r="D2" s="3" t="s">
        <v>1</v>
      </c>
    </row>
    <row r="3" spans="1:4" x14ac:dyDescent="0.25">
      <c r="A3" s="1">
        <v>2010</v>
      </c>
      <c r="B3" s="3">
        <v>6878266</v>
      </c>
      <c r="C3" s="3">
        <v>7138640</v>
      </c>
      <c r="D3" s="3">
        <v>14016906</v>
      </c>
    </row>
    <row r="4" spans="1:4" x14ac:dyDescent="0.25">
      <c r="A4" s="1">
        <v>2011</v>
      </c>
      <c r="B4" s="3">
        <v>6917470</v>
      </c>
      <c r="C4" s="3">
        <v>7180064</v>
      </c>
      <c r="D4" s="3">
        <v>14097534</v>
      </c>
    </row>
    <row r="5" spans="1:4" x14ac:dyDescent="0.25">
      <c r="A5" s="1">
        <v>2012</v>
      </c>
      <c r="B5" s="3">
        <v>6955072</v>
      </c>
      <c r="C5" s="3">
        <v>7220269</v>
      </c>
      <c r="D5" s="3">
        <v>14175341</v>
      </c>
    </row>
    <row r="6" spans="1:4" x14ac:dyDescent="0.25">
      <c r="A6" s="1">
        <v>2013</v>
      </c>
      <c r="B6" s="3">
        <v>7381061</v>
      </c>
      <c r="C6" s="3">
        <v>7663090</v>
      </c>
      <c r="D6" s="3">
        <v>15044151</v>
      </c>
    </row>
    <row r="7" spans="1:4" x14ac:dyDescent="0.25">
      <c r="A7" s="1">
        <v>2014</v>
      </c>
      <c r="B7" s="3">
        <v>7421057</v>
      </c>
      <c r="C7" s="3">
        <v>7705267</v>
      </c>
      <c r="D7" s="3">
        <v>15126324</v>
      </c>
    </row>
    <row r="8" spans="1:4" x14ac:dyDescent="0.25">
      <c r="A8" s="1">
        <v>2015</v>
      </c>
      <c r="B8" s="3">
        <v>7458727</v>
      </c>
      <c r="C8" s="3">
        <v>7745142</v>
      </c>
      <c r="D8" s="3">
        <v>15203869</v>
      </c>
    </row>
    <row r="9" spans="1:4" x14ac:dyDescent="0.25">
      <c r="A9" s="1">
        <v>2016</v>
      </c>
      <c r="B9" s="3">
        <v>7495175</v>
      </c>
      <c r="C9" s="3">
        <v>7781391</v>
      </c>
      <c r="D9" s="3">
        <v>15276566</v>
      </c>
    </row>
    <row r="10" spans="1:4" x14ac:dyDescent="0.25">
      <c r="A10" s="1">
        <v>2017</v>
      </c>
      <c r="B10" s="3">
        <v>7526678</v>
      </c>
      <c r="C10" s="3">
        <v>7817769</v>
      </c>
      <c r="D10" s="3">
        <v>15344447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inter_alzheimer</vt:lpstr>
      <vt:lpstr>ób_alzheimer_sex</vt:lpstr>
      <vt:lpstr>pop2010_2017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Zenaide Calazans Oliveira</dc:creator>
  <cp:lastModifiedBy>Zenaide Calazans Oliveira</cp:lastModifiedBy>
  <dcterms:created xsi:type="dcterms:W3CDTF">2018-08-31T18:12:30Z</dcterms:created>
  <dcterms:modified xsi:type="dcterms:W3CDTF">2018-08-31T19:02:50Z</dcterms:modified>
</cp:coreProperties>
</file>