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R:\PUBLICA\CAEST\ANÁLISE DE INDICADORES\SISPACTO\"/>
    </mc:Choice>
  </mc:AlternateContent>
  <bookViews>
    <workbookView xWindow="-120" yWindow="-120" windowWidth="24240" windowHeight="13140" tabRatio="746"/>
  </bookViews>
  <sheets>
    <sheet name="Apresentação" sheetId="1" r:id="rId1"/>
    <sheet name="Informações Adicionais" sheetId="4" r:id="rId2"/>
    <sheet name=" Ações" sheetId="8" r:id="rId3"/>
    <sheet name="BA - Núcleo Regional de Saúde" sheetId="19" r:id="rId4"/>
    <sheet name="Regiões de Saúde" sheetId="20" r:id="rId5"/>
    <sheet name="Municípios" sheetId="21" r:id="rId6"/>
  </sheets>
  <externalReferences>
    <externalReference r:id="rId7"/>
    <externalReference r:id="rId8"/>
    <externalReference r:id="rId9"/>
  </externalReferences>
  <definedNames>
    <definedName name="__xlfn_AGGREGATE">NA()</definedName>
    <definedName name="__xlfn_IFERROR">NA()</definedName>
    <definedName name="__xlnm_Print_Area_2" localSheetId="3">#REF!</definedName>
    <definedName name="__xlnm_Print_Area_2" localSheetId="5">#REF!</definedName>
    <definedName name="__xlnm_Print_Area_2" localSheetId="4">#REF!</definedName>
    <definedName name="__xlnm_Print_Area_2">#REF!</definedName>
    <definedName name="_ABA1" localSheetId="3">#REF!</definedName>
    <definedName name="_ABA1" localSheetId="5">#REF!</definedName>
    <definedName name="_ABA1" localSheetId="4">#REF!</definedName>
    <definedName name="_ABA1">#REF!</definedName>
    <definedName name="_xlnm._FilterDatabase" localSheetId="3" hidden="1">'BA - Núcleo Regional de Saúde'!#REF!</definedName>
    <definedName name="_xlnm._FilterDatabase" localSheetId="5" hidden="1">Municípios!#REF!</definedName>
    <definedName name="_xlnm._FilterDatabase" localSheetId="4" hidden="1">'Regiões de Saúde'!#REF!</definedName>
    <definedName name="AdolescenteA1" localSheetId="3">#REF!</definedName>
    <definedName name="AdolescenteA1" localSheetId="5">#REF!</definedName>
    <definedName name="AdolescenteA1" localSheetId="4">#REF!</definedName>
    <definedName name="AdolescenteA1">#REF!</definedName>
    <definedName name="BucalA1" localSheetId="3">#REF!</definedName>
    <definedName name="BucalA1" localSheetId="5">#REF!</definedName>
    <definedName name="BucalA1" localSheetId="4">#REF!</definedName>
    <definedName name="BucalA1">#REF!</definedName>
    <definedName name="cd42010agenda" localSheetId="3">#REF!</definedName>
    <definedName name="cd42010agenda" localSheetId="5">#REF!</definedName>
    <definedName name="cd42010agenda" localSheetId="4">#REF!</definedName>
    <definedName name="cd42010agenda">#REF!</definedName>
    <definedName name="ComoA1" localSheetId="3">#REF!</definedName>
    <definedName name="ComoA1" localSheetId="5">#REF!</definedName>
    <definedName name="ComoA1" localSheetId="4">#REF!</definedName>
    <definedName name="ComoA1">#REF!</definedName>
    <definedName name="CriançaA1" localSheetId="3">#REF!</definedName>
    <definedName name="CriançaA1" localSheetId="5">#REF!</definedName>
    <definedName name="CriançaA1" localSheetId="4">#REF!</definedName>
    <definedName name="CriançaA1">#REF!</definedName>
    <definedName name="dados">[1]Plan1!$A$10:$R$427</definedName>
    <definedName name="dengue" localSheetId="3">#REF!</definedName>
    <definedName name="dengue" localSheetId="5">#REF!</definedName>
    <definedName name="dengue" localSheetId="4">#REF!</definedName>
    <definedName name="dengue">#REF!</definedName>
    <definedName name="DiabetesA1" localSheetId="3">#REF!</definedName>
    <definedName name="DiabetesA1" localSheetId="5">#REF!</definedName>
    <definedName name="DiabetesA1" localSheetId="4">#REF!</definedName>
    <definedName name="DiabetesA1">#REF!</definedName>
    <definedName name="Excel_BuiltIn__FilterDatabase" localSheetId="3">#REF!</definedName>
    <definedName name="Excel_BuiltIn__FilterDatabase" localSheetId="5">#REF!</definedName>
    <definedName name="Excel_BuiltIn__FilterDatabase" localSheetId="4">#REF!</definedName>
    <definedName name="Excel_BuiltIn__FilterDatabase">#REF!</definedName>
    <definedName name="Excel_BuiltIn__FilterDatabase_1" localSheetId="3">#REF!</definedName>
    <definedName name="Excel_BuiltIn__FilterDatabase_1" localSheetId="5">#REF!</definedName>
    <definedName name="Excel_BuiltIn__FilterDatabase_1" localSheetId="4">#REF!</definedName>
    <definedName name="Excel_BuiltIn__FilterDatabase_1">#REF!</definedName>
    <definedName name="Excel_BuiltIn__FilterDatabase_1_1" localSheetId="3">#REF!</definedName>
    <definedName name="Excel_BuiltIn__FilterDatabase_1_1" localSheetId="5">#REF!</definedName>
    <definedName name="Excel_BuiltIn__FilterDatabase_1_1" localSheetId="4">#REF!</definedName>
    <definedName name="Excel_BuiltIn__FilterDatabase_1_1">#REF!</definedName>
    <definedName name="Excel_BuiltIn__FilterDatabase_10" localSheetId="3">#REF!</definedName>
    <definedName name="Excel_BuiltIn__FilterDatabase_10" localSheetId="5">#REF!</definedName>
    <definedName name="Excel_BuiltIn__FilterDatabase_10" localSheetId="4">#REF!</definedName>
    <definedName name="Excel_BuiltIn__FilterDatabase_10">#REF!</definedName>
    <definedName name="Excel_BuiltIn__FilterDatabase_10_1" localSheetId="3">#REF!</definedName>
    <definedName name="Excel_BuiltIn__FilterDatabase_10_1" localSheetId="5">#REF!</definedName>
    <definedName name="Excel_BuiltIn__FilterDatabase_10_1" localSheetId="4">#REF!</definedName>
    <definedName name="Excel_BuiltIn__FilterDatabase_10_1">#REF!</definedName>
    <definedName name="Excel_BuiltIn_Database" localSheetId="3">#REF!</definedName>
    <definedName name="Excel_BuiltIn_Database" localSheetId="5">#REF!</definedName>
    <definedName name="Excel_BuiltIn_Database" localSheetId="4">#REF!</definedName>
    <definedName name="Excel_BuiltIn_Database">#REF!</definedName>
    <definedName name="FormulasA1" localSheetId="3">#REF!</definedName>
    <definedName name="FormulasA1" localSheetId="5">#REF!</definedName>
    <definedName name="FormulasA1" localSheetId="4">#REF!</definedName>
    <definedName name="FormulasA1">#REF!</definedName>
    <definedName name="FormulasA1_3" localSheetId="3">#REF!</definedName>
    <definedName name="FormulasA1_3" localSheetId="5">#REF!</definedName>
    <definedName name="FormulasA1_3" localSheetId="4">#REF!</definedName>
    <definedName name="FormulasA1_3">#REF!</definedName>
    <definedName name="GeraisA1" localSheetId="3">#REF!</definedName>
    <definedName name="GeraisA1" localSheetId="5">#REF!</definedName>
    <definedName name="GeraisA1" localSheetId="4">#REF!</definedName>
    <definedName name="GeraisA1">#REF!</definedName>
    <definedName name="HanseníaseA1" localSheetId="3">#REF!</definedName>
    <definedName name="HanseníaseA1" localSheetId="5">#REF!</definedName>
    <definedName name="HanseníaseA1" localSheetId="4">#REF!</definedName>
    <definedName name="HanseníaseA1">#REF!</definedName>
    <definedName name="HipertensãoA1" localSheetId="3">#REF!</definedName>
    <definedName name="HipertensãoA1" localSheetId="5">#REF!</definedName>
    <definedName name="HipertensãoA1" localSheetId="4">#REF!</definedName>
    <definedName name="HipertensãoA1">#REF!</definedName>
    <definedName name="HTML_1" localSheetId="3">#REF!</definedName>
    <definedName name="HTML_1" localSheetId="5">#REF!</definedName>
    <definedName name="HTML_1" localSheetId="4">#REF!</definedName>
    <definedName name="HTML_1">#REF!</definedName>
    <definedName name="HTML_2" localSheetId="3">#REF!</definedName>
    <definedName name="HTML_2" localSheetId="5">#REF!</definedName>
    <definedName name="HTML_2" localSheetId="4">#REF!</definedName>
    <definedName name="HTML_2">#REF!</definedName>
    <definedName name="HTML_all" localSheetId="3">#REF!</definedName>
    <definedName name="HTML_all" localSheetId="5">#REF!</definedName>
    <definedName name="HTML_all" localSheetId="4">#REF!</definedName>
    <definedName name="HTML_all">#REF!</definedName>
    <definedName name="HTML_tables" localSheetId="3">#REF!</definedName>
    <definedName name="HTML_tables" localSheetId="5">#REF!</definedName>
    <definedName name="HTML_tables" localSheetId="4">#REF!</definedName>
    <definedName name="HTML_tables">#REF!</definedName>
    <definedName name="IdosoA1" localSheetId="3">#REF!</definedName>
    <definedName name="IdosoA1" localSheetId="5">#REF!</definedName>
    <definedName name="IdosoA1" localSheetId="4">#REF!</definedName>
    <definedName name="IdosoA1">#REF!</definedName>
    <definedName name="IdososA1">[2]Mulher!$A$1</definedName>
    <definedName name="IndicadoresA1" localSheetId="3">#REF!</definedName>
    <definedName name="IndicadoresA1" localSheetId="5">#REF!</definedName>
    <definedName name="IndicadoresA1" localSheetId="4">#REF!</definedName>
    <definedName name="IndicadoresA1">#REF!</definedName>
    <definedName name="MulherA1" localSheetId="3">#REF!</definedName>
    <definedName name="MulherA1" localSheetId="5">#REF!</definedName>
    <definedName name="MulherA1" localSheetId="4">#REF!</definedName>
    <definedName name="MulherA1">#REF!</definedName>
    <definedName name="NV" localSheetId="3">#REF!</definedName>
    <definedName name="NV" localSheetId="5">#REF!</definedName>
    <definedName name="NV" localSheetId="4">#REF!</definedName>
    <definedName name="NV">#REF!</definedName>
    <definedName name="partos" localSheetId="3">#REF!</definedName>
    <definedName name="partos" localSheetId="5">#REF!</definedName>
    <definedName name="partos" localSheetId="4">#REF!</definedName>
    <definedName name="partos">#REF!</definedName>
    <definedName name="percentualdengue" localSheetId="3">#REF!</definedName>
    <definedName name="percentualdengue" localSheetId="5">#REF!</definedName>
    <definedName name="percentualdengue" localSheetId="4">#REF!</definedName>
    <definedName name="percentualdengue">#REF!</definedName>
    <definedName name="Prioridadesb1" localSheetId="3">#REF!</definedName>
    <definedName name="Prioridadesb1" localSheetId="5">#REF!</definedName>
    <definedName name="Prioridadesb1" localSheetId="4">#REF!</definedName>
    <definedName name="Prioridadesb1">#REF!</definedName>
    <definedName name="teste" localSheetId="3">#REF!</definedName>
    <definedName name="teste" localSheetId="5">#REF!</definedName>
    <definedName name="teste" localSheetId="4">#REF!</definedName>
    <definedName name="teste">#REF!</definedName>
    <definedName name="TESTESREALIZADOS" localSheetId="3">#REF!</definedName>
    <definedName name="TESTESREALIZADOS" localSheetId="5">#REF!</definedName>
    <definedName name="TESTESREALIZADOS" localSheetId="4">#REF!</definedName>
    <definedName name="TESTESREALIZADOS">#REF!</definedName>
    <definedName name="TuberculoseA1" localSheetId="3">#REF!</definedName>
    <definedName name="TuberculoseA1" localSheetId="5">#REF!</definedName>
    <definedName name="TuberculoseA1" localSheetId="4">#REF!</definedName>
    <definedName name="TuberculoseA1">#REF!</definedName>
    <definedName name="VISITAS" localSheetId="3">'[3]Indicador 22'!#REF!</definedName>
    <definedName name="VISITAS" localSheetId="5">'[3]Indicador 22'!#REF!</definedName>
    <definedName name="VISITAS" localSheetId="4">'[3]Indicador 22'!#REF!</definedName>
    <definedName name="VISITAS">'[3]Indicador 22'!#REF!</definedName>
    <definedName name="VISITAS22" localSheetId="3">'[3]Indicador 22'!#REF!</definedName>
    <definedName name="VISITAS22" localSheetId="5">'[3]Indicador 22'!#REF!</definedName>
    <definedName name="VISITAS22" localSheetId="4">'[3]Indicador 22'!#REF!</definedName>
    <definedName name="VISITAS22">'[3]Indicador 22'!#REF!</definedName>
  </definedNames>
  <calcPr calcId="171027"/>
</workbook>
</file>

<file path=xl/calcChain.xml><?xml version="1.0" encoding="utf-8"?>
<calcChain xmlns="http://schemas.openxmlformats.org/spreadsheetml/2006/main">
  <c r="H17" i="19" l="1"/>
  <c r="F17" i="19"/>
  <c r="D17" i="19"/>
  <c r="B17" i="19"/>
  <c r="L448" i="21"/>
  <c r="J448" i="21"/>
  <c r="H448" i="21"/>
  <c r="F448" i="21"/>
  <c r="L421" i="21"/>
  <c r="J421" i="21"/>
  <c r="H421" i="21"/>
  <c r="F421" i="21"/>
  <c r="L398" i="21"/>
  <c r="J398" i="21"/>
  <c r="H398" i="21"/>
  <c r="F398" i="21"/>
  <c r="L389" i="21"/>
  <c r="L388" i="21" s="1"/>
  <c r="J389" i="21"/>
  <c r="J388" i="21" s="1"/>
  <c r="H389" i="21"/>
  <c r="H388" i="21" s="1"/>
  <c r="F389" i="21"/>
  <c r="F388" i="21" s="1"/>
  <c r="L368" i="21"/>
  <c r="J368" i="21"/>
  <c r="H368" i="21"/>
  <c r="F368" i="21"/>
  <c r="L355" i="21"/>
  <c r="J355" i="21"/>
  <c r="H355" i="21"/>
  <c r="F355" i="21"/>
  <c r="L332" i="21"/>
  <c r="J332" i="21"/>
  <c r="H332" i="21"/>
  <c r="F332" i="21"/>
  <c r="L310" i="21"/>
  <c r="L309" i="21" s="1"/>
  <c r="J310" i="21"/>
  <c r="J309" i="21" s="1"/>
  <c r="H310" i="21"/>
  <c r="H309" i="21" s="1"/>
  <c r="F310" i="21"/>
  <c r="F309" i="21" s="1"/>
  <c r="L296" i="21"/>
  <c r="J296" i="21"/>
  <c r="H296" i="21"/>
  <c r="F296" i="21"/>
  <c r="L286" i="21"/>
  <c r="J286" i="21"/>
  <c r="H286" i="21"/>
  <c r="F286" i="21"/>
  <c r="L270" i="21"/>
  <c r="L269" i="21" s="1"/>
  <c r="J270" i="21"/>
  <c r="J269" i="21" s="1"/>
  <c r="H270" i="21"/>
  <c r="H269" i="21" s="1"/>
  <c r="F270" i="21"/>
  <c r="F269" i="21" s="1"/>
  <c r="L259" i="21"/>
  <c r="J259" i="21"/>
  <c r="H259" i="21"/>
  <c r="F259" i="21"/>
  <c r="L249" i="21"/>
  <c r="J249" i="21"/>
  <c r="H249" i="21"/>
  <c r="F249" i="21"/>
  <c r="L238" i="21"/>
  <c r="L237" i="21" s="1"/>
  <c r="J238" i="21"/>
  <c r="J237" i="21" s="1"/>
  <c r="H238" i="21"/>
  <c r="H237" i="21" s="1"/>
  <c r="F238" i="21"/>
  <c r="F237" i="21" s="1"/>
  <c r="L221" i="21"/>
  <c r="J221" i="21"/>
  <c r="H221" i="21"/>
  <c r="F221" i="21"/>
  <c r="L202" i="21"/>
  <c r="L201" i="21" s="1"/>
  <c r="J202" i="21"/>
  <c r="J201" i="21" s="1"/>
  <c r="H202" i="21"/>
  <c r="H201" i="21" s="1"/>
  <c r="F202" i="21"/>
  <c r="F201" i="21" s="1"/>
  <c r="L178" i="21"/>
  <c r="J178" i="21"/>
  <c r="H178" i="21"/>
  <c r="F178" i="21"/>
  <c r="L167" i="21"/>
  <c r="J167" i="21"/>
  <c r="H167" i="21"/>
  <c r="F167" i="21"/>
  <c r="L157" i="21"/>
  <c r="J157" i="21"/>
  <c r="H157" i="21"/>
  <c r="F157" i="21"/>
  <c r="L150" i="21"/>
  <c r="L149" i="21" s="1"/>
  <c r="J150" i="21"/>
  <c r="J149" i="21" s="1"/>
  <c r="H150" i="21"/>
  <c r="H149" i="21" s="1"/>
  <c r="F150" i="21"/>
  <c r="F149" i="21" s="1"/>
  <c r="L135" i="21"/>
  <c r="J135" i="21"/>
  <c r="H135" i="21"/>
  <c r="F135" i="21"/>
  <c r="L126" i="21"/>
  <c r="L125" i="21" s="1"/>
  <c r="J126" i="21"/>
  <c r="J125" i="21" s="1"/>
  <c r="H126" i="21"/>
  <c r="H125" i="21" s="1"/>
  <c r="F126" i="21"/>
  <c r="F125" i="21" s="1"/>
  <c r="L105" i="21"/>
  <c r="J105" i="21"/>
  <c r="H105" i="21"/>
  <c r="F105" i="21"/>
  <c r="L85" i="21"/>
  <c r="L84" i="21" s="1"/>
  <c r="J85" i="21"/>
  <c r="H85" i="21"/>
  <c r="H84" i="21" s="1"/>
  <c r="F85" i="21"/>
  <c r="F84" i="21" s="1"/>
  <c r="L64" i="21"/>
  <c r="J64" i="21"/>
  <c r="H64" i="21"/>
  <c r="F64" i="21"/>
  <c r="L52" i="21"/>
  <c r="J52" i="21"/>
  <c r="H52" i="21"/>
  <c r="F52" i="21"/>
  <c r="L37" i="21"/>
  <c r="J37" i="21"/>
  <c r="H37" i="21"/>
  <c r="F37" i="21"/>
  <c r="L8" i="21"/>
  <c r="L7" i="21" s="1"/>
  <c r="L461" i="21" s="1"/>
  <c r="J8" i="21"/>
  <c r="J7" i="21" s="1"/>
  <c r="H8" i="21"/>
  <c r="H7" i="21" s="1"/>
  <c r="H461" i="21" s="1"/>
  <c r="F8" i="21"/>
  <c r="F7" i="21" l="1"/>
  <c r="F461" i="21" s="1"/>
  <c r="J84" i="21"/>
  <c r="J461" i="21" s="1"/>
</calcChain>
</file>

<file path=xl/sharedStrings.xml><?xml version="1.0" encoding="utf-8"?>
<sst xmlns="http://schemas.openxmlformats.org/spreadsheetml/2006/main" count="2129" uniqueCount="600">
  <si>
    <t xml:space="preserve">Principais Limitações </t>
  </si>
  <si>
    <t>Tipo</t>
  </si>
  <si>
    <t>Diretriz Nacional</t>
  </si>
  <si>
    <t>Objetivo e Relevância do Indicador</t>
  </si>
  <si>
    <t>Método de Cálculo</t>
  </si>
  <si>
    <t xml:space="preserve">Observações </t>
  </si>
  <si>
    <t>Fonte</t>
  </si>
  <si>
    <t>Periodicidade dos dados para monitoramento e avaliação</t>
  </si>
  <si>
    <t>Número de óbitos prematuros  70 (de 30 a 69 anos) pelo conjunto das 4 principais DCNT</t>
  </si>
  <si>
    <t>Universal</t>
  </si>
  <si>
    <t>Reduzir e prevenir os riscos e agravos à saúde da população, por meio das ações de vigilância, promoção e proteção, com foco na prevenção de doenças crônicas não transmissíveis, acidentes e violências, no controle das doenças transmissíveis e na promoção do envelhecimento saudável.</t>
  </si>
  <si>
    <t>Contribuir para o monitoramento da mortalidade por doenças crônicas não transmissíveis (DCNT), que representam a maior causa de óbitos em todo o país. Além de ser um importante parâmetro para planejamento e pactuação de serviços de saúde, em todos os níveis de atenção, voltados aos portadores de doenças crônicas.</t>
  </si>
  <si>
    <t>Recomenda-se que os municípios alimentem regularmente a base de dados nacional, de acordo com as normativas vigentes, e que também utilizem seus dados locais, de forma a dar melhor visibilidade à dinâmica de seu quadro epidemiológico, em tempo oportuno, propiciando, quando necessária, a implementação de medidas de intervenção adequadas.</t>
  </si>
  <si>
    <t>Para estudos acadêmicos, sugere-se que o cálculo do indicador seja aperfeiçoado, utilizando dados de mortalidade corrigidos.</t>
  </si>
  <si>
    <t>A meta nacional de redução da mortalidade prematura por DCNT em 2% ao ano encontra-se no Plano de Ações Estratégicas para o Enfrentamento das DCNT no Brasil (2011 a 2022), baseado no documento da Organização Mundial da Saúde - Preventing chronic diseases : a vital investment : WHO global report, publicado em 2005. Disponível em: http://apps.who.int/iris/bitstream/10665/43314/1/9241563001_eng.pdf</t>
  </si>
  <si>
    <t>Por se trabalhar com unidades diferentes (número absoluto de óbitos e taxa por 100 mil habitantes, em função do porte populacional dos municípios, a comparabilidade entre os municípios fica comprometida.</t>
  </si>
  <si>
    <t>Há uma diferença de 14 meses entre a disponibilidade dos dados da base nacional e o período ao qual eles se referem.</t>
  </si>
  <si>
    <t>Sistema de Informação sobre Mortalidade (SIM)</t>
  </si>
  <si>
    <t>Monitoramento: Anual
Avaliação: Anual</t>
  </si>
  <si>
    <t xml:space="preserve">Número de óbitos prematuros  70 (de 30 a 69 anos) pelo conjunto das 4 principais DCNT </t>
  </si>
  <si>
    <t>A população adotada para o cálculo do indicador é referente à distribuição populacional por sexo e faixa etária para o ano de 2012 e encontra-se disponível no site da SVS e do IBGE.</t>
  </si>
  <si>
    <t>Método de cálculo municipal, regional, estadual e DF: 
a) para município com menos de 100 mil habitantes: número de óbitos prematuros (de 30 a 69 anos) por DCNT registrados nos códigos CID-10: I00 - I99; C00-C97; J30-J98; E10-E14, em determinado ano e local; 
b) para município/região com 100 mil ou mais habitantes, deverá ser calculada a taxa bruta:
Numerador: número de óbitos (de 30 a 69 anos) por DCNT registrados nos códigos CID- 10: I00-I99; C00-C97; J30-J98; E10 - E14, em determinado ano e local.
Denominador: população residente (de 30 a 69 anos), em determinado ano e local.
Fator de multiplicação: 100.000.
Unidade de Medida: óbito.</t>
  </si>
  <si>
    <t>Indicador 1. Óbitos Prematuros (nº e taxa por 100.000 habitantes) pelo conjunto das quatro principais doenças crônicas não transmissíveis (DCNT - doenças do aparelho circulatório, câncer, diabetes e doenças respiratórias crônicas), segundo local de residência.  Bahia .2015 a 2018*</t>
  </si>
  <si>
    <t>Meta: Redução 2% ao ano</t>
  </si>
  <si>
    <t>TERRITÓRIO DE IDENTIDADE</t>
  </si>
  <si>
    <t>REGIÃO DO SEMI ÁRIDO</t>
  </si>
  <si>
    <t>nº</t>
  </si>
  <si>
    <t>taxa</t>
  </si>
  <si>
    <t>Portal do Sertão</t>
  </si>
  <si>
    <t>X</t>
  </si>
  <si>
    <t>Bacia do Jacuípe</t>
  </si>
  <si>
    <t>Sisal</t>
  </si>
  <si>
    <t>Piemonte do Paraguaçu</t>
  </si>
  <si>
    <t>Chapada Diamantina</t>
  </si>
  <si>
    <t>-</t>
  </si>
  <si>
    <t>Semi-árido Nordeste II</t>
  </si>
  <si>
    <t>Bahia</t>
  </si>
  <si>
    <t xml:space="preserve"> Fonte: SESAB/SUVISA/DIVEP/COASS- SIM</t>
  </si>
  <si>
    <t>*Dados preliminares, processados em 27.04.2019</t>
  </si>
  <si>
    <t xml:space="preserve"> Fonte: SESAB/SUVISA/DIVEP/SIM</t>
  </si>
  <si>
    <t>Irecê</t>
  </si>
  <si>
    <t>Piemonte da Diamantina</t>
  </si>
  <si>
    <t>Piemonte Norte do Itapicuru</t>
  </si>
  <si>
    <t>Costa do Descobrimento</t>
  </si>
  <si>
    <t>Extremo Sul</t>
  </si>
  <si>
    <t>Metropolitana de Salvador</t>
  </si>
  <si>
    <t>Litoral Norte/Agreste Baiano</t>
  </si>
  <si>
    <t>Recôncavo</t>
  </si>
  <si>
    <t>x</t>
  </si>
  <si>
    <t>Vale do Jiquiriçá</t>
  </si>
  <si>
    <t>Baixo Sul</t>
  </si>
  <si>
    <t>Sertão do São Francisco</t>
  </si>
  <si>
    <t>Itaparica</t>
  </si>
  <si>
    <t>Bacia do Rio Grande</t>
  </si>
  <si>
    <t>Bacia do Rio Corrente</t>
  </si>
  <si>
    <t>Velho Chico</t>
  </si>
  <si>
    <t>Litoral Sul</t>
  </si>
  <si>
    <t>Médio Rio das Contas</t>
  </si>
  <si>
    <t>Médio Sudoeste</t>
  </si>
  <si>
    <t>Centro-Leste</t>
  </si>
  <si>
    <t>Centro-Norte</t>
  </si>
  <si>
    <t>Leste</t>
  </si>
  <si>
    <t>Nordeste</t>
  </si>
  <si>
    <t>Norte</t>
  </si>
  <si>
    <t>Oeste</t>
  </si>
  <si>
    <t>Sudoeste</t>
  </si>
  <si>
    <t>Sul</t>
  </si>
  <si>
    <t>Bacia do Paramirim</t>
  </si>
  <si>
    <t>Sudoeste Baiano</t>
  </si>
  <si>
    <t>Sertão Produtivo</t>
  </si>
  <si>
    <t>Núcleo Regional de Saúde</t>
  </si>
  <si>
    <t>NRS/Região de Saúde</t>
  </si>
  <si>
    <t>Indicador 1. Óbitos Prematuros (nº e taxa por 100.000 habitantes) pelo conjunto das quatro principais doenças crônicas não transmissíveis (DCNT - doenças do aparelho circulatório, câncer, diabetes e doenças respiratórias crônicas), segundo local de residência.  Bahia. 2015 a 2018*</t>
  </si>
  <si>
    <r>
      <t xml:space="preserve">Ações estratégicas do </t>
    </r>
    <r>
      <rPr>
        <b/>
        <u/>
        <sz val="12"/>
        <rFont val="Arial"/>
        <family val="2"/>
      </rPr>
      <t>município</t>
    </r>
    <r>
      <rPr>
        <b/>
        <sz val="12"/>
        <rFont val="Arial"/>
        <family val="2"/>
        <charset val="1"/>
      </rPr>
      <t xml:space="preserve"> para o alcance das metas</t>
    </r>
  </si>
  <si>
    <r>
      <t xml:space="preserve">Ações estratégicas do </t>
    </r>
    <r>
      <rPr>
        <b/>
        <u/>
        <sz val="12"/>
        <rFont val="Arial"/>
        <family val="2"/>
      </rPr>
      <t>estado</t>
    </r>
    <r>
      <rPr>
        <b/>
        <sz val="12"/>
        <rFont val="Arial"/>
        <family val="2"/>
        <charset val="1"/>
      </rPr>
      <t xml:space="preserve"> para o alcance das metas</t>
    </r>
  </si>
  <si>
    <t>Elaborar informes contendo análises sobre a ocorrência de DCNT, seus fatores de risco e medidas de prevenção.</t>
  </si>
  <si>
    <t>Publicar informe para disseminar informações epidemiológicas obtidas a partir das análises sobre a ocorrência de DCNT, seus fatores de risco e medidas de prevenção.</t>
  </si>
  <si>
    <t>Capacitar gestores e profissionais do SUS e de outros setores para a vigilância e prevenção das DCNT.</t>
  </si>
  <si>
    <t>Elaborar o Plano de Ações Estratégicas para o Enfrentamento das Doenças Crônicas não Transmissíveis e incluir as ações desse no Plano Municipal de Saúde.</t>
  </si>
  <si>
    <t>CENTRO-LESTE</t>
  </si>
  <si>
    <t>Feira de Santana</t>
  </si>
  <si>
    <t>AMÉLIA RODRIGUES</t>
  </si>
  <si>
    <t>ANGUERA</t>
  </si>
  <si>
    <t>ANTÔNIO CARDOSO</t>
  </si>
  <si>
    <t>BAIXA GRANDE</t>
  </si>
  <si>
    <t>CANDEAL</t>
  </si>
  <si>
    <t>CAPELA DO ALTO ALEGRE</t>
  </si>
  <si>
    <t>CONCEIÇÃO DO JACUÍPE</t>
  </si>
  <si>
    <t>CORAÇÃO DE MARIA</t>
  </si>
  <si>
    <t>FEIRA DE SANTANA</t>
  </si>
  <si>
    <t>GAVIÃO</t>
  </si>
  <si>
    <t>ICHU</t>
  </si>
  <si>
    <t>IPECAETÁ</t>
  </si>
  <si>
    <t>IPIRÁ</t>
  </si>
  <si>
    <t>IRARÁ</t>
  </si>
  <si>
    <t>MUNDO NOVO</t>
  </si>
  <si>
    <t>NOVA FÁTIMA</t>
  </si>
  <si>
    <t>PÉ DE SERRA</t>
  </si>
  <si>
    <t>PINTADAS</t>
  </si>
  <si>
    <t>RAFAEL JAMBEIRO</t>
  </si>
  <si>
    <t>RIACHÃO DO JACUÍPE</t>
  </si>
  <si>
    <t>SANTA BÁRBARA</t>
  </si>
  <si>
    <t>SANTANÓPOLIS</t>
  </si>
  <si>
    <t>SANTO ESTÊVÃO</t>
  </si>
  <si>
    <t>SÃO GONÇALO DOS CAMPOS</t>
  </si>
  <si>
    <t>SERRA PRETA</t>
  </si>
  <si>
    <t>TANQUINHO</t>
  </si>
  <si>
    <t>TEODORO SAMPAIO</t>
  </si>
  <si>
    <t>TERRA NOVA</t>
  </si>
  <si>
    <t>NÚCLEO REGIONAL DE SAÚDE</t>
  </si>
  <si>
    <t>REGIÃO DE SAÚDE</t>
  </si>
  <si>
    <t>Região de Saúde de Feira de Santana</t>
  </si>
  <si>
    <t xml:space="preserve">Região de Saúde de Itaberaba
</t>
  </si>
  <si>
    <t>Itaberaba</t>
  </si>
  <si>
    <t>ANDARAÍ</t>
  </si>
  <si>
    <t>BOA VISTA DO TUPIM</t>
  </si>
  <si>
    <t>BONITO</t>
  </si>
  <si>
    <t>IAÇU</t>
  </si>
  <si>
    <t>IBIQUERA</t>
  </si>
  <si>
    <t>ITABERABA</t>
  </si>
  <si>
    <t>ITAETÉ</t>
  </si>
  <si>
    <t xml:space="preserve">CENTRO-LESTE </t>
  </si>
  <si>
    <t>LAJEDINHO</t>
  </si>
  <si>
    <t>MACAJUBA</t>
  </si>
  <si>
    <t>MARCIONÍLIO SOUZA</t>
  </si>
  <si>
    <t>NOVA REDENÇÃO</t>
  </si>
  <si>
    <t>RUY BARBOSA</t>
  </si>
  <si>
    <t>UTINGA</t>
  </si>
  <si>
    <t>WAGNER</t>
  </si>
  <si>
    <t xml:space="preserve">Região de Saúde de Seabra
</t>
  </si>
  <si>
    <t>Seabra</t>
  </si>
  <si>
    <t>ABAÍRA</t>
  </si>
  <si>
    <t>BONINAL</t>
  </si>
  <si>
    <t>IBITIARA</t>
  </si>
  <si>
    <t>IRAQUARA</t>
  </si>
  <si>
    <t>LENÇÓIS</t>
  </si>
  <si>
    <t>MUCUGÊ</t>
  </si>
  <si>
    <t>NOVO HORIZONTE</t>
  </si>
  <si>
    <t>PALMEIRAS</t>
  </si>
  <si>
    <t>PIATÃ</t>
  </si>
  <si>
    <t>SEABRA</t>
  </si>
  <si>
    <t>SOUTO SOARES</t>
  </si>
  <si>
    <t xml:space="preserve">Região de Saúde de Serrinha
</t>
  </si>
  <si>
    <t>Serrinha</t>
  </si>
  <si>
    <t>ÁGUA FRIA</t>
  </si>
  <si>
    <t>ARACI</t>
  </si>
  <si>
    <t>BARROCAS</t>
  </si>
  <si>
    <t>BIRITINGA</t>
  </si>
  <si>
    <t>CANSANÇÃO</t>
  </si>
  <si>
    <t>CONCEIÇÃO DO COITÉ</t>
  </si>
  <si>
    <t>EUCLIDES DA CUNHA</t>
  </si>
  <si>
    <t>LAMARÃO</t>
  </si>
  <si>
    <t>MONTE SANTO</t>
  </si>
  <si>
    <t>NORDESTINA</t>
  </si>
  <si>
    <t>QUEIMADAS</t>
  </si>
  <si>
    <t>QUIJINGUE</t>
  </si>
  <si>
    <t>RETIROLÂNDIA</t>
  </si>
  <si>
    <t>SANTALUZ</t>
  </si>
  <si>
    <t>SÃO DOMINGOS</t>
  </si>
  <si>
    <t>SERRINHA</t>
  </si>
  <si>
    <t>TEOFILÂNDIA</t>
  </si>
  <si>
    <t>TUCANO</t>
  </si>
  <si>
    <t>VALENTE</t>
  </si>
  <si>
    <t>Região de Saúde de Irecê</t>
  </si>
  <si>
    <t>CENTRO-NORTE</t>
  </si>
  <si>
    <t>AMÉRICA DOURADA</t>
  </si>
  <si>
    <t>BARRA DO MENDES</t>
  </si>
  <si>
    <t>BARRO ALTO</t>
  </si>
  <si>
    <t>CAFARNAUM</t>
  </si>
  <si>
    <t>CANARANA</t>
  </si>
  <si>
    <t>CENTRAL</t>
  </si>
  <si>
    <t>GENTIO DO OURO</t>
  </si>
  <si>
    <t>IBIPEBA</t>
  </si>
  <si>
    <t>IBITITÁ</t>
  </si>
  <si>
    <t>IRECÊ</t>
  </si>
  <si>
    <t>ITAGUAÇU DA BAHIA</t>
  </si>
  <si>
    <t>JOÃO DOURADO</t>
  </si>
  <si>
    <t>JUSSARA</t>
  </si>
  <si>
    <t>LAPÃO</t>
  </si>
  <si>
    <t>MULUNGU DO MORRO</t>
  </si>
  <si>
    <t>PRESIDENTE DUTRA</t>
  </si>
  <si>
    <t>SÃO GABRIEL</t>
  </si>
  <si>
    <t>UIBAÍ</t>
  </si>
  <si>
    <t>XIQUE-XIQUE</t>
  </si>
  <si>
    <t>Região de Saúde de Jacobina</t>
  </si>
  <si>
    <t>Jacobina</t>
  </si>
  <si>
    <t>CAÉM</t>
  </si>
  <si>
    <t>CALDEIRÃO GRANDE</t>
  </si>
  <si>
    <t>CAPIM GROSSO</t>
  </si>
  <si>
    <t>JACOBINA</t>
  </si>
  <si>
    <t>MAIRI</t>
  </si>
  <si>
    <t>MIGUEL CALMON</t>
  </si>
  <si>
    <t>MIRANGABA</t>
  </si>
  <si>
    <t>MORRO DO CHAPÉU</t>
  </si>
  <si>
    <t>OUROLÂNDIA</t>
  </si>
  <si>
    <t>PIRITIBA</t>
  </si>
  <si>
    <t>QUIXABEIRA</t>
  </si>
  <si>
    <t>SÃO JOSÉ DO JACUÍPE</t>
  </si>
  <si>
    <t>SAÚDE</t>
  </si>
  <si>
    <t>SERROLÂNDIA</t>
  </si>
  <si>
    <t>TAPIRAMUTÁ</t>
  </si>
  <si>
    <t>UMBURANAS</t>
  </si>
  <si>
    <t>VÁRZEA DA ROÇA</t>
  </si>
  <si>
    <t>VÁRZEA DO POÇO</t>
  </si>
  <si>
    <t>VÁRZEA NOVA</t>
  </si>
  <si>
    <t>Região de Saúde de Porto Seguro</t>
  </si>
  <si>
    <t>EXTREMO-SUL</t>
  </si>
  <si>
    <t>Porto Seguro</t>
  </si>
  <si>
    <t>BELMONTE</t>
  </si>
  <si>
    <t>EUNÁPOLIS</t>
  </si>
  <si>
    <t>GUARATINGA</t>
  </si>
  <si>
    <t>ITABELA</t>
  </si>
  <si>
    <t>ITAGIMIRIM</t>
  </si>
  <si>
    <t>ITAPEBI</t>
  </si>
  <si>
    <t>PORTO SEGURO</t>
  </si>
  <si>
    <t>SANTA CRUZ CABRÁLIA</t>
  </si>
  <si>
    <t>Região de Saúde de Teixeira de Freitas</t>
  </si>
  <si>
    <t>Teixeira de Freitas</t>
  </si>
  <si>
    <t>ALCOBAÇA</t>
  </si>
  <si>
    <t>CARAVELAS</t>
  </si>
  <si>
    <t>IBIRAPOÃ</t>
  </si>
  <si>
    <t>ITAMARAJU</t>
  </si>
  <si>
    <t>ITANHÉM</t>
  </si>
  <si>
    <t>JUCURUÇU</t>
  </si>
  <si>
    <t>LAJEDÃO</t>
  </si>
  <si>
    <t>MEDEIROS NETO</t>
  </si>
  <si>
    <t>MUCURI</t>
  </si>
  <si>
    <t>NOVA VIÇOSA</t>
  </si>
  <si>
    <t>PRADO</t>
  </si>
  <si>
    <t>TEIXEIRA DE FREITAS</t>
  </si>
  <si>
    <t>VEREDA</t>
  </si>
  <si>
    <t>Região de Saúde de Camaçari</t>
  </si>
  <si>
    <t>LESTE</t>
  </si>
  <si>
    <t>Camaçari</t>
  </si>
  <si>
    <t>CAMAÇARI</t>
  </si>
  <si>
    <t>CONDE</t>
  </si>
  <si>
    <t>DIAS D'ÁVILA</t>
  </si>
  <si>
    <t>MATA DE SÃO JOÃO</t>
  </si>
  <si>
    <t>POJUCA</t>
  </si>
  <si>
    <t>SIMÕES FILHO</t>
  </si>
  <si>
    <t>Região de Saúde de Cruz das Almas</t>
  </si>
  <si>
    <t>Cruz das Almas</t>
  </si>
  <si>
    <t>CABACEIRAS DO PARAGUAÇU</t>
  </si>
  <si>
    <t>CACHOEIRA</t>
  </si>
  <si>
    <t>CONCEIÇÃO DA FEIRA</t>
  </si>
  <si>
    <t>CRUZ DAS ALMAS</t>
  </si>
  <si>
    <t>GOVERNADOR MANGABEIRA</t>
  </si>
  <si>
    <t>MARAGOGIPE</t>
  </si>
  <si>
    <t>MURITIBA</t>
  </si>
  <si>
    <t>SÃO FÉLIX</t>
  </si>
  <si>
    <t>SAPEAÇU</t>
  </si>
  <si>
    <t>Região de Saúde de Salvador</t>
  </si>
  <si>
    <t>Salvador</t>
  </si>
  <si>
    <t>CANDEIAS</t>
  </si>
  <si>
    <t>ITAPARICA</t>
  </si>
  <si>
    <t>LAURO DE FREITAS</t>
  </si>
  <si>
    <t>MADRE DE DEUS</t>
  </si>
  <si>
    <t>SALVADOR</t>
  </si>
  <si>
    <t>SANTO AMARO</t>
  </si>
  <si>
    <t>SÃO FRANCISCO DO CONDE</t>
  </si>
  <si>
    <t>SÃO SEBASTIÃO DO PASSÉ</t>
  </si>
  <si>
    <t>SAUBARA</t>
  </si>
  <si>
    <t>VERA CRUZ</t>
  </si>
  <si>
    <t>Região de Saúde de Santo Antônio de Jesus</t>
  </si>
  <si>
    <t>Santo A. de Jesus</t>
  </si>
  <si>
    <t>AMARGOSA</t>
  </si>
  <si>
    <t>ARATUÍPE</t>
  </si>
  <si>
    <t>CASTRO ALVES</t>
  </si>
  <si>
    <t>CONCEIÇÃO DO ALMEIDA</t>
  </si>
  <si>
    <t>DOM MACEDO COSTA</t>
  </si>
  <si>
    <t>ELÍSIO MEDRADO</t>
  </si>
  <si>
    <t>ITATIM</t>
  </si>
  <si>
    <t>JAGUARIPE</t>
  </si>
  <si>
    <t>JIQUIRIÇÁ</t>
  </si>
  <si>
    <t>LAJE</t>
  </si>
  <si>
    <t>MILAGRES</t>
  </si>
  <si>
    <t>MUNIZ FERREIRA</t>
  </si>
  <si>
    <t>MUTUÍPE</t>
  </si>
  <si>
    <t>NAZARÉ</t>
  </si>
  <si>
    <t>PRESIDENTE TANCREDO NEVES</t>
  </si>
  <si>
    <t>SALINAS DA MARGARIDA</t>
  </si>
  <si>
    <t>SANTA TERESINHA</t>
  </si>
  <si>
    <t>SANTO ANTÔNIO DE JESUS</t>
  </si>
  <si>
    <t>SÃO FELIPE</t>
  </si>
  <si>
    <t>SÃO MIGUEL DAS MATAS</t>
  </si>
  <si>
    <t>UBAÍRA</t>
  </si>
  <si>
    <t>VARZEDO</t>
  </si>
  <si>
    <t>Região de Saúde de Alagoinhas</t>
  </si>
  <si>
    <t>NORDESTE</t>
  </si>
  <si>
    <t>Alagoinhas</t>
  </si>
  <si>
    <t>ACAJUTIBA</t>
  </si>
  <si>
    <t>ALAGOINHAS</t>
  </si>
  <si>
    <t>APORÁ</t>
  </si>
  <si>
    <t>ARAÇÁS</t>
  </si>
  <si>
    <t>ARAMARI</t>
  </si>
  <si>
    <t>CARDEAL DA SILVA</t>
  </si>
  <si>
    <t>CATU</t>
  </si>
  <si>
    <t>CRISÓPOLIS</t>
  </si>
  <si>
    <t>ENTRE RIOS</t>
  </si>
  <si>
    <t>ESPLANADA</t>
  </si>
  <si>
    <t>INHAMBUPE</t>
  </si>
  <si>
    <t>ITANAGRA</t>
  </si>
  <si>
    <t>ITAPICURU</t>
  </si>
  <si>
    <t>JANDAÍRA</t>
  </si>
  <si>
    <t>OURIÇANGAS</t>
  </si>
  <si>
    <t>PEDRÃO</t>
  </si>
  <si>
    <t>RIO REAL</t>
  </si>
  <si>
    <t>SÁTIRO DIAS</t>
  </si>
  <si>
    <t>Região de Saúde de Ribeira do Pombal</t>
  </si>
  <si>
    <t>Ribeira do Pombal</t>
  </si>
  <si>
    <t>ADUSTINA</t>
  </si>
  <si>
    <t>ANTAS</t>
  </si>
  <si>
    <t>BANZAÊ</t>
  </si>
  <si>
    <t>CÍCERO DANTAS</t>
  </si>
  <si>
    <t>CIPÓ</t>
  </si>
  <si>
    <t>CORONEL JOÃO SÁ</t>
  </si>
  <si>
    <t>FÁTIMA</t>
  </si>
  <si>
    <t>HELIÓPOLIS</t>
  </si>
  <si>
    <t>NOVA SOURE</t>
  </si>
  <si>
    <t>NOVO TRIUNFO</t>
  </si>
  <si>
    <t>OLINDINA</t>
  </si>
  <si>
    <t>PARIPIRANGA</t>
  </si>
  <si>
    <t>RIBEIRA DO AMPARO</t>
  </si>
  <si>
    <t>RIBEIRA DO POMBAL</t>
  </si>
  <si>
    <t>SÍTIO DO QUINTO</t>
  </si>
  <si>
    <t>Região de Saúde de Juazeiro</t>
  </si>
  <si>
    <t>NORTE</t>
  </si>
  <si>
    <t>Juazeiro</t>
  </si>
  <si>
    <t>CAMPO ALEGRE DE LOURDES</t>
  </si>
  <si>
    <t>CANUDOS</t>
  </si>
  <si>
    <t>CASA NOVA</t>
  </si>
  <si>
    <t>CURAÇÁ</t>
  </si>
  <si>
    <t>JUAZEIRO</t>
  </si>
  <si>
    <t>PILÃO ARCADO</t>
  </si>
  <si>
    <t>REMANSO</t>
  </si>
  <si>
    <t>SENTO SÉ</t>
  </si>
  <si>
    <t>SOBRADINHO</t>
  </si>
  <si>
    <t>UAUÁ</t>
  </si>
  <si>
    <t>Região de Saúde de Paulo Afonso</t>
  </si>
  <si>
    <t>Paulo Afonso</t>
  </si>
  <si>
    <t>ABARÉ</t>
  </si>
  <si>
    <t>CHORROCHÓ</t>
  </si>
  <si>
    <t>GLÓRIA</t>
  </si>
  <si>
    <t>JEREMOABO</t>
  </si>
  <si>
    <t>MACURURÉ</t>
  </si>
  <si>
    <t>PAULO AFONSO</t>
  </si>
  <si>
    <t>PEDRO ALEXANDRE</t>
  </si>
  <si>
    <t>RODELAS</t>
  </si>
  <si>
    <t>SANTA BRÍGIDA</t>
  </si>
  <si>
    <t>Região de Saúde de Senhor do Bonfim</t>
  </si>
  <si>
    <t>Senhor do Bonfim</t>
  </si>
  <si>
    <t>ANDORINHA</t>
  </si>
  <si>
    <t>ANTÔNIO GONÇALVES</t>
  </si>
  <si>
    <t>CAMPO FORMOSO</t>
  </si>
  <si>
    <t>FILADÉLFIA</t>
  </si>
  <si>
    <t>ITIÚBA</t>
  </si>
  <si>
    <t>JAGUARARI</t>
  </si>
  <si>
    <t>PINDOBAÇU</t>
  </si>
  <si>
    <t>PONTO NOVO</t>
  </si>
  <si>
    <t>SENHOR DO BONFIM</t>
  </si>
  <si>
    <t>Região de Saúde de Barreiras</t>
  </si>
  <si>
    <t>OESTE</t>
  </si>
  <si>
    <t>Barreiras</t>
  </si>
  <si>
    <t>ANGICAL</t>
  </si>
  <si>
    <t>BAIANÓPOLIS</t>
  </si>
  <si>
    <t>BARREIRAS</t>
  </si>
  <si>
    <t>BREJOLÂNDIA</t>
  </si>
  <si>
    <t>CATOLÂNDIA</t>
  </si>
  <si>
    <t>COTEGIPE</t>
  </si>
  <si>
    <t>CRISTÓPOLIS</t>
  </si>
  <si>
    <t>FORMOSA DO RIO PRETO</t>
  </si>
  <si>
    <t>LUÍS EDUARDO MAGALHÃES</t>
  </si>
  <si>
    <t>MANSIDÃO</t>
  </si>
  <si>
    <t>RIACHÃO DAS NEVES</t>
  </si>
  <si>
    <t>SANTA RITA DE CÁSSIA</t>
  </si>
  <si>
    <t>SÃO DESIDÉRIO</t>
  </si>
  <si>
    <t>TABOCAS DO BREJO VELHO</t>
  </si>
  <si>
    <t>WANDERLEY</t>
  </si>
  <si>
    <t>Região de Saúde de Ibotirama</t>
  </si>
  <si>
    <t>Ibotirama</t>
  </si>
  <si>
    <t>BARRA</t>
  </si>
  <si>
    <t>BROTAS DE MACAÚBAS</t>
  </si>
  <si>
    <t>BURITIRAMA</t>
  </si>
  <si>
    <t>IBOTIRAMA</t>
  </si>
  <si>
    <t>IPUPIARA</t>
  </si>
  <si>
    <t>MORPARÁ</t>
  </si>
  <si>
    <t>MUQUÉM DE SÃO FRANCISCO</t>
  </si>
  <si>
    <t>OLIVEIRA DOS BREJINHOS</t>
  </si>
  <si>
    <t>PARATINGA</t>
  </si>
  <si>
    <t>Região de Saúde de Santa Maria da Vitória</t>
  </si>
  <si>
    <t>Sta. M. da Vitória</t>
  </si>
  <si>
    <t>BOM JESUS DA LAPA</t>
  </si>
  <si>
    <t>CANÁPOLIS</t>
  </si>
  <si>
    <t>COCOS</t>
  </si>
  <si>
    <t>CORIBE</t>
  </si>
  <si>
    <t>CORRENTINA</t>
  </si>
  <si>
    <t>JABORANDI</t>
  </si>
  <si>
    <t>SANTA MARIA DA VITÓRIA</t>
  </si>
  <si>
    <t>SANTANA</t>
  </si>
  <si>
    <t>SÃO FÉLIX DO CORIBE</t>
  </si>
  <si>
    <t>SERRA DO RAMALHO</t>
  </si>
  <si>
    <t>SERRA DOURADA</t>
  </si>
  <si>
    <t>SÍTIO DO MATO</t>
  </si>
  <si>
    <t>Região de Saúde de Brumado</t>
  </si>
  <si>
    <t>SUDOESTE</t>
  </si>
  <si>
    <t>Brumado</t>
  </si>
  <si>
    <t>ÉRICO CARDOSO</t>
  </si>
  <si>
    <t>ARACATU</t>
  </si>
  <si>
    <t>BARRA DA ESTIVA</t>
  </si>
  <si>
    <t>BOQUIRA</t>
  </si>
  <si>
    <t>BOTUPORÃ</t>
  </si>
  <si>
    <t>BRUMADO</t>
  </si>
  <si>
    <t>CATURAMA</t>
  </si>
  <si>
    <t>CONTENDAS DO SINCORÁ</t>
  </si>
  <si>
    <t>DOM BASÍLIO</t>
  </si>
  <si>
    <t>GUAJERU</t>
  </si>
  <si>
    <t>IBICOARA</t>
  </si>
  <si>
    <t>IBIPITANGA</t>
  </si>
  <si>
    <t>ITUAÇU</t>
  </si>
  <si>
    <t>JUSSIAPE</t>
  </si>
  <si>
    <t>LIVRAMENTO DE NOSSA SENHORA</t>
  </si>
  <si>
    <t>MACAÚBAS</t>
  </si>
  <si>
    <t>MALHADA DE PEDRAS</t>
  </si>
  <si>
    <t>PARAMIRIM</t>
  </si>
  <si>
    <t>RIO DE CONTAS</t>
  </si>
  <si>
    <t>RIO DO PIRES</t>
  </si>
  <si>
    <t>TANHAÇU</t>
  </si>
  <si>
    <t>Região de Saúde de Guanambi</t>
  </si>
  <si>
    <t>Guanambi</t>
  </si>
  <si>
    <t>CACULÉ</t>
  </si>
  <si>
    <t>CAETITÉ</t>
  </si>
  <si>
    <t>CANDIBA</t>
  </si>
  <si>
    <t>CARINHANHA</t>
  </si>
  <si>
    <t>FEIRA DA MATA</t>
  </si>
  <si>
    <t>GUANAMBI</t>
  </si>
  <si>
    <t>IBIASSUCÊ</t>
  </si>
  <si>
    <t>IGAPORÃ</t>
  </si>
  <si>
    <t>IUIÚ</t>
  </si>
  <si>
    <t>JACARACI</t>
  </si>
  <si>
    <t>LAGOA REAL</t>
  </si>
  <si>
    <t>LICÍNIO DE ALMEIDA</t>
  </si>
  <si>
    <t>MALHADA</t>
  </si>
  <si>
    <t>MATINA</t>
  </si>
  <si>
    <t>MORTUGABA</t>
  </si>
  <si>
    <t>PALMAS DE MONTE ALTO</t>
  </si>
  <si>
    <t>PINDAÍ</t>
  </si>
  <si>
    <t>RIACHO DE SANTANA</t>
  </si>
  <si>
    <t>RIO DO ANTÔNIO</t>
  </si>
  <si>
    <t>SEBASTIÃO LARANJEIRAS</t>
  </si>
  <si>
    <t>TANQUE NOVO</t>
  </si>
  <si>
    <t>URANDI</t>
  </si>
  <si>
    <t>Região de Saúde de Itapetinga</t>
  </si>
  <si>
    <t>Itapetinga</t>
  </si>
  <si>
    <t>CAATIBA</t>
  </si>
  <si>
    <t>FIRMINO ALVES</t>
  </si>
  <si>
    <t>IBICUÍ</t>
  </si>
  <si>
    <t>IGUAÍ</t>
  </si>
  <si>
    <t>ITAMBÉ</t>
  </si>
  <si>
    <t>ITAPETINGA</t>
  </si>
  <si>
    <t>ITARANTIM</t>
  </si>
  <si>
    <t>ITORORÓ</t>
  </si>
  <si>
    <t>MACARANI</t>
  </si>
  <si>
    <t>MAIQUINIQUE</t>
  </si>
  <si>
    <t>NOVA CANAÃ</t>
  </si>
  <si>
    <t>POTIRAGUÁ</t>
  </si>
  <si>
    <t>Região de Saúde de Vitória da Conquista</t>
  </si>
  <si>
    <t>Vitória da Conquista</t>
  </si>
  <si>
    <t>ANAGÉ</t>
  </si>
  <si>
    <t>BARRA DO CHOÇA</t>
  </si>
  <si>
    <t>BELO CAMPO</t>
  </si>
  <si>
    <t>BOM JESUS DA SERRA</t>
  </si>
  <si>
    <t>CAETANOS</t>
  </si>
  <si>
    <t>CÂNDIDO SALES</t>
  </si>
  <si>
    <t>CARAÍBAS</t>
  </si>
  <si>
    <t>CONDEÚBA</t>
  </si>
  <si>
    <t>CORDEIROS</t>
  </si>
  <si>
    <t>ENCRUZILHADA</t>
  </si>
  <si>
    <t>MAETINGA</t>
  </si>
  <si>
    <t>MIRANTE</t>
  </si>
  <si>
    <t>PIRIPÁ</t>
  </si>
  <si>
    <t>PLANALTO</t>
  </si>
  <si>
    <t>POÇÕES</t>
  </si>
  <si>
    <t>PRESIDENTE JÂNIO QUADROS</t>
  </si>
  <si>
    <t>RIBEIRÃO DO LARGO</t>
  </si>
  <si>
    <t>TREMEDAL</t>
  </si>
  <si>
    <t>VITÓRIA DA CONQUISTA</t>
  </si>
  <si>
    <t>Região de Saúde de Ilhéus</t>
  </si>
  <si>
    <t>SUL</t>
  </si>
  <si>
    <t>Ilhéus</t>
  </si>
  <si>
    <t>ARATACA</t>
  </si>
  <si>
    <t>CANAVIEIRAS</t>
  </si>
  <si>
    <t>ILHÉUS</t>
  </si>
  <si>
    <t>ITACARÉ</t>
  </si>
  <si>
    <t>MASCOTE</t>
  </si>
  <si>
    <t>SANTA LUZIA</t>
  </si>
  <si>
    <t>UNA</t>
  </si>
  <si>
    <t xml:space="preserve">Ilhéus </t>
  </si>
  <si>
    <t>URUÇUCA</t>
  </si>
  <si>
    <t>Região de Saúde de Itabuna</t>
  </si>
  <si>
    <t>Itabuna</t>
  </si>
  <si>
    <t>ALMADINA</t>
  </si>
  <si>
    <t>AURELINO LEAL</t>
  </si>
  <si>
    <t>BARRO PRETO</t>
  </si>
  <si>
    <t>BUERAREMA</t>
  </si>
  <si>
    <t>CAMACAN</t>
  </si>
  <si>
    <t>COARACI</t>
  </si>
  <si>
    <t>FLORESTA AZUL</t>
  </si>
  <si>
    <t>GONGOGI</t>
  </si>
  <si>
    <t>IBICARAÍ</t>
  </si>
  <si>
    <t>IBIRAPITANGA</t>
  </si>
  <si>
    <t>ITABUNA</t>
  </si>
  <si>
    <t>ITAJU DO COLÔNIA</t>
  </si>
  <si>
    <t>ITAJUÍPE</t>
  </si>
  <si>
    <t>ITAPÉ</t>
  </si>
  <si>
    <t>ITAPITANGA</t>
  </si>
  <si>
    <t>JUSSARI</t>
  </si>
  <si>
    <t>MARAÚ</t>
  </si>
  <si>
    <t>PAU BRASIL</t>
  </si>
  <si>
    <t>SANTA CRUZ DA VITÓRIA</t>
  </si>
  <si>
    <t>SÃO JOSÉ DA VITÓRIA</t>
  </si>
  <si>
    <t>UBAITABA</t>
  </si>
  <si>
    <t>UBATÃ</t>
  </si>
  <si>
    <t>Região de Saúde de Jequié</t>
  </si>
  <si>
    <t>Jequié</t>
  </si>
  <si>
    <t>AIQUARA</t>
  </si>
  <si>
    <t>APUAREMA</t>
  </si>
  <si>
    <t>BARRA DO ROCHA</t>
  </si>
  <si>
    <t>BOA NOVA</t>
  </si>
  <si>
    <t>BREJÕES</t>
  </si>
  <si>
    <t>CRAVOLÂNDIA</t>
  </si>
  <si>
    <t>DÁRIO MEIRA</t>
  </si>
  <si>
    <t>IBIRATAIA</t>
  </si>
  <si>
    <t>IPIAÚ</t>
  </si>
  <si>
    <t>IRAJUBA</t>
  </si>
  <si>
    <t>IRAMAIA</t>
  </si>
  <si>
    <t>ITAGI</t>
  </si>
  <si>
    <t>ITAGIBÁ</t>
  </si>
  <si>
    <t>ITAMARI</t>
  </si>
  <si>
    <t>ITAQUARA</t>
  </si>
  <si>
    <t>ITIRUÇU</t>
  </si>
  <si>
    <t>JAGUAQUARA</t>
  </si>
  <si>
    <t>JEQUIÉ</t>
  </si>
  <si>
    <t>JITAÚNA</t>
  </si>
  <si>
    <t>LAFAIETE COUTINHO</t>
  </si>
  <si>
    <t>LAJEDO DO TABOCAL</t>
  </si>
  <si>
    <t>MANOEL VITORINO</t>
  </si>
  <si>
    <t>MARACÁS</t>
  </si>
  <si>
    <t>NOVA ITARANA</t>
  </si>
  <si>
    <t>PLANALTINO</t>
  </si>
  <si>
    <t>SANTA INÊS</t>
  </si>
  <si>
    <t>Região de Saúde de Valença</t>
  </si>
  <si>
    <t>Valença</t>
  </si>
  <si>
    <t>CAIRU</t>
  </si>
  <si>
    <t>CAMAMU</t>
  </si>
  <si>
    <t>GANDU</t>
  </si>
  <si>
    <t>IGRAPIÚNA</t>
  </si>
  <si>
    <t>ITUBERÁ</t>
  </si>
  <si>
    <t>NILO PEÇANHA</t>
  </si>
  <si>
    <t>NOVA IBIÁ</t>
  </si>
  <si>
    <t>PIRAÍ DO NORTE</t>
  </si>
  <si>
    <t>TAPEROÁ</t>
  </si>
  <si>
    <t>TEOLÂNDIA</t>
  </si>
  <si>
    <t>VALENÇA</t>
  </si>
  <si>
    <t>WENCESLAU GUIMARÃES</t>
  </si>
  <si>
    <t>Articular com as áreas da Sesab que têm interface com a temática das doenças crônicas não transmissíveis, para planejamento, programação, implementação e/ou implantação de ações integradas no território.</t>
  </si>
  <si>
    <t>Divulgar semestralmente ou sempre que necessário, a situação epidemiológica das DCNT, por intermédio de informe e boletins, relatórios quadrimestrais ou notas técnicas.</t>
  </si>
  <si>
    <t>Apoiar institucionalmente por intermédio da visita técnica, oficinas, reuniões técnicas, meio eletrônico, vídeo e ou web conferências, os NRS e municípios para as ações de vigilância das DCNT.</t>
  </si>
  <si>
    <t>Monitorar quadrimestralmente o indicador de Mortalidade Prematura pelas quatro principais DCNT.</t>
  </si>
  <si>
    <t>Apoiar institucionalmente os NRS regionais  de saude e municípios na elaboração dos seus Planos de Ações Estratégicas de Enfrentamentos das DCNT.</t>
  </si>
  <si>
    <t>Incluir a abordagem sobre o Academia da Saúde enquanto espaço promotor de saúde e prevenção dos fatores de risco para as DCNT.</t>
  </si>
  <si>
    <t>Manter a articulação para fortalecer a rede de oncologia.</t>
  </si>
  <si>
    <t>Articular com a Diretoria de Atenção  Especializada (DAE) sobre os RHC.</t>
  </si>
  <si>
    <t>Articular com os RHC na Bahia para envio de dados e material informativo sobre o registro e a qualidade dos dados de cada registro.</t>
  </si>
  <si>
    <t>Núcleo Regional de Saúde Centro-Leste</t>
  </si>
  <si>
    <t xml:space="preserve">Núcleo Regional de Saúde Centro-Norte
</t>
  </si>
  <si>
    <t>Núcleo Regional de Saúde Extremo-Sul</t>
  </si>
  <si>
    <t>Núcleo Regional de Saúde Leste</t>
  </si>
  <si>
    <t>Núcleo Regional de Saúde Nordeste</t>
  </si>
  <si>
    <t>Núcleo Regional de SaúdeSul</t>
  </si>
  <si>
    <t>Núcleo Regional de Saúde Sudoeste</t>
  </si>
  <si>
    <t>Núcleo Regional de Saúde Oeste</t>
  </si>
  <si>
    <t>Núcleo Regional de Saúde Norte</t>
  </si>
  <si>
    <t>MUNICÍPIO DE RESIDÊNCIA</t>
  </si>
  <si>
    <t>Núcleo Regional de Saúde Centro-Norte</t>
  </si>
  <si>
    <t>Núcleo Regional de Saúde Extremo Sul</t>
  </si>
  <si>
    <t>Núcleo Regional de Saúde Sul</t>
  </si>
  <si>
    <t>Região de Saúde de Itaberaba</t>
  </si>
  <si>
    <t>Região de Saúde de Seabra</t>
  </si>
  <si>
    <t>Região de Saúde de Serrinha</t>
  </si>
  <si>
    <t>Região de Saúde Vitória da Conquista</t>
  </si>
  <si>
    <t>Região de Saúde Itapetinga</t>
  </si>
  <si>
    <t>Região de Saúde Guanambi</t>
  </si>
  <si>
    <t>Região de Saúde Brumado</t>
  </si>
  <si>
    <t>Realizar eventos de mobilização nas datas temáticas do  Outubro Rosa e Novembro Azul para profissionais;</t>
  </si>
  <si>
    <t>Monitorar o envio do banco de dados dos Registros Hospitalares de Câncer – RHC e  RCBP.</t>
  </si>
  <si>
    <t>Elaborar e publicar boletim epidemiológico.</t>
  </si>
  <si>
    <t>Apoiar e realizar capacitação aos NRS e municípios para as ações de vigilância.</t>
  </si>
  <si>
    <t xml:space="preserve">Responsável pelo Monitoramento 
</t>
  </si>
  <si>
    <t>Coordenação de Vigilância Epidemiológica das Doenças e Agravos Não Transmissíveis – CODANT
E-mail: divep.dant@saude.ba.gov.br 
Telefone: 71-31160052</t>
  </si>
  <si>
    <t>Indicador: Número de óbitos prematuros  70 (de 30 a 69 anos) pelo conjunto das 4 principais DCNT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</si>
</sst>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&quot;R$&quot;#,##0.00;[Red]&quot;-R$&quot;#,##0.00"/>
  </numFmts>
  <fonts count="5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u/>
      <sz val="10"/>
      <color rgb="FF0000FF"/>
      <name val="Arial"/>
      <family val="2"/>
      <charset val="1"/>
    </font>
    <font>
      <b/>
      <sz val="14"/>
      <name val="Arial"/>
      <family val="2"/>
    </font>
    <font>
      <sz val="14"/>
      <name val="Arial"/>
      <family val="2"/>
    </font>
    <font>
      <b/>
      <sz val="14"/>
      <color rgb="FF000000"/>
      <name val="Arial"/>
      <family val="2"/>
    </font>
    <font>
      <b/>
      <sz val="12"/>
      <name val="Arial"/>
      <family val="2"/>
      <charset val="1"/>
    </font>
    <font>
      <sz val="12"/>
      <name val="Arial"/>
      <family val="2"/>
      <charset val="1"/>
    </font>
    <font>
      <sz val="11"/>
      <color rgb="FF00000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b/>
      <sz val="14"/>
      <color rgb="FFFFFFFF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  <font>
      <b/>
      <sz val="12"/>
      <color theme="1"/>
      <name val="Arial"/>
      <family val="2"/>
    </font>
    <font>
      <sz val="11"/>
      <color indexed="8"/>
      <name val="Calibri"/>
      <family val="2"/>
    </font>
    <font>
      <b/>
      <u/>
      <sz val="12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b/>
      <i/>
      <sz val="16"/>
      <color indexed="8"/>
      <name val="Calibri"/>
      <family val="2"/>
    </font>
    <font>
      <u/>
      <sz val="11"/>
      <color indexed="1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i/>
      <sz val="11"/>
      <color rgb="FF7F7F7F"/>
      <name val="Calibri"/>
      <family val="2"/>
      <scheme val="minor"/>
    </font>
    <font>
      <sz val="11"/>
      <name val="Arial"/>
      <family val="2"/>
    </font>
    <font>
      <b/>
      <sz val="14"/>
      <name val="Arial"/>
      <family val="2"/>
      <charset val="1"/>
    </font>
  </fonts>
  <fills count="69">
    <fill>
      <patternFill patternType="none"/>
    </fill>
    <fill>
      <patternFill patternType="gray125"/>
    </fill>
    <fill>
      <patternFill patternType="solid">
        <fgColor rgb="FF993366"/>
        <bgColor rgb="FF953735"/>
      </patternFill>
    </fill>
    <fill>
      <patternFill patternType="solid">
        <fgColor rgb="FFCC99FF"/>
        <bgColor rgb="FFBD9CBD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rgb="FFB1DCFF"/>
      </patternFill>
    </fill>
    <fill>
      <patternFill patternType="solid">
        <fgColor theme="4" tint="0.79998168889431442"/>
        <bgColor rgb="FF00CCFF"/>
      </patternFill>
    </fill>
    <fill>
      <patternFill patternType="solid">
        <fgColor theme="5" tint="0.79998168889431442"/>
        <bgColor rgb="FF49ABC5"/>
      </patternFill>
    </fill>
    <fill>
      <patternFill patternType="solid">
        <fgColor theme="6" tint="0.79998168889431442"/>
        <bgColor rgb="FFFECBCB"/>
      </patternFill>
    </fill>
    <fill>
      <patternFill patternType="solid">
        <fgColor theme="7" tint="0.79998168889431442"/>
        <bgColor rgb="FFFFFFCC"/>
      </patternFill>
    </fill>
    <fill>
      <patternFill patternType="solid">
        <fgColor theme="8" tint="0.79998168889431442"/>
        <bgColor rgb="FFFFFFCC"/>
      </patternFill>
    </fill>
    <fill>
      <patternFill patternType="solid">
        <fgColor theme="4" tint="-0.499984740745262"/>
        <bgColor indexed="5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52"/>
      </patternFill>
    </fill>
    <fill>
      <patternFill patternType="solid">
        <fgColor indexed="31"/>
        <bgColor indexed="2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24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3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rgb="FFCCFFFF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5255">
    <xf numFmtId="0" fontId="0" fillId="0" borderId="0"/>
    <xf numFmtId="0" fontId="5" fillId="0" borderId="0" applyBorder="0" applyProtection="0"/>
    <xf numFmtId="0" fontId="4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27" fillId="0" borderId="0"/>
    <xf numFmtId="0" fontId="2" fillId="0" borderId="0"/>
    <xf numFmtId="0" fontId="29" fillId="0" borderId="0" applyNumberFormat="0" applyFill="0" applyBorder="0" applyAlignment="0" applyProtection="0"/>
    <xf numFmtId="0" fontId="30" fillId="0" borderId="22" applyNumberFormat="0" applyFill="0" applyAlignment="0" applyProtection="0"/>
    <xf numFmtId="0" fontId="31" fillId="0" borderId="23" applyNumberFormat="0" applyFill="0" applyAlignment="0" applyProtection="0"/>
    <xf numFmtId="0" fontId="32" fillId="0" borderId="24" applyNumberFormat="0" applyFill="0" applyAlignment="0" applyProtection="0"/>
    <xf numFmtId="0" fontId="32" fillId="0" borderId="0" applyNumberFormat="0" applyFill="0" applyBorder="0" applyAlignment="0" applyProtection="0"/>
    <xf numFmtId="0" fontId="33" fillId="18" borderId="0" applyNumberFormat="0" applyBorder="0" applyAlignment="0" applyProtection="0"/>
    <xf numFmtId="0" fontId="34" fillId="19" borderId="0" applyNumberFormat="0" applyBorder="0" applyAlignment="0" applyProtection="0"/>
    <xf numFmtId="0" fontId="35" fillId="20" borderId="0" applyNumberFormat="0" applyBorder="0" applyAlignment="0" applyProtection="0"/>
    <xf numFmtId="0" fontId="36" fillId="21" borderId="25" applyNumberFormat="0" applyAlignment="0" applyProtection="0"/>
    <xf numFmtId="0" fontId="37" fillId="22" borderId="26" applyNumberFormat="0" applyAlignment="0" applyProtection="0"/>
    <xf numFmtId="0" fontId="38" fillId="22" borderId="25" applyNumberFormat="0" applyAlignment="0" applyProtection="0"/>
    <xf numFmtId="0" fontId="39" fillId="0" borderId="27" applyNumberFormat="0" applyFill="0" applyAlignment="0" applyProtection="0"/>
    <xf numFmtId="0" fontId="40" fillId="23" borderId="28" applyNumberFormat="0" applyAlignment="0" applyProtection="0"/>
    <xf numFmtId="0" fontId="41" fillId="0" borderId="0" applyNumberFormat="0" applyFill="0" applyBorder="0" applyAlignment="0" applyProtection="0"/>
    <xf numFmtId="0" fontId="42" fillId="0" borderId="30" applyNumberFormat="0" applyFill="0" applyAlignment="0" applyProtection="0"/>
    <xf numFmtId="0" fontId="4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4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4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43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43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43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25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6" borderId="0" applyNumberFormat="0" applyBorder="0" applyAlignment="0" applyProtection="0"/>
    <xf numFmtId="0" fontId="27" fillId="56" borderId="0" applyNumberFormat="0" applyBorder="0" applyAlignment="0" applyProtection="0"/>
    <xf numFmtId="0" fontId="27" fillId="56" borderId="0" applyNumberFormat="0" applyBorder="0" applyAlignment="0" applyProtection="0"/>
    <xf numFmtId="0" fontId="27" fillId="56" borderId="0" applyNumberFormat="0" applyBorder="0" applyAlignment="0" applyProtection="0"/>
    <xf numFmtId="0" fontId="27" fillId="56" borderId="0" applyNumberFormat="0" applyBorder="0" applyAlignment="0" applyProtection="0"/>
    <xf numFmtId="0" fontId="27" fillId="56" borderId="0" applyNumberFormat="0" applyBorder="0" applyAlignment="0" applyProtection="0"/>
    <xf numFmtId="0" fontId="27" fillId="56" borderId="0" applyNumberFormat="0" applyBorder="0" applyAlignment="0" applyProtection="0"/>
    <xf numFmtId="0" fontId="27" fillId="56" borderId="0" applyNumberFormat="0" applyBorder="0" applyAlignment="0" applyProtection="0"/>
    <xf numFmtId="0" fontId="27" fillId="56" borderId="0" applyNumberFormat="0" applyBorder="0" applyAlignment="0" applyProtection="0"/>
    <xf numFmtId="0" fontId="27" fillId="56" borderId="0" applyNumberFormat="0" applyBorder="0" applyAlignment="0" applyProtection="0"/>
    <xf numFmtId="0" fontId="27" fillId="56" borderId="0" applyNumberFormat="0" applyBorder="0" applyAlignment="0" applyProtection="0"/>
    <xf numFmtId="0" fontId="27" fillId="56" borderId="0" applyNumberFormat="0" applyBorder="0" applyAlignment="0" applyProtection="0"/>
    <xf numFmtId="0" fontId="27" fillId="56" borderId="0" applyNumberFormat="0" applyBorder="0" applyAlignment="0" applyProtection="0"/>
    <xf numFmtId="0" fontId="27" fillId="56" borderId="0" applyNumberFormat="0" applyBorder="0" applyAlignment="0" applyProtection="0"/>
    <xf numFmtId="0" fontId="27" fillId="56" borderId="0" applyNumberFormat="0" applyBorder="0" applyAlignment="0" applyProtection="0"/>
    <xf numFmtId="0" fontId="27" fillId="56" borderId="0" applyNumberFormat="0" applyBorder="0" applyAlignment="0" applyProtection="0"/>
    <xf numFmtId="0" fontId="27" fillId="56" borderId="0" applyNumberFormat="0" applyBorder="0" applyAlignment="0" applyProtection="0"/>
    <xf numFmtId="0" fontId="27" fillId="56" borderId="0" applyNumberFormat="0" applyBorder="0" applyAlignment="0" applyProtection="0"/>
    <xf numFmtId="0" fontId="27" fillId="56" borderId="0" applyNumberFormat="0" applyBorder="0" applyAlignment="0" applyProtection="0"/>
    <xf numFmtId="0" fontId="27" fillId="56" borderId="0" applyNumberFormat="0" applyBorder="0" applyAlignment="0" applyProtection="0"/>
    <xf numFmtId="0" fontId="27" fillId="56" borderId="0" applyNumberFormat="0" applyBorder="0" applyAlignment="0" applyProtection="0"/>
    <xf numFmtId="0" fontId="27" fillId="56" borderId="0" applyNumberFormat="0" applyBorder="0" applyAlignment="0" applyProtection="0"/>
    <xf numFmtId="0" fontId="27" fillId="56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56" borderId="0" applyNumberFormat="0" applyBorder="0" applyAlignment="0" applyProtection="0"/>
    <xf numFmtId="0" fontId="27" fillId="56" borderId="0" applyNumberFormat="0" applyBorder="0" applyAlignment="0" applyProtection="0"/>
    <xf numFmtId="0" fontId="27" fillId="56" borderId="0" applyNumberFormat="0" applyBorder="0" applyAlignment="0" applyProtection="0"/>
    <xf numFmtId="0" fontId="27" fillId="56" borderId="0" applyNumberFormat="0" applyBorder="0" applyAlignment="0" applyProtection="0"/>
    <xf numFmtId="0" fontId="27" fillId="56" borderId="0" applyNumberFormat="0" applyBorder="0" applyAlignment="0" applyProtection="0"/>
    <xf numFmtId="0" fontId="27" fillId="56" borderId="0" applyNumberFormat="0" applyBorder="0" applyAlignment="0" applyProtection="0"/>
    <xf numFmtId="0" fontId="27" fillId="56" borderId="0" applyNumberFormat="0" applyBorder="0" applyAlignment="0" applyProtection="0"/>
    <xf numFmtId="0" fontId="27" fillId="56" borderId="0" applyNumberFormat="0" applyBorder="0" applyAlignment="0" applyProtection="0"/>
    <xf numFmtId="0" fontId="27" fillId="56" borderId="0" applyNumberFormat="0" applyBorder="0" applyAlignment="0" applyProtection="0"/>
    <xf numFmtId="0" fontId="27" fillId="56" borderId="0" applyNumberFormat="0" applyBorder="0" applyAlignment="0" applyProtection="0"/>
    <xf numFmtId="0" fontId="27" fillId="56" borderId="0" applyNumberFormat="0" applyBorder="0" applyAlignment="0" applyProtection="0"/>
    <xf numFmtId="0" fontId="27" fillId="56" borderId="0" applyNumberFormat="0" applyBorder="0" applyAlignment="0" applyProtection="0"/>
    <xf numFmtId="0" fontId="27" fillId="56" borderId="0" applyNumberFormat="0" applyBorder="0" applyAlignment="0" applyProtection="0"/>
    <xf numFmtId="0" fontId="27" fillId="56" borderId="0" applyNumberFormat="0" applyBorder="0" applyAlignment="0" applyProtection="0"/>
    <xf numFmtId="0" fontId="27" fillId="56" borderId="0" applyNumberFormat="0" applyBorder="0" applyAlignment="0" applyProtection="0"/>
    <xf numFmtId="0" fontId="27" fillId="56" borderId="0" applyNumberFormat="0" applyBorder="0" applyAlignment="0" applyProtection="0"/>
    <xf numFmtId="0" fontId="27" fillId="56" borderId="0" applyNumberFormat="0" applyBorder="0" applyAlignment="0" applyProtection="0"/>
    <xf numFmtId="0" fontId="27" fillId="56" borderId="0" applyNumberFormat="0" applyBorder="0" applyAlignment="0" applyProtection="0"/>
    <xf numFmtId="0" fontId="27" fillId="56" borderId="0" applyNumberFormat="0" applyBorder="0" applyAlignment="0" applyProtection="0"/>
    <xf numFmtId="0" fontId="27" fillId="56" borderId="0" applyNumberFormat="0" applyBorder="0" applyAlignment="0" applyProtection="0"/>
    <xf numFmtId="0" fontId="27" fillId="56" borderId="0" applyNumberFormat="0" applyBorder="0" applyAlignment="0" applyProtection="0"/>
    <xf numFmtId="0" fontId="27" fillId="56" borderId="0" applyNumberFormat="0" applyBorder="0" applyAlignment="0" applyProtection="0"/>
    <xf numFmtId="0" fontId="27" fillId="56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9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45" fillId="60" borderId="0" applyNumberFormat="0" applyBorder="0" applyAlignment="0" applyProtection="0"/>
    <xf numFmtId="0" fontId="45" fillId="60" borderId="0" applyNumberFormat="0" applyBorder="0" applyAlignment="0" applyProtection="0"/>
    <xf numFmtId="0" fontId="45" fillId="60" borderId="0" applyNumberFormat="0" applyBorder="0" applyAlignment="0" applyProtection="0"/>
    <xf numFmtId="0" fontId="45" fillId="60" borderId="0" applyNumberFormat="0" applyBorder="0" applyAlignment="0" applyProtection="0"/>
    <xf numFmtId="0" fontId="45" fillId="60" borderId="0" applyNumberFormat="0" applyBorder="0" applyAlignment="0" applyProtection="0"/>
    <xf numFmtId="0" fontId="45" fillId="60" borderId="0" applyNumberFormat="0" applyBorder="0" applyAlignment="0" applyProtection="0"/>
    <xf numFmtId="0" fontId="45" fillId="60" borderId="0" applyNumberFormat="0" applyBorder="0" applyAlignment="0" applyProtection="0"/>
    <xf numFmtId="0" fontId="45" fillId="60" borderId="0" applyNumberFormat="0" applyBorder="0" applyAlignment="0" applyProtection="0"/>
    <xf numFmtId="0" fontId="45" fillId="60" borderId="0" applyNumberFormat="0" applyBorder="0" applyAlignment="0" applyProtection="0"/>
    <xf numFmtId="0" fontId="45" fillId="60" borderId="0" applyNumberFormat="0" applyBorder="0" applyAlignment="0" applyProtection="0"/>
    <xf numFmtId="0" fontId="45" fillId="60" borderId="0" applyNumberFormat="0" applyBorder="0" applyAlignment="0" applyProtection="0"/>
    <xf numFmtId="0" fontId="45" fillId="60" borderId="0" applyNumberFormat="0" applyBorder="0" applyAlignment="0" applyProtection="0"/>
    <xf numFmtId="0" fontId="45" fillId="57" borderId="0" applyNumberFormat="0" applyBorder="0" applyAlignment="0" applyProtection="0"/>
    <xf numFmtId="0" fontId="45" fillId="57" borderId="0" applyNumberFormat="0" applyBorder="0" applyAlignment="0" applyProtection="0"/>
    <xf numFmtId="0" fontId="45" fillId="57" borderId="0" applyNumberFormat="0" applyBorder="0" applyAlignment="0" applyProtection="0"/>
    <xf numFmtId="0" fontId="45" fillId="57" borderId="0" applyNumberFormat="0" applyBorder="0" applyAlignment="0" applyProtection="0"/>
    <xf numFmtId="0" fontId="45" fillId="57" borderId="0" applyNumberFormat="0" applyBorder="0" applyAlignment="0" applyProtection="0"/>
    <xf numFmtId="0" fontId="45" fillId="57" borderId="0" applyNumberFormat="0" applyBorder="0" applyAlignment="0" applyProtection="0"/>
    <xf numFmtId="0" fontId="45" fillId="57" borderId="0" applyNumberFormat="0" applyBorder="0" applyAlignment="0" applyProtection="0"/>
    <xf numFmtId="0" fontId="45" fillId="57" borderId="0" applyNumberFormat="0" applyBorder="0" applyAlignment="0" applyProtection="0"/>
    <xf numFmtId="0" fontId="45" fillId="57" borderId="0" applyNumberFormat="0" applyBorder="0" applyAlignment="0" applyProtection="0"/>
    <xf numFmtId="0" fontId="45" fillId="57" borderId="0" applyNumberFormat="0" applyBorder="0" applyAlignment="0" applyProtection="0"/>
    <xf numFmtId="0" fontId="45" fillId="57" borderId="0" applyNumberFormat="0" applyBorder="0" applyAlignment="0" applyProtection="0"/>
    <xf numFmtId="0" fontId="45" fillId="57" borderId="0" applyNumberFormat="0" applyBorder="0" applyAlignment="0" applyProtection="0"/>
    <xf numFmtId="0" fontId="45" fillId="58" borderId="0" applyNumberFormat="0" applyBorder="0" applyAlignment="0" applyProtection="0"/>
    <xf numFmtId="0" fontId="45" fillId="58" borderId="0" applyNumberFormat="0" applyBorder="0" applyAlignment="0" applyProtection="0"/>
    <xf numFmtId="0" fontId="45" fillId="58" borderId="0" applyNumberFormat="0" applyBorder="0" applyAlignment="0" applyProtection="0"/>
    <xf numFmtId="0" fontId="45" fillId="58" borderId="0" applyNumberFormat="0" applyBorder="0" applyAlignment="0" applyProtection="0"/>
    <xf numFmtId="0" fontId="45" fillId="58" borderId="0" applyNumberFormat="0" applyBorder="0" applyAlignment="0" applyProtection="0"/>
    <xf numFmtId="0" fontId="45" fillId="58" borderId="0" applyNumberFormat="0" applyBorder="0" applyAlignment="0" applyProtection="0"/>
    <xf numFmtId="0" fontId="45" fillId="58" borderId="0" applyNumberFormat="0" applyBorder="0" applyAlignment="0" applyProtection="0"/>
    <xf numFmtId="0" fontId="45" fillId="58" borderId="0" applyNumberFormat="0" applyBorder="0" applyAlignment="0" applyProtection="0"/>
    <xf numFmtId="0" fontId="45" fillId="58" borderId="0" applyNumberFormat="0" applyBorder="0" applyAlignment="0" applyProtection="0"/>
    <xf numFmtId="0" fontId="45" fillId="58" borderId="0" applyNumberFormat="0" applyBorder="0" applyAlignment="0" applyProtection="0"/>
    <xf numFmtId="0" fontId="45" fillId="58" borderId="0" applyNumberFormat="0" applyBorder="0" applyAlignment="0" applyProtection="0"/>
    <xf numFmtId="0" fontId="45" fillId="58" borderId="0" applyNumberFormat="0" applyBorder="0" applyAlignment="0" applyProtection="0"/>
    <xf numFmtId="0" fontId="45" fillId="61" borderId="0" applyNumberFormat="0" applyBorder="0" applyAlignment="0" applyProtection="0"/>
    <xf numFmtId="0" fontId="45" fillId="61" borderId="0" applyNumberFormat="0" applyBorder="0" applyAlignment="0" applyProtection="0"/>
    <xf numFmtId="0" fontId="45" fillId="61" borderId="0" applyNumberFormat="0" applyBorder="0" applyAlignment="0" applyProtection="0"/>
    <xf numFmtId="0" fontId="45" fillId="61" borderId="0" applyNumberFormat="0" applyBorder="0" applyAlignment="0" applyProtection="0"/>
    <xf numFmtId="0" fontId="45" fillId="61" borderId="0" applyNumberFormat="0" applyBorder="0" applyAlignment="0" applyProtection="0"/>
    <xf numFmtId="0" fontId="45" fillId="61" borderId="0" applyNumberFormat="0" applyBorder="0" applyAlignment="0" applyProtection="0"/>
    <xf numFmtId="0" fontId="45" fillId="61" borderId="0" applyNumberFormat="0" applyBorder="0" applyAlignment="0" applyProtection="0"/>
    <xf numFmtId="0" fontId="45" fillId="61" borderId="0" applyNumberFormat="0" applyBorder="0" applyAlignment="0" applyProtection="0"/>
    <xf numFmtId="0" fontId="45" fillId="61" borderId="0" applyNumberFormat="0" applyBorder="0" applyAlignment="0" applyProtection="0"/>
    <xf numFmtId="0" fontId="45" fillId="61" borderId="0" applyNumberFormat="0" applyBorder="0" applyAlignment="0" applyProtection="0"/>
    <xf numFmtId="0" fontId="45" fillId="61" borderId="0" applyNumberFormat="0" applyBorder="0" applyAlignment="0" applyProtection="0"/>
    <xf numFmtId="0" fontId="45" fillId="61" borderId="0" applyNumberFormat="0" applyBorder="0" applyAlignment="0" applyProtection="0"/>
    <xf numFmtId="0" fontId="45" fillId="62" borderId="0" applyNumberFormat="0" applyBorder="0" applyAlignment="0" applyProtection="0"/>
    <xf numFmtId="0" fontId="45" fillId="62" borderId="0" applyNumberFormat="0" applyBorder="0" applyAlignment="0" applyProtection="0"/>
    <xf numFmtId="0" fontId="45" fillId="62" borderId="0" applyNumberFormat="0" applyBorder="0" applyAlignment="0" applyProtection="0"/>
    <xf numFmtId="0" fontId="45" fillId="62" borderId="0" applyNumberFormat="0" applyBorder="0" applyAlignment="0" applyProtection="0"/>
    <xf numFmtId="0" fontId="45" fillId="62" borderId="0" applyNumberFormat="0" applyBorder="0" applyAlignment="0" applyProtection="0"/>
    <xf numFmtId="0" fontId="45" fillId="62" borderId="0" applyNumberFormat="0" applyBorder="0" applyAlignment="0" applyProtection="0"/>
    <xf numFmtId="0" fontId="45" fillId="62" borderId="0" applyNumberFormat="0" applyBorder="0" applyAlignment="0" applyProtection="0"/>
    <xf numFmtId="0" fontId="45" fillId="62" borderId="0" applyNumberFormat="0" applyBorder="0" applyAlignment="0" applyProtection="0"/>
    <xf numFmtId="0" fontId="45" fillId="62" borderId="0" applyNumberFormat="0" applyBorder="0" applyAlignment="0" applyProtection="0"/>
    <xf numFmtId="0" fontId="45" fillId="62" borderId="0" applyNumberFormat="0" applyBorder="0" applyAlignment="0" applyProtection="0"/>
    <xf numFmtId="0" fontId="45" fillId="62" borderId="0" applyNumberFormat="0" applyBorder="0" applyAlignment="0" applyProtection="0"/>
    <xf numFmtId="0" fontId="45" fillId="62" borderId="0" applyNumberFormat="0" applyBorder="0" applyAlignment="0" applyProtection="0"/>
    <xf numFmtId="0" fontId="45" fillId="63" borderId="0" applyNumberFormat="0" applyBorder="0" applyAlignment="0" applyProtection="0"/>
    <xf numFmtId="0" fontId="45" fillId="63" borderId="0" applyNumberFormat="0" applyBorder="0" applyAlignment="0" applyProtection="0"/>
    <xf numFmtId="0" fontId="45" fillId="63" borderId="0" applyNumberFormat="0" applyBorder="0" applyAlignment="0" applyProtection="0"/>
    <xf numFmtId="0" fontId="45" fillId="63" borderId="0" applyNumberFormat="0" applyBorder="0" applyAlignment="0" applyProtection="0"/>
    <xf numFmtId="0" fontId="45" fillId="63" borderId="0" applyNumberFormat="0" applyBorder="0" applyAlignment="0" applyProtection="0"/>
    <xf numFmtId="0" fontId="45" fillId="63" borderId="0" applyNumberFormat="0" applyBorder="0" applyAlignment="0" applyProtection="0"/>
    <xf numFmtId="0" fontId="45" fillId="63" borderId="0" applyNumberFormat="0" applyBorder="0" applyAlignment="0" applyProtection="0"/>
    <xf numFmtId="0" fontId="45" fillId="63" borderId="0" applyNumberFormat="0" applyBorder="0" applyAlignment="0" applyProtection="0"/>
    <xf numFmtId="0" fontId="45" fillId="63" borderId="0" applyNumberFormat="0" applyBorder="0" applyAlignment="0" applyProtection="0"/>
    <xf numFmtId="0" fontId="45" fillId="63" borderId="0" applyNumberFormat="0" applyBorder="0" applyAlignment="0" applyProtection="0"/>
    <xf numFmtId="0" fontId="45" fillId="63" borderId="0" applyNumberFormat="0" applyBorder="0" applyAlignment="0" applyProtection="0"/>
    <xf numFmtId="0" fontId="45" fillId="63" borderId="0" applyNumberFormat="0" applyBorder="0" applyAlignment="0" applyProtection="0"/>
    <xf numFmtId="0" fontId="46" fillId="52" borderId="0" applyNumberFormat="0" applyBorder="0" applyAlignment="0" applyProtection="0"/>
    <xf numFmtId="0" fontId="46" fillId="52" borderId="0" applyNumberFormat="0" applyBorder="0" applyAlignment="0" applyProtection="0"/>
    <xf numFmtId="0" fontId="47" fillId="64" borderId="31" applyNumberFormat="0" applyAlignment="0" applyProtection="0"/>
    <xf numFmtId="0" fontId="47" fillId="64" borderId="31" applyNumberFormat="0" applyAlignment="0" applyProtection="0"/>
    <xf numFmtId="0" fontId="48" fillId="65" borderId="32" applyNumberFormat="0" applyAlignment="0" applyProtection="0"/>
    <xf numFmtId="0" fontId="48" fillId="65" borderId="32" applyNumberFormat="0" applyAlignment="0" applyProtection="0"/>
    <xf numFmtId="0" fontId="48" fillId="65" borderId="32" applyNumberFormat="0" applyAlignment="0" applyProtection="0"/>
    <xf numFmtId="0" fontId="48" fillId="65" borderId="32" applyNumberFormat="0" applyAlignment="0" applyProtection="0"/>
    <xf numFmtId="0" fontId="48" fillId="65" borderId="32" applyNumberFormat="0" applyAlignment="0" applyProtection="0"/>
    <xf numFmtId="0" fontId="48" fillId="65" borderId="32" applyNumberFormat="0" applyAlignment="0" applyProtection="0"/>
    <xf numFmtId="0" fontId="48" fillId="65" borderId="32" applyNumberFormat="0" applyAlignment="0" applyProtection="0"/>
    <xf numFmtId="0" fontId="48" fillId="65" borderId="32" applyNumberFormat="0" applyAlignment="0" applyProtection="0"/>
    <xf numFmtId="0" fontId="48" fillId="65" borderId="32" applyNumberFormat="0" applyAlignment="0" applyProtection="0"/>
    <xf numFmtId="0" fontId="48" fillId="65" borderId="32" applyNumberFormat="0" applyAlignment="0" applyProtection="0"/>
    <xf numFmtId="0" fontId="48" fillId="65" borderId="32" applyNumberFormat="0" applyAlignment="0" applyProtection="0"/>
    <xf numFmtId="0" fontId="48" fillId="65" borderId="32" applyNumberFormat="0" applyAlignment="0" applyProtection="0"/>
    <xf numFmtId="0" fontId="49" fillId="0" borderId="33" applyNumberFormat="0" applyFill="0" applyAlignment="0" applyProtection="0"/>
    <xf numFmtId="0" fontId="49" fillId="0" borderId="33" applyNumberFormat="0" applyFill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0" fillId="55" borderId="31" applyNumberFormat="0" applyAlignment="0" applyProtection="0"/>
    <xf numFmtId="0" fontId="50" fillId="55" borderId="31" applyNumberFormat="0" applyAlignment="0" applyProtection="0"/>
    <xf numFmtId="0" fontId="51" fillId="0" borderId="0">
      <alignment horizontal="center"/>
    </xf>
    <xf numFmtId="0" fontId="51" fillId="0" borderId="0">
      <alignment horizontal="center"/>
    </xf>
    <xf numFmtId="0" fontId="51" fillId="0" borderId="0">
      <alignment horizontal="center" textRotation="90"/>
    </xf>
    <xf numFmtId="0" fontId="51" fillId="0" borderId="0">
      <alignment horizontal="center" textRotation="90"/>
    </xf>
    <xf numFmtId="0" fontId="52" fillId="0" borderId="0" applyNumberFormat="0" applyFill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9" fillId="0" borderId="0"/>
    <xf numFmtId="0" fontId="27" fillId="0" borderId="0"/>
    <xf numFmtId="0" fontId="27" fillId="0" borderId="0"/>
    <xf numFmtId="0" fontId="27" fillId="0" borderId="0"/>
    <xf numFmtId="0" fontId="19" fillId="0" borderId="0"/>
    <xf numFmtId="0" fontId="1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0" fontId="27" fillId="0" borderId="0"/>
    <xf numFmtId="9" fontId="19" fillId="0" borderId="0" applyFill="0" applyBorder="0" applyAlignment="0" applyProtection="0"/>
    <xf numFmtId="0" fontId="1" fillId="0" borderId="0"/>
    <xf numFmtId="0" fontId="55" fillId="0" borderId="0" applyNumberFormat="0" applyFill="0" applyBorder="0" applyAlignment="0" applyProtection="0"/>
    <xf numFmtId="0" fontId="1" fillId="0" borderId="0"/>
    <xf numFmtId="0" fontId="1" fillId="24" borderId="29" applyNumberFormat="0" applyFont="0" applyAlignment="0" applyProtection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0" fontId="27" fillId="0" borderId="0"/>
    <xf numFmtId="0" fontId="1" fillId="0" borderId="0"/>
    <xf numFmtId="0" fontId="1" fillId="24" borderId="29" applyNumberFormat="0" applyFont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0" borderId="0"/>
  </cellStyleXfs>
  <cellXfs count="119">
    <xf numFmtId="0" fontId="0" fillId="0" borderId="0" xfId="0"/>
    <xf numFmtId="0" fontId="8" fillId="6" borderId="4" xfId="2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wrapText="1"/>
    </xf>
    <xf numFmtId="0" fontId="11" fillId="0" borderId="0" xfId="0" applyFont="1"/>
    <xf numFmtId="0" fontId="12" fillId="0" borderId="0" xfId="2" applyFont="1" applyBorder="1" applyAlignment="1">
      <alignment vertical="center"/>
    </xf>
    <xf numFmtId="0" fontId="12" fillId="0" borderId="0" xfId="2" applyFont="1"/>
    <xf numFmtId="0" fontId="13" fillId="0" borderId="1" xfId="0" applyFont="1" applyBorder="1" applyAlignment="1">
      <alignment vertical="center" wrapText="1"/>
    </xf>
    <xf numFmtId="0" fontId="14" fillId="7" borderId="5" xfId="2" applyFont="1" applyFill="1" applyBorder="1" applyAlignment="1">
      <alignment horizontal="center" vertical="center"/>
    </xf>
    <xf numFmtId="0" fontId="15" fillId="7" borderId="6" xfId="2" applyFont="1" applyFill="1" applyBorder="1" applyAlignment="1">
      <alignment horizontal="justify" vertical="center" wrapText="1"/>
    </xf>
    <xf numFmtId="0" fontId="16" fillId="0" borderId="0" xfId="0" applyFont="1" applyAlignment="1">
      <alignment wrapText="1"/>
    </xf>
    <xf numFmtId="0" fontId="16" fillId="0" borderId="0" xfId="0" applyFont="1"/>
    <xf numFmtId="0" fontId="14" fillId="8" borderId="7" xfId="2" applyFont="1" applyFill="1" applyBorder="1" applyAlignment="1">
      <alignment horizontal="center" vertical="center"/>
    </xf>
    <xf numFmtId="0" fontId="15" fillId="8" borderId="8" xfId="2" applyFont="1" applyFill="1" applyBorder="1" applyAlignment="1">
      <alignment horizontal="justify" vertical="center" wrapText="1"/>
    </xf>
    <xf numFmtId="0" fontId="14" fillId="9" borderId="7" xfId="2" applyFont="1" applyFill="1" applyBorder="1" applyAlignment="1">
      <alignment horizontal="center" vertical="center"/>
    </xf>
    <xf numFmtId="0" fontId="15" fillId="9" borderId="8" xfId="2" applyFont="1" applyFill="1" applyBorder="1" applyAlignment="1">
      <alignment horizontal="justify" vertical="center" wrapText="1"/>
    </xf>
    <xf numFmtId="0" fontId="14" fillId="10" borderId="7" xfId="2" applyFont="1" applyFill="1" applyBorder="1" applyAlignment="1">
      <alignment horizontal="center" vertical="center"/>
    </xf>
    <xf numFmtId="0" fontId="15" fillId="10" borderId="8" xfId="2" applyFont="1" applyFill="1" applyBorder="1" applyAlignment="1">
      <alignment horizontal="justify" vertical="center" wrapText="1"/>
    </xf>
    <xf numFmtId="0" fontId="14" fillId="11" borderId="7" xfId="2" applyFont="1" applyFill="1" applyBorder="1" applyAlignment="1">
      <alignment horizontal="center" vertical="center" wrapText="1"/>
    </xf>
    <xf numFmtId="0" fontId="15" fillId="11" borderId="8" xfId="2" applyFont="1" applyFill="1" applyBorder="1" applyAlignment="1">
      <alignment horizontal="justify" vertical="center" wrapText="1"/>
    </xf>
    <xf numFmtId="0" fontId="14" fillId="13" borderId="2" xfId="2" applyFont="1" applyFill="1" applyBorder="1" applyAlignment="1">
      <alignment horizontal="center" vertical="center" wrapText="1"/>
    </xf>
    <xf numFmtId="0" fontId="15" fillId="13" borderId="2" xfId="2" applyFont="1" applyFill="1" applyBorder="1" applyAlignment="1">
      <alignment horizontal="justify" vertical="center" wrapText="1"/>
    </xf>
    <xf numFmtId="164" fontId="17" fillId="2" borderId="11" xfId="1" applyNumberFormat="1" applyFont="1" applyFill="1" applyBorder="1" applyAlignment="1" applyProtection="1">
      <alignment horizontal="center" vertical="center" wrapText="1"/>
    </xf>
    <xf numFmtId="164" fontId="18" fillId="0" borderId="0" xfId="1" applyNumberFormat="1" applyFont="1" applyBorder="1" applyAlignment="1" applyProtection="1">
      <alignment vertical="center" wrapText="1"/>
    </xf>
    <xf numFmtId="0" fontId="16" fillId="5" borderId="2" xfId="2" applyFont="1" applyFill="1" applyBorder="1" applyAlignment="1">
      <alignment horizontal="left" vertical="center" wrapText="1"/>
    </xf>
    <xf numFmtId="0" fontId="17" fillId="3" borderId="9" xfId="2" applyFont="1" applyFill="1" applyBorder="1" applyAlignment="1">
      <alignment horizontal="center" vertical="center" wrapText="1"/>
    </xf>
    <xf numFmtId="0" fontId="16" fillId="4" borderId="12" xfId="0" applyFont="1" applyFill="1" applyBorder="1" applyAlignment="1">
      <alignment horizontal="justify" vertical="center"/>
    </xf>
    <xf numFmtId="0" fontId="16" fillId="4" borderId="10" xfId="0" applyFont="1" applyFill="1" applyBorder="1" applyAlignment="1">
      <alignment horizontal="justify" vertical="center" wrapText="1"/>
    </xf>
    <xf numFmtId="0" fontId="19" fillId="0" borderId="0" xfId="3" applyFont="1" applyFill="1"/>
    <xf numFmtId="0" fontId="19" fillId="0" borderId="0" xfId="3" applyFont="1"/>
    <xf numFmtId="0" fontId="19" fillId="0" borderId="0" xfId="3" applyFont="1" applyAlignment="1">
      <alignment horizontal="center"/>
    </xf>
    <xf numFmtId="0" fontId="21" fillId="0" borderId="17" xfId="3" applyFont="1" applyBorder="1" applyAlignment="1">
      <alignment horizontal="center"/>
    </xf>
    <xf numFmtId="0" fontId="19" fillId="0" borderId="0" xfId="3"/>
    <xf numFmtId="0" fontId="23" fillId="0" borderId="0" xfId="5" applyFont="1"/>
    <xf numFmtId="0" fontId="22" fillId="0" borderId="0" xfId="3" applyFont="1"/>
    <xf numFmtId="0" fontId="22" fillId="0" borderId="0" xfId="3" applyFont="1" applyAlignment="1">
      <alignment horizontal="center"/>
    </xf>
    <xf numFmtId="164" fontId="22" fillId="0" borderId="0" xfId="3" applyNumberFormat="1" applyFont="1" applyAlignment="1">
      <alignment horizontal="center"/>
    </xf>
    <xf numFmtId="0" fontId="22" fillId="0" borderId="0" xfId="3" applyFont="1" applyBorder="1"/>
    <xf numFmtId="0" fontId="22" fillId="0" borderId="0" xfId="3" applyFont="1" applyBorder="1" applyAlignment="1">
      <alignment horizontal="center"/>
    </xf>
    <xf numFmtId="164" fontId="22" fillId="0" borderId="0" xfId="3" applyNumberFormat="1" applyFont="1" applyBorder="1" applyAlignment="1">
      <alignment horizontal="center"/>
    </xf>
    <xf numFmtId="0" fontId="22" fillId="0" borderId="17" xfId="3" applyFont="1" applyBorder="1"/>
    <xf numFmtId="164" fontId="21" fillId="0" borderId="17" xfId="3" applyNumberFormat="1" applyFont="1" applyBorder="1" applyAlignment="1">
      <alignment horizontal="center"/>
    </xf>
    <xf numFmtId="0" fontId="21" fillId="0" borderId="0" xfId="3" applyFont="1" applyBorder="1" applyAlignment="1">
      <alignment horizontal="center"/>
    </xf>
    <xf numFmtId="0" fontId="21" fillId="0" borderId="0" xfId="3" applyFont="1" applyBorder="1"/>
    <xf numFmtId="0" fontId="21" fillId="0" borderId="0" xfId="3" applyFont="1" applyBorder="1" applyAlignment="1"/>
    <xf numFmtId="164" fontId="21" fillId="0" borderId="0" xfId="3" applyNumberFormat="1" applyFont="1" applyBorder="1" applyAlignment="1">
      <alignment horizontal="center"/>
    </xf>
    <xf numFmtId="0" fontId="21" fillId="6" borderId="0" xfId="3" applyFont="1" applyFill="1" applyBorder="1"/>
    <xf numFmtId="0" fontId="21" fillId="6" borderId="0" xfId="3" applyFont="1" applyFill="1" applyBorder="1" applyAlignment="1">
      <alignment horizontal="center"/>
    </xf>
    <xf numFmtId="0" fontId="21" fillId="6" borderId="0" xfId="3" applyFont="1" applyFill="1" applyBorder="1" applyAlignment="1">
      <alignment horizontal="left" vertical="center"/>
    </xf>
    <xf numFmtId="0" fontId="26" fillId="17" borderId="17" xfId="3" applyFont="1" applyFill="1" applyBorder="1" applyAlignment="1">
      <alignment horizontal="center" vertical="center"/>
    </xf>
    <xf numFmtId="164" fontId="21" fillId="6" borderId="0" xfId="3" applyNumberFormat="1" applyFont="1" applyFill="1" applyBorder="1" applyAlignment="1">
      <alignment horizontal="center"/>
    </xf>
    <xf numFmtId="164" fontId="19" fillId="0" borderId="0" xfId="3" applyNumberFormat="1" applyFont="1"/>
    <xf numFmtId="0" fontId="21" fillId="0" borderId="20" xfId="3" applyFont="1" applyBorder="1"/>
    <xf numFmtId="164" fontId="22" fillId="0" borderId="20" xfId="3" applyNumberFormat="1" applyFont="1" applyBorder="1" applyAlignment="1">
      <alignment horizontal="center"/>
    </xf>
    <xf numFmtId="0" fontId="24" fillId="0" borderId="0" xfId="0" applyFont="1" applyAlignment="1">
      <alignment horizontal="center"/>
    </xf>
    <xf numFmtId="164" fontId="24" fillId="0" borderId="0" xfId="0" applyNumberFormat="1" applyFont="1" applyAlignment="1">
      <alignment horizontal="center"/>
    </xf>
    <xf numFmtId="0" fontId="21" fillId="17" borderId="20" xfId="3" applyFont="1" applyFill="1" applyBorder="1" applyAlignment="1">
      <alignment horizontal="center" vertical="center"/>
    </xf>
    <xf numFmtId="3" fontId="21" fillId="0" borderId="0" xfId="3" applyNumberFormat="1" applyFont="1" applyFill="1" applyBorder="1" applyAlignment="1">
      <alignment horizontal="center"/>
    </xf>
    <xf numFmtId="0" fontId="21" fillId="6" borderId="0" xfId="3" applyFont="1" applyFill="1" applyBorder="1" applyAlignment="1">
      <alignment horizontal="left"/>
    </xf>
    <xf numFmtId="3" fontId="18" fillId="17" borderId="20" xfId="3" applyNumberFormat="1" applyFont="1" applyFill="1" applyBorder="1" applyAlignment="1">
      <alignment horizontal="center"/>
    </xf>
    <xf numFmtId="0" fontId="44" fillId="0" borderId="17" xfId="0" applyFont="1" applyBorder="1" applyAlignment="1">
      <alignment horizontal="left"/>
    </xf>
    <xf numFmtId="0" fontId="44" fillId="0" borderId="0" xfId="0" applyFont="1" applyBorder="1" applyAlignment="1">
      <alignment horizontal="left"/>
    </xf>
    <xf numFmtId="0" fontId="44" fillId="0" borderId="0" xfId="0" applyFont="1" applyBorder="1" applyAlignment="1">
      <alignment horizontal="center"/>
    </xf>
    <xf numFmtId="164" fontId="18" fillId="17" borderId="20" xfId="3" applyNumberFormat="1" applyFont="1" applyFill="1" applyBorder="1" applyAlignment="1">
      <alignment horizontal="center"/>
    </xf>
    <xf numFmtId="164" fontId="19" fillId="0" borderId="0" xfId="3" applyNumberFormat="1" applyFont="1" applyBorder="1" applyAlignment="1">
      <alignment horizontal="center"/>
    </xf>
    <xf numFmtId="0" fontId="18" fillId="0" borderId="0" xfId="3" applyFont="1" applyBorder="1"/>
    <xf numFmtId="164" fontId="18" fillId="6" borderId="0" xfId="3" applyNumberFormat="1" applyFont="1" applyFill="1" applyBorder="1" applyAlignment="1">
      <alignment horizontal="center"/>
    </xf>
    <xf numFmtId="164" fontId="22" fillId="0" borderId="17" xfId="3" applyNumberFormat="1" applyFont="1" applyBorder="1" applyAlignment="1">
      <alignment horizontal="center"/>
    </xf>
    <xf numFmtId="3" fontId="22" fillId="0" borderId="20" xfId="3" applyNumberFormat="1" applyFont="1" applyBorder="1" applyAlignment="1">
      <alignment horizontal="center"/>
    </xf>
    <xf numFmtId="3" fontId="22" fillId="0" borderId="0" xfId="3" applyNumberFormat="1" applyFont="1" applyFill="1" applyBorder="1" applyAlignment="1">
      <alignment horizontal="center"/>
    </xf>
    <xf numFmtId="3" fontId="21" fillId="6" borderId="0" xfId="3" applyNumberFormat="1" applyFont="1" applyFill="1" applyBorder="1" applyAlignment="1">
      <alignment horizontal="center"/>
    </xf>
    <xf numFmtId="0" fontId="44" fillId="0" borderId="0" xfId="0" applyFont="1" applyBorder="1"/>
    <xf numFmtId="0" fontId="21" fillId="17" borderId="17" xfId="3" applyFont="1" applyFill="1" applyBorder="1" applyAlignment="1">
      <alignment horizontal="center" vertical="center"/>
    </xf>
    <xf numFmtId="0" fontId="44" fillId="0" borderId="17" xfId="0" applyFont="1" applyBorder="1"/>
    <xf numFmtId="3" fontId="22" fillId="0" borderId="17" xfId="3" applyNumberFormat="1" applyFont="1" applyBorder="1" applyAlignment="1">
      <alignment horizontal="center"/>
    </xf>
    <xf numFmtId="0" fontId="44" fillId="0" borderId="17" xfId="0" applyFont="1" applyBorder="1" applyAlignment="1">
      <alignment horizontal="center"/>
    </xf>
    <xf numFmtId="3" fontId="19" fillId="0" borderId="0" xfId="3" applyNumberFormat="1" applyFont="1" applyBorder="1" applyAlignment="1">
      <alignment horizontal="center"/>
    </xf>
    <xf numFmtId="3" fontId="18" fillId="6" borderId="0" xfId="3" applyNumberFormat="1" applyFont="1" applyFill="1" applyBorder="1" applyAlignment="1">
      <alignment horizontal="center"/>
    </xf>
    <xf numFmtId="3" fontId="22" fillId="0" borderId="0" xfId="3" applyNumberFormat="1" applyFont="1" applyBorder="1" applyAlignment="1">
      <alignment horizontal="center"/>
    </xf>
    <xf numFmtId="0" fontId="18" fillId="6" borderId="0" xfId="0" applyFont="1" applyFill="1" applyAlignment="1"/>
    <xf numFmtId="0" fontId="21" fillId="6" borderId="0" xfId="9" applyFont="1" applyFill="1" applyBorder="1" applyAlignment="1">
      <alignment vertical="center"/>
    </xf>
    <xf numFmtId="0" fontId="18" fillId="6" borderId="0" xfId="0" applyFont="1" applyFill="1" applyAlignment="1">
      <alignment horizontal="left"/>
    </xf>
    <xf numFmtId="0" fontId="18" fillId="6" borderId="0" xfId="0" applyFont="1" applyFill="1" applyAlignment="1">
      <alignment horizontal="center"/>
    </xf>
    <xf numFmtId="0" fontId="18" fillId="6" borderId="0" xfId="0" applyFont="1" applyFill="1"/>
    <xf numFmtId="0" fontId="44" fillId="0" borderId="0" xfId="0" applyFont="1"/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left"/>
    </xf>
    <xf numFmtId="0" fontId="13" fillId="16" borderId="0" xfId="3" applyFont="1" applyFill="1" applyBorder="1" applyAlignment="1">
      <alignment horizontal="left" vertical="center"/>
    </xf>
    <xf numFmtId="0" fontId="56" fillId="16" borderId="0" xfId="3" applyFont="1" applyFill="1" applyBorder="1" applyAlignment="1">
      <alignment horizontal="center" vertical="center"/>
    </xf>
    <xf numFmtId="164" fontId="56" fillId="16" borderId="0" xfId="3" applyNumberFormat="1" applyFont="1" applyFill="1" applyBorder="1" applyAlignment="1">
      <alignment horizontal="center" vertical="center"/>
    </xf>
    <xf numFmtId="0" fontId="13" fillId="17" borderId="19" xfId="3" applyFont="1" applyFill="1" applyBorder="1" applyAlignment="1">
      <alignment horizontal="left" vertical="center"/>
    </xf>
    <xf numFmtId="3" fontId="13" fillId="17" borderId="19" xfId="3" applyNumberFormat="1" applyFont="1" applyFill="1" applyBorder="1" applyAlignment="1">
      <alignment horizontal="center" vertical="center"/>
    </xf>
    <xf numFmtId="164" fontId="13" fillId="17" borderId="19" xfId="3" applyNumberFormat="1" applyFont="1" applyFill="1" applyBorder="1" applyAlignment="1">
      <alignment horizontal="center" vertical="center"/>
    </xf>
    <xf numFmtId="0" fontId="18" fillId="17" borderId="20" xfId="3" applyFont="1" applyFill="1" applyBorder="1" applyAlignment="1"/>
    <xf numFmtId="0" fontId="6" fillId="6" borderId="4" xfId="2" applyFont="1" applyFill="1" applyBorder="1" applyAlignment="1">
      <alignment horizontal="center" vertical="center" wrapText="1"/>
    </xf>
    <xf numFmtId="0" fontId="7" fillId="6" borderId="4" xfId="2" applyFont="1" applyFill="1" applyBorder="1" applyAlignment="1">
      <alignment horizontal="center" vertical="center" wrapText="1"/>
    </xf>
    <xf numFmtId="0" fontId="15" fillId="12" borderId="14" xfId="2" applyFont="1" applyFill="1" applyBorder="1" applyAlignment="1">
      <alignment horizontal="justify" vertical="center" wrapText="1"/>
    </xf>
    <xf numFmtId="0" fontId="15" fillId="12" borderId="16" xfId="2" applyFont="1" applyFill="1" applyBorder="1" applyAlignment="1">
      <alignment horizontal="justify" vertical="center" wrapText="1"/>
    </xf>
    <xf numFmtId="0" fontId="15" fillId="12" borderId="6" xfId="2" applyFont="1" applyFill="1" applyBorder="1" applyAlignment="1">
      <alignment horizontal="justify" vertical="center" wrapText="1"/>
    </xf>
    <xf numFmtId="0" fontId="14" fillId="12" borderId="13" xfId="2" applyFont="1" applyFill="1" applyBorder="1" applyAlignment="1">
      <alignment horizontal="center" vertical="center" wrapText="1"/>
    </xf>
    <xf numFmtId="0" fontId="14" fillId="12" borderId="15" xfId="2" applyFont="1" applyFill="1" applyBorder="1" applyAlignment="1">
      <alignment horizontal="center" vertical="center" wrapText="1"/>
    </xf>
    <xf numFmtId="0" fontId="14" fillId="12" borderId="5" xfId="2" applyFont="1" applyFill="1" applyBorder="1" applyAlignment="1">
      <alignment horizontal="center" vertical="center" wrapText="1"/>
    </xf>
    <xf numFmtId="0" fontId="20" fillId="14" borderId="0" xfId="3" applyFont="1" applyFill="1" applyBorder="1" applyAlignment="1">
      <alignment horizontal="center" vertical="center" wrapText="1"/>
    </xf>
    <xf numFmtId="0" fontId="15" fillId="15" borderId="19" xfId="3" applyFont="1" applyFill="1" applyBorder="1" applyAlignment="1">
      <alignment horizontal="center"/>
    </xf>
    <xf numFmtId="0" fontId="26" fillId="17" borderId="0" xfId="3" applyFont="1" applyFill="1" applyBorder="1" applyAlignment="1">
      <alignment horizontal="center" vertical="center"/>
    </xf>
    <xf numFmtId="0" fontId="21" fillId="17" borderId="21" xfId="3" applyFont="1" applyFill="1" applyBorder="1" applyAlignment="1">
      <alignment horizontal="left" vertical="center"/>
    </xf>
    <xf numFmtId="0" fontId="21" fillId="17" borderId="17" xfId="3" applyFont="1" applyFill="1" applyBorder="1" applyAlignment="1">
      <alignment horizontal="left" vertical="center"/>
    </xf>
    <xf numFmtId="0" fontId="14" fillId="15" borderId="0" xfId="3" applyFont="1" applyFill="1" applyBorder="1" applyAlignment="1">
      <alignment horizontal="center" vertical="center"/>
    </xf>
    <xf numFmtId="0" fontId="21" fillId="17" borderId="18" xfId="3" applyFont="1" applyFill="1" applyBorder="1" applyAlignment="1">
      <alignment horizontal="center" vertical="center"/>
    </xf>
    <xf numFmtId="0" fontId="21" fillId="17" borderId="18" xfId="3" applyFont="1" applyFill="1" applyBorder="1" applyAlignment="1">
      <alignment horizontal="left" vertical="center"/>
    </xf>
    <xf numFmtId="0" fontId="21" fillId="17" borderId="20" xfId="3" applyFont="1" applyFill="1" applyBorder="1" applyAlignment="1">
      <alignment horizontal="left" vertical="center"/>
    </xf>
    <xf numFmtId="0" fontId="21" fillId="17" borderId="21" xfId="3" applyFont="1" applyFill="1" applyBorder="1" applyAlignment="1">
      <alignment horizontal="center" vertical="center"/>
    </xf>
    <xf numFmtId="0" fontId="20" fillId="14" borderId="0" xfId="3" applyFont="1" applyFill="1" applyBorder="1" applyAlignment="1">
      <alignment horizontal="left" vertical="center" wrapText="1"/>
    </xf>
    <xf numFmtId="0" fontId="14" fillId="15" borderId="20" xfId="3" applyFont="1" applyFill="1" applyBorder="1" applyAlignment="1">
      <alignment horizontal="left" vertical="center"/>
    </xf>
    <xf numFmtId="0" fontId="18" fillId="49" borderId="21" xfId="51" applyFont="1" applyFill="1" applyBorder="1" applyAlignment="1">
      <alignment horizontal="center" vertical="center" wrapText="1"/>
    </xf>
    <xf numFmtId="0" fontId="18" fillId="49" borderId="17" xfId="5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left" vertical="center" wrapText="1"/>
    </xf>
    <xf numFmtId="0" fontId="57" fillId="67" borderId="3" xfId="0" applyFont="1" applyFill="1" applyBorder="1" applyAlignment="1">
      <alignment horizontal="left" vertical="center" wrapText="1"/>
    </xf>
    <xf numFmtId="49" fontId="10" fillId="68" borderId="2" xfId="0" applyNumberFormat="1" applyFont="1" applyFill="1" applyBorder="1" applyAlignment="1">
      <alignment horizontal="left" vertical="center" wrapText="1"/>
    </xf>
  </cellXfs>
  <cellStyles count="5255">
    <cellStyle name="20% - Ênfase1" xfId="28" builtinId="30" customBuiltin="1"/>
    <cellStyle name="20% - Ênfase1 10" xfId="56"/>
    <cellStyle name="20% - Ênfase1 10 2" xfId="57"/>
    <cellStyle name="20% - Ênfase1 11" xfId="58"/>
    <cellStyle name="20% - Ênfase1 11 2" xfId="59"/>
    <cellStyle name="20% - Ênfase1 12" xfId="60"/>
    <cellStyle name="20% - Ênfase1 12 2" xfId="61"/>
    <cellStyle name="20% - Ênfase1 13" xfId="62"/>
    <cellStyle name="20% - Ênfase1 14" xfId="5236"/>
    <cellStyle name="20% - Ênfase1 2" xfId="63"/>
    <cellStyle name="20% - Ênfase1 2 2" xfId="64"/>
    <cellStyle name="20% - Ênfase1 3" xfId="65"/>
    <cellStyle name="20% - Ênfase1 3 2" xfId="66"/>
    <cellStyle name="20% - Ênfase1 4" xfId="67"/>
    <cellStyle name="20% - Ênfase1 4 2" xfId="68"/>
    <cellStyle name="20% - Ênfase1 5" xfId="69"/>
    <cellStyle name="20% - Ênfase1 5 2" xfId="70"/>
    <cellStyle name="20% - Ênfase1 6" xfId="71"/>
    <cellStyle name="20% - Ênfase1 6 2" xfId="72"/>
    <cellStyle name="20% - Ênfase1 7" xfId="73"/>
    <cellStyle name="20% - Ênfase1 7 2" xfId="74"/>
    <cellStyle name="20% - Ênfase1 8" xfId="75"/>
    <cellStyle name="20% - Ênfase1 8 2" xfId="76"/>
    <cellStyle name="20% - Ênfase1 9" xfId="77"/>
    <cellStyle name="20% - Ênfase1 9 2" xfId="78"/>
    <cellStyle name="20% - Ênfase2" xfId="32" builtinId="34" customBuiltin="1"/>
    <cellStyle name="20% - Ênfase2 10" xfId="79"/>
    <cellStyle name="20% - Ênfase2 10 2" xfId="80"/>
    <cellStyle name="20% - Ênfase2 11" xfId="81"/>
    <cellStyle name="20% - Ênfase2 11 2" xfId="82"/>
    <cellStyle name="20% - Ênfase2 12" xfId="83"/>
    <cellStyle name="20% - Ênfase2 12 2" xfId="84"/>
    <cellStyle name="20% - Ênfase2 13" xfId="85"/>
    <cellStyle name="20% - Ênfase2 14" xfId="5239"/>
    <cellStyle name="20% - Ênfase2 2" xfId="86"/>
    <cellStyle name="20% - Ênfase2 2 2" xfId="87"/>
    <cellStyle name="20% - Ênfase2 3" xfId="88"/>
    <cellStyle name="20% - Ênfase2 3 2" xfId="89"/>
    <cellStyle name="20% - Ênfase2 4" xfId="90"/>
    <cellStyle name="20% - Ênfase2 4 2" xfId="91"/>
    <cellStyle name="20% - Ênfase2 5" xfId="92"/>
    <cellStyle name="20% - Ênfase2 5 2" xfId="93"/>
    <cellStyle name="20% - Ênfase2 6" xfId="94"/>
    <cellStyle name="20% - Ênfase2 6 2" xfId="95"/>
    <cellStyle name="20% - Ênfase2 7" xfId="96"/>
    <cellStyle name="20% - Ênfase2 7 2" xfId="97"/>
    <cellStyle name="20% - Ênfase2 8" xfId="98"/>
    <cellStyle name="20% - Ênfase2 8 2" xfId="99"/>
    <cellStyle name="20% - Ênfase2 9" xfId="100"/>
    <cellStyle name="20% - Ênfase2 9 2" xfId="101"/>
    <cellStyle name="20% - Ênfase3" xfId="36" builtinId="38" customBuiltin="1"/>
    <cellStyle name="20% - Ênfase3 10" xfId="102"/>
    <cellStyle name="20% - Ênfase3 10 2" xfId="103"/>
    <cellStyle name="20% - Ênfase3 11" xfId="104"/>
    <cellStyle name="20% - Ênfase3 11 2" xfId="105"/>
    <cellStyle name="20% - Ênfase3 12" xfId="106"/>
    <cellStyle name="20% - Ênfase3 12 2" xfId="107"/>
    <cellStyle name="20% - Ênfase3 13" xfId="108"/>
    <cellStyle name="20% - Ênfase3 14" xfId="5242"/>
    <cellStyle name="20% - Ênfase3 2" xfId="109"/>
    <cellStyle name="20% - Ênfase3 2 2" xfId="110"/>
    <cellStyle name="20% - Ênfase3 3" xfId="111"/>
    <cellStyle name="20% - Ênfase3 3 2" xfId="112"/>
    <cellStyle name="20% - Ênfase3 4" xfId="113"/>
    <cellStyle name="20% - Ênfase3 4 2" xfId="114"/>
    <cellStyle name="20% - Ênfase3 5" xfId="115"/>
    <cellStyle name="20% - Ênfase3 5 2" xfId="116"/>
    <cellStyle name="20% - Ênfase3 6" xfId="117"/>
    <cellStyle name="20% - Ênfase3 6 2" xfId="118"/>
    <cellStyle name="20% - Ênfase3 7" xfId="119"/>
    <cellStyle name="20% - Ênfase3 7 2" xfId="120"/>
    <cellStyle name="20% - Ênfase3 8" xfId="121"/>
    <cellStyle name="20% - Ênfase3 8 2" xfId="122"/>
    <cellStyle name="20% - Ênfase3 9" xfId="123"/>
    <cellStyle name="20% - Ênfase3 9 2" xfId="124"/>
    <cellStyle name="20% - Ênfase4" xfId="40" builtinId="42" customBuiltin="1"/>
    <cellStyle name="20% - Ênfase4 10" xfId="125"/>
    <cellStyle name="20% - Ênfase4 10 2" xfId="126"/>
    <cellStyle name="20% - Ênfase4 11" xfId="127"/>
    <cellStyle name="20% - Ênfase4 11 2" xfId="128"/>
    <cellStyle name="20% - Ênfase4 12" xfId="129"/>
    <cellStyle name="20% - Ênfase4 12 2" xfId="130"/>
    <cellStyle name="20% - Ênfase4 13" xfId="131"/>
    <cellStyle name="20% - Ênfase4 14" xfId="5245"/>
    <cellStyle name="20% - Ênfase4 2" xfId="132"/>
    <cellStyle name="20% - Ênfase4 2 2" xfId="133"/>
    <cellStyle name="20% - Ênfase4 3" xfId="134"/>
    <cellStyle name="20% - Ênfase4 3 2" xfId="135"/>
    <cellStyle name="20% - Ênfase4 4" xfId="136"/>
    <cellStyle name="20% - Ênfase4 4 2" xfId="137"/>
    <cellStyle name="20% - Ênfase4 5" xfId="138"/>
    <cellStyle name="20% - Ênfase4 5 2" xfId="139"/>
    <cellStyle name="20% - Ênfase4 6" xfId="140"/>
    <cellStyle name="20% - Ênfase4 6 2" xfId="141"/>
    <cellStyle name="20% - Ênfase4 7" xfId="142"/>
    <cellStyle name="20% - Ênfase4 7 2" xfId="143"/>
    <cellStyle name="20% - Ênfase4 8" xfId="144"/>
    <cellStyle name="20% - Ênfase4 8 2" xfId="145"/>
    <cellStyle name="20% - Ênfase4 9" xfId="146"/>
    <cellStyle name="20% - Ênfase4 9 2" xfId="147"/>
    <cellStyle name="20% - Ênfase5" xfId="44" builtinId="46" customBuiltin="1"/>
    <cellStyle name="20% - Ênfase5 10" xfId="148"/>
    <cellStyle name="20% - Ênfase5 10 2" xfId="149"/>
    <cellStyle name="20% - Ênfase5 11" xfId="150"/>
    <cellStyle name="20% - Ênfase5 11 2" xfId="151"/>
    <cellStyle name="20% - Ênfase5 12" xfId="152"/>
    <cellStyle name="20% - Ênfase5 12 2" xfId="153"/>
    <cellStyle name="20% - Ênfase5 13" xfId="154"/>
    <cellStyle name="20% - Ênfase5 14" xfId="5248"/>
    <cellStyle name="20% - Ênfase5 2" xfId="155"/>
    <cellStyle name="20% - Ênfase5 2 2" xfId="156"/>
    <cellStyle name="20% - Ênfase5 3" xfId="157"/>
    <cellStyle name="20% - Ênfase5 3 2" xfId="158"/>
    <cellStyle name="20% - Ênfase5 4" xfId="159"/>
    <cellStyle name="20% - Ênfase5 4 2" xfId="160"/>
    <cellStyle name="20% - Ênfase5 5" xfId="161"/>
    <cellStyle name="20% - Ênfase5 5 2" xfId="162"/>
    <cellStyle name="20% - Ênfase5 6" xfId="163"/>
    <cellStyle name="20% - Ênfase5 6 2" xfId="164"/>
    <cellStyle name="20% - Ênfase5 7" xfId="165"/>
    <cellStyle name="20% - Ênfase5 7 2" xfId="166"/>
    <cellStyle name="20% - Ênfase5 8" xfId="167"/>
    <cellStyle name="20% - Ênfase5 8 2" xfId="168"/>
    <cellStyle name="20% - Ênfase5 9" xfId="169"/>
    <cellStyle name="20% - Ênfase5 9 2" xfId="170"/>
    <cellStyle name="20% - Ênfase6" xfId="48" builtinId="50" customBuiltin="1"/>
    <cellStyle name="20% - Ênfase6 2" xfId="171"/>
    <cellStyle name="20% - Ênfase6 2 2" xfId="172"/>
    <cellStyle name="20% - Ênfase6 3" xfId="173"/>
    <cellStyle name="20% - Ênfase6 4" xfId="5251"/>
    <cellStyle name="40% - Ênfase1" xfId="29" builtinId="31" customBuiltin="1"/>
    <cellStyle name="40% - Ênfase1 10" xfId="174"/>
    <cellStyle name="40% - Ênfase1 10 2" xfId="175"/>
    <cellStyle name="40% - Ênfase1 11" xfId="176"/>
    <cellStyle name="40% - Ênfase1 11 2" xfId="177"/>
    <cellStyle name="40% - Ênfase1 12" xfId="178"/>
    <cellStyle name="40% - Ênfase1 12 2" xfId="179"/>
    <cellStyle name="40% - Ênfase1 13" xfId="180"/>
    <cellStyle name="40% - Ênfase1 14" xfId="5237"/>
    <cellStyle name="40% - Ênfase1 2" xfId="181"/>
    <cellStyle name="40% - Ênfase1 2 2" xfId="182"/>
    <cellStyle name="40% - Ênfase1 3" xfId="183"/>
    <cellStyle name="40% - Ênfase1 3 2" xfId="184"/>
    <cellStyle name="40% - Ênfase1 4" xfId="185"/>
    <cellStyle name="40% - Ênfase1 4 2" xfId="186"/>
    <cellStyle name="40% - Ênfase1 5" xfId="187"/>
    <cellStyle name="40% - Ênfase1 5 2" xfId="188"/>
    <cellStyle name="40% - Ênfase1 6" xfId="189"/>
    <cellStyle name="40% - Ênfase1 6 2" xfId="190"/>
    <cellStyle name="40% - Ênfase1 7" xfId="191"/>
    <cellStyle name="40% - Ênfase1 7 2" xfId="192"/>
    <cellStyle name="40% - Ênfase1 8" xfId="193"/>
    <cellStyle name="40% - Ênfase1 8 2" xfId="194"/>
    <cellStyle name="40% - Ênfase1 9" xfId="195"/>
    <cellStyle name="40% - Ênfase1 9 2" xfId="196"/>
    <cellStyle name="40% - Ênfase2" xfId="33" builtinId="35" customBuiltin="1"/>
    <cellStyle name="40% - Ênfase2 2" xfId="197"/>
    <cellStyle name="40% - Ênfase2 2 2" xfId="198"/>
    <cellStyle name="40% - Ênfase2 3" xfId="199"/>
    <cellStyle name="40% - Ênfase2 4" xfId="5240"/>
    <cellStyle name="40% - Ênfase3" xfId="37" builtinId="39" customBuiltin="1"/>
    <cellStyle name="40% - Ênfase3 10" xfId="200"/>
    <cellStyle name="40% - Ênfase3 10 2" xfId="201"/>
    <cellStyle name="40% - Ênfase3 11" xfId="202"/>
    <cellStyle name="40% - Ênfase3 11 2" xfId="203"/>
    <cellStyle name="40% - Ênfase3 12" xfId="204"/>
    <cellStyle name="40% - Ênfase3 12 2" xfId="205"/>
    <cellStyle name="40% - Ênfase3 13" xfId="206"/>
    <cellStyle name="40% - Ênfase3 14" xfId="5243"/>
    <cellStyle name="40% - Ênfase3 2" xfId="207"/>
    <cellStyle name="40% - Ênfase3 2 2" xfId="208"/>
    <cellStyle name="40% - Ênfase3 3" xfId="209"/>
    <cellStyle name="40% - Ênfase3 3 2" xfId="210"/>
    <cellStyle name="40% - Ênfase3 4" xfId="211"/>
    <cellStyle name="40% - Ênfase3 4 2" xfId="212"/>
    <cellStyle name="40% - Ênfase3 5" xfId="213"/>
    <cellStyle name="40% - Ênfase3 5 2" xfId="214"/>
    <cellStyle name="40% - Ênfase3 6" xfId="215"/>
    <cellStyle name="40% - Ênfase3 6 2" xfId="216"/>
    <cellStyle name="40% - Ênfase3 7" xfId="217"/>
    <cellStyle name="40% - Ênfase3 7 2" xfId="218"/>
    <cellStyle name="40% - Ênfase3 8" xfId="219"/>
    <cellStyle name="40% - Ênfase3 8 2" xfId="220"/>
    <cellStyle name="40% - Ênfase3 9" xfId="221"/>
    <cellStyle name="40% - Ênfase3 9 2" xfId="222"/>
    <cellStyle name="40% - Ênfase4" xfId="41" builtinId="43" customBuiltin="1"/>
    <cellStyle name="40% - Ênfase4 10" xfId="223"/>
    <cellStyle name="40% - Ênfase4 10 2" xfId="224"/>
    <cellStyle name="40% - Ênfase4 11" xfId="225"/>
    <cellStyle name="40% - Ênfase4 11 2" xfId="226"/>
    <cellStyle name="40% - Ênfase4 12" xfId="227"/>
    <cellStyle name="40% - Ênfase4 12 2" xfId="228"/>
    <cellStyle name="40% - Ênfase4 13" xfId="229"/>
    <cellStyle name="40% - Ênfase4 14" xfId="5246"/>
    <cellStyle name="40% - Ênfase4 2" xfId="230"/>
    <cellStyle name="40% - Ênfase4 2 2" xfId="231"/>
    <cellStyle name="40% - Ênfase4 3" xfId="232"/>
    <cellStyle name="40% - Ênfase4 3 2" xfId="233"/>
    <cellStyle name="40% - Ênfase4 4" xfId="234"/>
    <cellStyle name="40% - Ênfase4 4 2" xfId="235"/>
    <cellStyle name="40% - Ênfase4 5" xfId="236"/>
    <cellStyle name="40% - Ênfase4 5 2" xfId="237"/>
    <cellStyle name="40% - Ênfase4 6" xfId="238"/>
    <cellStyle name="40% - Ênfase4 6 2" xfId="239"/>
    <cellStyle name="40% - Ênfase4 7" xfId="240"/>
    <cellStyle name="40% - Ênfase4 7 2" xfId="241"/>
    <cellStyle name="40% - Ênfase4 8" xfId="242"/>
    <cellStyle name="40% - Ênfase4 8 2" xfId="243"/>
    <cellStyle name="40% - Ênfase4 9" xfId="244"/>
    <cellStyle name="40% - Ênfase4 9 2" xfId="245"/>
    <cellStyle name="40% - Ênfase5" xfId="45" builtinId="47" customBuiltin="1"/>
    <cellStyle name="40% - Ênfase5 10" xfId="246"/>
    <cellStyle name="40% - Ênfase5 10 2" xfId="247"/>
    <cellStyle name="40% - Ênfase5 11" xfId="248"/>
    <cellStyle name="40% - Ênfase5 11 2" xfId="249"/>
    <cellStyle name="40% - Ênfase5 12" xfId="250"/>
    <cellStyle name="40% - Ênfase5 12 2" xfId="251"/>
    <cellStyle name="40% - Ênfase5 13" xfId="252"/>
    <cellStyle name="40% - Ênfase5 14" xfId="5249"/>
    <cellStyle name="40% - Ênfase5 2" xfId="253"/>
    <cellStyle name="40% - Ênfase5 2 2" xfId="254"/>
    <cellStyle name="40% - Ênfase5 3" xfId="255"/>
    <cellStyle name="40% - Ênfase5 3 2" xfId="256"/>
    <cellStyle name="40% - Ênfase5 4" xfId="257"/>
    <cellStyle name="40% - Ênfase5 4 2" xfId="258"/>
    <cellStyle name="40% - Ênfase5 5" xfId="259"/>
    <cellStyle name="40% - Ênfase5 5 2" xfId="260"/>
    <cellStyle name="40% - Ênfase5 6" xfId="261"/>
    <cellStyle name="40% - Ênfase5 6 2" xfId="262"/>
    <cellStyle name="40% - Ênfase5 7" xfId="263"/>
    <cellStyle name="40% - Ênfase5 7 2" xfId="264"/>
    <cellStyle name="40% - Ênfase5 8" xfId="265"/>
    <cellStyle name="40% - Ênfase5 8 2" xfId="266"/>
    <cellStyle name="40% - Ênfase5 9" xfId="267"/>
    <cellStyle name="40% - Ênfase5 9 2" xfId="268"/>
    <cellStyle name="40% - Ênfase6" xfId="49" builtinId="51" customBuiltin="1"/>
    <cellStyle name="40% - Ênfase6 10" xfId="269"/>
    <cellStyle name="40% - Ênfase6 10 2" xfId="270"/>
    <cellStyle name="40% - Ênfase6 11" xfId="271"/>
    <cellStyle name="40% - Ênfase6 11 2" xfId="272"/>
    <cellStyle name="40% - Ênfase6 12" xfId="273"/>
    <cellStyle name="40% - Ênfase6 12 2" xfId="274"/>
    <cellStyle name="40% - Ênfase6 13" xfId="275"/>
    <cellStyle name="40% - Ênfase6 14" xfId="5252"/>
    <cellStyle name="40% - Ênfase6 2" xfId="276"/>
    <cellStyle name="40% - Ênfase6 2 2" xfId="277"/>
    <cellStyle name="40% - Ênfase6 3" xfId="278"/>
    <cellStyle name="40% - Ênfase6 3 2" xfId="279"/>
    <cellStyle name="40% - Ênfase6 4" xfId="280"/>
    <cellStyle name="40% - Ênfase6 4 2" xfId="281"/>
    <cellStyle name="40% - Ênfase6 5" xfId="282"/>
    <cellStyle name="40% - Ênfase6 5 2" xfId="283"/>
    <cellStyle name="40% - Ênfase6 6" xfId="284"/>
    <cellStyle name="40% - Ênfase6 6 2" xfId="285"/>
    <cellStyle name="40% - Ênfase6 7" xfId="286"/>
    <cellStyle name="40% - Ênfase6 7 2" xfId="287"/>
    <cellStyle name="40% - Ênfase6 8" xfId="288"/>
    <cellStyle name="40% - Ênfase6 8 2" xfId="289"/>
    <cellStyle name="40% - Ênfase6 9" xfId="290"/>
    <cellStyle name="40% - Ênfase6 9 2" xfId="291"/>
    <cellStyle name="60% - Ênfase1" xfId="30" builtinId="32" customBuiltin="1"/>
    <cellStyle name="60% - Ênfase1 10" xfId="292"/>
    <cellStyle name="60% - Ênfase1 11" xfId="293"/>
    <cellStyle name="60% - Ênfase1 12" xfId="294"/>
    <cellStyle name="60% - Ênfase1 13" xfId="295"/>
    <cellStyle name="60% - Ênfase1 14" xfId="5238"/>
    <cellStyle name="60% - Ênfase1 2" xfId="296"/>
    <cellStyle name="60% - Ênfase1 3" xfId="297"/>
    <cellStyle name="60% - Ênfase1 4" xfId="298"/>
    <cellStyle name="60% - Ênfase1 5" xfId="299"/>
    <cellStyle name="60% - Ênfase1 6" xfId="300"/>
    <cellStyle name="60% - Ênfase1 7" xfId="301"/>
    <cellStyle name="60% - Ênfase1 8" xfId="302"/>
    <cellStyle name="60% - Ênfase1 9" xfId="303"/>
    <cellStyle name="60% - Ênfase2" xfId="34" builtinId="36" customBuiltin="1"/>
    <cellStyle name="60% - Ênfase2 10" xfId="304"/>
    <cellStyle name="60% - Ênfase2 11" xfId="305"/>
    <cellStyle name="60% - Ênfase2 12" xfId="306"/>
    <cellStyle name="60% - Ênfase2 13" xfId="307"/>
    <cellStyle name="60% - Ênfase2 14" xfId="5241"/>
    <cellStyle name="60% - Ênfase2 2" xfId="308"/>
    <cellStyle name="60% - Ênfase2 3" xfId="309"/>
    <cellStyle name="60% - Ênfase2 4" xfId="310"/>
    <cellStyle name="60% - Ênfase2 5" xfId="311"/>
    <cellStyle name="60% - Ênfase2 6" xfId="312"/>
    <cellStyle name="60% - Ênfase2 7" xfId="313"/>
    <cellStyle name="60% - Ênfase2 8" xfId="314"/>
    <cellStyle name="60% - Ênfase2 9" xfId="315"/>
    <cellStyle name="60% - Ênfase3" xfId="38" builtinId="40" customBuiltin="1"/>
    <cellStyle name="60% - Ênfase3 10" xfId="316"/>
    <cellStyle name="60% - Ênfase3 11" xfId="317"/>
    <cellStyle name="60% - Ênfase3 12" xfId="318"/>
    <cellStyle name="60% - Ênfase3 13" xfId="319"/>
    <cellStyle name="60% - Ênfase3 14" xfId="5244"/>
    <cellStyle name="60% - Ênfase3 2" xfId="320"/>
    <cellStyle name="60% - Ênfase3 3" xfId="321"/>
    <cellStyle name="60% - Ênfase3 4" xfId="322"/>
    <cellStyle name="60% - Ênfase3 5" xfId="323"/>
    <cellStyle name="60% - Ênfase3 6" xfId="324"/>
    <cellStyle name="60% - Ênfase3 7" xfId="325"/>
    <cellStyle name="60% - Ênfase3 8" xfId="326"/>
    <cellStyle name="60% - Ênfase3 9" xfId="327"/>
    <cellStyle name="60% - Ênfase4" xfId="42" builtinId="44" customBuiltin="1"/>
    <cellStyle name="60% - Ênfase4 10" xfId="328"/>
    <cellStyle name="60% - Ênfase4 11" xfId="329"/>
    <cellStyle name="60% - Ênfase4 12" xfId="330"/>
    <cellStyle name="60% - Ênfase4 13" xfId="331"/>
    <cellStyle name="60% - Ênfase4 14" xfId="5247"/>
    <cellStyle name="60% - Ênfase4 2" xfId="332"/>
    <cellStyle name="60% - Ênfase4 3" xfId="333"/>
    <cellStyle name="60% - Ênfase4 4" xfId="334"/>
    <cellStyle name="60% - Ênfase4 5" xfId="335"/>
    <cellStyle name="60% - Ênfase4 6" xfId="336"/>
    <cellStyle name="60% - Ênfase4 7" xfId="337"/>
    <cellStyle name="60% - Ênfase4 8" xfId="338"/>
    <cellStyle name="60% - Ênfase4 9" xfId="339"/>
    <cellStyle name="60% - Ênfase5" xfId="46" builtinId="48" customBuiltin="1"/>
    <cellStyle name="60% - Ênfase5 10" xfId="340"/>
    <cellStyle name="60% - Ênfase5 11" xfId="341"/>
    <cellStyle name="60% - Ênfase5 12" xfId="342"/>
    <cellStyle name="60% - Ênfase5 13" xfId="343"/>
    <cellStyle name="60% - Ênfase5 14" xfId="5250"/>
    <cellStyle name="60% - Ênfase5 2" xfId="344"/>
    <cellStyle name="60% - Ênfase5 3" xfId="345"/>
    <cellStyle name="60% - Ênfase5 4" xfId="346"/>
    <cellStyle name="60% - Ênfase5 5" xfId="347"/>
    <cellStyle name="60% - Ênfase5 6" xfId="348"/>
    <cellStyle name="60% - Ênfase5 7" xfId="349"/>
    <cellStyle name="60% - Ênfase5 8" xfId="350"/>
    <cellStyle name="60% - Ênfase5 9" xfId="351"/>
    <cellStyle name="60% - Ênfase6" xfId="50" builtinId="52" customBuiltin="1"/>
    <cellStyle name="60% - Ênfase6 10" xfId="352"/>
    <cellStyle name="60% - Ênfase6 11" xfId="353"/>
    <cellStyle name="60% - Ênfase6 12" xfId="354"/>
    <cellStyle name="60% - Ênfase6 13" xfId="355"/>
    <cellStyle name="60% - Ênfase6 14" xfId="5253"/>
    <cellStyle name="60% - Ênfase6 2" xfId="356"/>
    <cellStyle name="60% - Ênfase6 3" xfId="357"/>
    <cellStyle name="60% - Ênfase6 4" xfId="358"/>
    <cellStyle name="60% - Ênfase6 5" xfId="359"/>
    <cellStyle name="60% - Ênfase6 6" xfId="360"/>
    <cellStyle name="60% - Ênfase6 7" xfId="361"/>
    <cellStyle name="60% - Ênfase6 8" xfId="362"/>
    <cellStyle name="60% - Ênfase6 9" xfId="363"/>
    <cellStyle name="Bom" xfId="17" builtinId="26" customBuiltin="1"/>
    <cellStyle name="Bom 2" xfId="364"/>
    <cellStyle name="Bom 3" xfId="365"/>
    <cellStyle name="Cálculo" xfId="22" builtinId="22" customBuiltin="1"/>
    <cellStyle name="Cálculo 2" xfId="366"/>
    <cellStyle name="Cálculo 3" xfId="367"/>
    <cellStyle name="Célula de Verificação" xfId="24" builtinId="23" customBuiltin="1"/>
    <cellStyle name="Célula de Verificação 10" xfId="368"/>
    <cellStyle name="Célula de Verificação 11" xfId="369"/>
    <cellStyle name="Célula de Verificação 12" xfId="370"/>
    <cellStyle name="Célula de Verificação 13" xfId="371"/>
    <cellStyle name="Célula de Verificação 2" xfId="372"/>
    <cellStyle name="Célula de Verificação 3" xfId="373"/>
    <cellStyle name="Célula de Verificação 4" xfId="374"/>
    <cellStyle name="Célula de Verificação 5" xfId="375"/>
    <cellStyle name="Célula de Verificação 6" xfId="376"/>
    <cellStyle name="Célula de Verificação 7" xfId="377"/>
    <cellStyle name="Célula de Verificação 8" xfId="378"/>
    <cellStyle name="Célula de Verificação 9" xfId="379"/>
    <cellStyle name="Célula Vinculada" xfId="23" builtinId="24" customBuiltin="1"/>
    <cellStyle name="Célula Vinculada 2" xfId="380"/>
    <cellStyle name="Célula Vinculada 3" xfId="381"/>
    <cellStyle name="Ênfase1" xfId="27" builtinId="29" customBuiltin="1"/>
    <cellStyle name="Ênfase1 10" xfId="382"/>
    <cellStyle name="Ênfase1 10 2" xfId="3428"/>
    <cellStyle name="Ênfase1 11" xfId="383"/>
    <cellStyle name="Ênfase1 11 2" xfId="3429"/>
    <cellStyle name="Ênfase1 12" xfId="384"/>
    <cellStyle name="Ênfase1 12 2" xfId="3430"/>
    <cellStyle name="Ênfase1 13" xfId="385"/>
    <cellStyle name="Ênfase1 13 2" xfId="3431"/>
    <cellStyle name="Ênfase1 2" xfId="386"/>
    <cellStyle name="Ênfase1 2 2" xfId="3432"/>
    <cellStyle name="Ênfase1 3" xfId="387"/>
    <cellStyle name="Ênfase1 3 2" xfId="3433"/>
    <cellStyle name="Ênfase1 4" xfId="388"/>
    <cellStyle name="Ênfase1 4 2" xfId="3434"/>
    <cellStyle name="Ênfase1 5" xfId="389"/>
    <cellStyle name="Ênfase1 5 2" xfId="3435"/>
    <cellStyle name="Ênfase1 6" xfId="390"/>
    <cellStyle name="Ênfase1 6 2" xfId="3436"/>
    <cellStyle name="Ênfase1 7" xfId="391"/>
    <cellStyle name="Ênfase1 7 2" xfId="3437"/>
    <cellStyle name="Ênfase1 8" xfId="392"/>
    <cellStyle name="Ênfase1 8 2" xfId="3438"/>
    <cellStyle name="Ênfase1 9" xfId="393"/>
    <cellStyle name="Ênfase1 9 2" xfId="3439"/>
    <cellStyle name="Ênfase2" xfId="31" builtinId="33" customBuiltin="1"/>
    <cellStyle name="Ênfase2 10" xfId="394"/>
    <cellStyle name="Ênfase2 10 2" xfId="3440"/>
    <cellStyle name="Ênfase2 11" xfId="395"/>
    <cellStyle name="Ênfase2 11 2" xfId="3441"/>
    <cellStyle name="Ênfase2 12" xfId="396"/>
    <cellStyle name="Ênfase2 12 2" xfId="3442"/>
    <cellStyle name="Ênfase2 13" xfId="397"/>
    <cellStyle name="Ênfase2 13 2" xfId="3443"/>
    <cellStyle name="Ênfase2 2" xfId="398"/>
    <cellStyle name="Ênfase2 2 2" xfId="3444"/>
    <cellStyle name="Ênfase2 3" xfId="399"/>
    <cellStyle name="Ênfase2 3 2" xfId="3445"/>
    <cellStyle name="Ênfase2 4" xfId="400"/>
    <cellStyle name="Ênfase2 4 2" xfId="3446"/>
    <cellStyle name="Ênfase2 5" xfId="401"/>
    <cellStyle name="Ênfase2 5 2" xfId="3447"/>
    <cellStyle name="Ênfase2 6" xfId="402"/>
    <cellStyle name="Ênfase2 6 2" xfId="3448"/>
    <cellStyle name="Ênfase2 7" xfId="403"/>
    <cellStyle name="Ênfase2 7 2" xfId="3449"/>
    <cellStyle name="Ênfase2 8" xfId="404"/>
    <cellStyle name="Ênfase2 8 2" xfId="3450"/>
    <cellStyle name="Ênfase2 9" xfId="405"/>
    <cellStyle name="Ênfase2 9 2" xfId="3451"/>
    <cellStyle name="Ênfase3" xfId="35" builtinId="37" customBuiltin="1"/>
    <cellStyle name="Ênfase3 10" xfId="406"/>
    <cellStyle name="Ênfase3 10 2" xfId="3452"/>
    <cellStyle name="Ênfase3 11" xfId="407"/>
    <cellStyle name="Ênfase3 11 2" xfId="3453"/>
    <cellStyle name="Ênfase3 12" xfId="408"/>
    <cellStyle name="Ênfase3 12 2" xfId="3454"/>
    <cellStyle name="Ênfase3 13" xfId="409"/>
    <cellStyle name="Ênfase3 13 2" xfId="3455"/>
    <cellStyle name="Ênfase3 2" xfId="410"/>
    <cellStyle name="Ênfase3 2 2" xfId="3456"/>
    <cellStyle name="Ênfase3 3" xfId="411"/>
    <cellStyle name="Ênfase3 3 2" xfId="3457"/>
    <cellStyle name="Ênfase3 4" xfId="412"/>
    <cellStyle name="Ênfase3 4 2" xfId="3458"/>
    <cellStyle name="Ênfase3 5" xfId="413"/>
    <cellStyle name="Ênfase3 5 2" xfId="3459"/>
    <cellStyle name="Ênfase3 6" xfId="414"/>
    <cellStyle name="Ênfase3 6 2" xfId="3460"/>
    <cellStyle name="Ênfase3 7" xfId="415"/>
    <cellStyle name="Ênfase3 7 2" xfId="3461"/>
    <cellStyle name="Ênfase3 8" xfId="416"/>
    <cellStyle name="Ênfase3 8 2" xfId="3462"/>
    <cellStyle name="Ênfase3 9" xfId="417"/>
    <cellStyle name="Ênfase3 9 2" xfId="3463"/>
    <cellStyle name="Ênfase4" xfId="39" builtinId="41" customBuiltin="1"/>
    <cellStyle name="Ênfase4 10" xfId="418"/>
    <cellStyle name="Ênfase4 10 2" xfId="3464"/>
    <cellStyle name="Ênfase4 11" xfId="419"/>
    <cellStyle name="Ênfase4 11 2" xfId="3465"/>
    <cellStyle name="Ênfase4 12" xfId="420"/>
    <cellStyle name="Ênfase4 12 2" xfId="3466"/>
    <cellStyle name="Ênfase4 13" xfId="421"/>
    <cellStyle name="Ênfase4 13 2" xfId="3467"/>
    <cellStyle name="Ênfase4 2" xfId="422"/>
    <cellStyle name="Ênfase4 2 2" xfId="3468"/>
    <cellStyle name="Ênfase4 3" xfId="423"/>
    <cellStyle name="Ênfase4 3 2" xfId="3469"/>
    <cellStyle name="Ênfase4 4" xfId="424"/>
    <cellStyle name="Ênfase4 4 2" xfId="3470"/>
    <cellStyle name="Ênfase4 5" xfId="425"/>
    <cellStyle name="Ênfase4 5 2" xfId="3471"/>
    <cellStyle name="Ênfase4 6" xfId="426"/>
    <cellStyle name="Ênfase4 6 2" xfId="3472"/>
    <cellStyle name="Ênfase4 7" xfId="427"/>
    <cellStyle name="Ênfase4 7 2" xfId="3473"/>
    <cellStyle name="Ênfase4 8" xfId="428"/>
    <cellStyle name="Ênfase4 8 2" xfId="3474"/>
    <cellStyle name="Ênfase4 9" xfId="429"/>
    <cellStyle name="Ênfase4 9 2" xfId="3475"/>
    <cellStyle name="Ênfase5" xfId="43" builtinId="45" customBuiltin="1"/>
    <cellStyle name="Ênfase5 10" xfId="430"/>
    <cellStyle name="Ênfase5 10 2" xfId="3476"/>
    <cellStyle name="Ênfase5 11" xfId="431"/>
    <cellStyle name="Ênfase5 11 2" xfId="3477"/>
    <cellStyle name="Ênfase5 12" xfId="432"/>
    <cellStyle name="Ênfase5 12 2" xfId="3478"/>
    <cellStyle name="Ênfase5 13" xfId="433"/>
    <cellStyle name="Ênfase5 13 2" xfId="3479"/>
    <cellStyle name="Ênfase5 2" xfId="434"/>
    <cellStyle name="Ênfase5 2 2" xfId="3480"/>
    <cellStyle name="Ênfase5 3" xfId="435"/>
    <cellStyle name="Ênfase5 3 2" xfId="3481"/>
    <cellStyle name="Ênfase5 4" xfId="436"/>
    <cellStyle name="Ênfase5 4 2" xfId="3482"/>
    <cellStyle name="Ênfase5 5" xfId="437"/>
    <cellStyle name="Ênfase5 5 2" xfId="3483"/>
    <cellStyle name="Ênfase5 6" xfId="438"/>
    <cellStyle name="Ênfase5 6 2" xfId="3484"/>
    <cellStyle name="Ênfase5 7" xfId="439"/>
    <cellStyle name="Ênfase5 7 2" xfId="3485"/>
    <cellStyle name="Ênfase5 8" xfId="440"/>
    <cellStyle name="Ênfase5 8 2" xfId="3486"/>
    <cellStyle name="Ênfase5 9" xfId="441"/>
    <cellStyle name="Ênfase5 9 2" xfId="3487"/>
    <cellStyle name="Ênfase6" xfId="47" builtinId="49" customBuiltin="1"/>
    <cellStyle name="Ênfase6 10" xfId="442"/>
    <cellStyle name="Ênfase6 10 2" xfId="3488"/>
    <cellStyle name="Ênfase6 11" xfId="443"/>
    <cellStyle name="Ênfase6 11 2" xfId="3489"/>
    <cellStyle name="Ênfase6 12" xfId="444"/>
    <cellStyle name="Ênfase6 12 2" xfId="3490"/>
    <cellStyle name="Ênfase6 13" xfId="445"/>
    <cellStyle name="Ênfase6 13 2" xfId="3491"/>
    <cellStyle name="Ênfase6 2" xfId="446"/>
    <cellStyle name="Ênfase6 2 2" xfId="3492"/>
    <cellStyle name="Ênfase6 3" xfId="447"/>
    <cellStyle name="Ênfase6 3 2" xfId="3493"/>
    <cellStyle name="Ênfase6 4" xfId="448"/>
    <cellStyle name="Ênfase6 4 2" xfId="3494"/>
    <cellStyle name="Ênfase6 5" xfId="449"/>
    <cellStyle name="Ênfase6 5 2" xfId="3495"/>
    <cellStyle name="Ênfase6 6" xfId="450"/>
    <cellStyle name="Ênfase6 6 2" xfId="3496"/>
    <cellStyle name="Ênfase6 7" xfId="451"/>
    <cellStyle name="Ênfase6 7 2" xfId="3497"/>
    <cellStyle name="Ênfase6 8" xfId="452"/>
    <cellStyle name="Ênfase6 8 2" xfId="3498"/>
    <cellStyle name="Ênfase6 9" xfId="453"/>
    <cellStyle name="Ênfase6 9 2" xfId="3499"/>
    <cellStyle name="Entrada" xfId="20" builtinId="20" customBuiltin="1"/>
    <cellStyle name="Entrada 2" xfId="454"/>
    <cellStyle name="Entrada 3" xfId="455"/>
    <cellStyle name="Heading 1 1" xfId="456"/>
    <cellStyle name="Heading 3" xfId="457"/>
    <cellStyle name="Heading1" xfId="458"/>
    <cellStyle name="Heading1 1" xfId="459"/>
    <cellStyle name="Hiperlink" xfId="1" builtinId="8"/>
    <cellStyle name="Hyperlink 2" xfId="460"/>
    <cellStyle name="Incorreto 2" xfId="461"/>
    <cellStyle name="Incorreto 3" xfId="462"/>
    <cellStyle name="Moeda 2" xfId="463"/>
    <cellStyle name="Moeda 2 2" xfId="464"/>
    <cellStyle name="Moeda 2 2 2" xfId="3501"/>
    <cellStyle name="Moeda 2 3" xfId="3500"/>
    <cellStyle name="Neutra 2" xfId="465"/>
    <cellStyle name="Neutra 3" xfId="466"/>
    <cellStyle name="Neutro" xfId="19" builtinId="28" customBuiltin="1"/>
    <cellStyle name="Normal" xfId="0" builtinId="0"/>
    <cellStyle name="Normal 10" xfId="467"/>
    <cellStyle name="Normal 10 10" xfId="468"/>
    <cellStyle name="Normal 10 10 2" xfId="469"/>
    <cellStyle name="Normal 10 100" xfId="470"/>
    <cellStyle name="Normal 10 100 2" xfId="471"/>
    <cellStyle name="Normal 10 101" xfId="472"/>
    <cellStyle name="Normal 10 101 2" xfId="473"/>
    <cellStyle name="Normal 10 102" xfId="474"/>
    <cellStyle name="Normal 10 102 2" xfId="475"/>
    <cellStyle name="Normal 10 103" xfId="476"/>
    <cellStyle name="Normal 10 103 2" xfId="477"/>
    <cellStyle name="Normal 10 104" xfId="478"/>
    <cellStyle name="Normal 10 104 2" xfId="479"/>
    <cellStyle name="Normal 10 105" xfId="480"/>
    <cellStyle name="Normal 10 105 2" xfId="481"/>
    <cellStyle name="Normal 10 106" xfId="482"/>
    <cellStyle name="Normal 10 106 2" xfId="483"/>
    <cellStyle name="Normal 10 107" xfId="484"/>
    <cellStyle name="Normal 10 107 2" xfId="485"/>
    <cellStyle name="Normal 10 108" xfId="486"/>
    <cellStyle name="Normal 10 108 2" xfId="487"/>
    <cellStyle name="Normal 10 109" xfId="488"/>
    <cellStyle name="Normal 10 109 2" xfId="489"/>
    <cellStyle name="Normal 10 11" xfId="490"/>
    <cellStyle name="Normal 10 11 2" xfId="491"/>
    <cellStyle name="Normal 10 110" xfId="492"/>
    <cellStyle name="Normal 10 110 2" xfId="493"/>
    <cellStyle name="Normal 10 111" xfId="494"/>
    <cellStyle name="Normal 10 111 2" xfId="495"/>
    <cellStyle name="Normal 10 112" xfId="496"/>
    <cellStyle name="Normal 10 112 2" xfId="497"/>
    <cellStyle name="Normal 10 113" xfId="498"/>
    <cellStyle name="Normal 10 113 2" xfId="499"/>
    <cellStyle name="Normal 10 114" xfId="500"/>
    <cellStyle name="Normal 10 115" xfId="501"/>
    <cellStyle name="Normal 10 12" xfId="502"/>
    <cellStyle name="Normal 10 12 2" xfId="503"/>
    <cellStyle name="Normal 10 13" xfId="504"/>
    <cellStyle name="Normal 10 13 2" xfId="505"/>
    <cellStyle name="Normal 10 14" xfId="506"/>
    <cellStyle name="Normal 10 14 2" xfId="507"/>
    <cellStyle name="Normal 10 15" xfId="508"/>
    <cellStyle name="Normal 10 15 2" xfId="509"/>
    <cellStyle name="Normal 10 16" xfId="510"/>
    <cellStyle name="Normal 10 16 2" xfId="511"/>
    <cellStyle name="Normal 10 17" xfId="512"/>
    <cellStyle name="Normal 10 17 2" xfId="513"/>
    <cellStyle name="Normal 10 18" xfId="514"/>
    <cellStyle name="Normal 10 18 2" xfId="515"/>
    <cellStyle name="Normal 10 19" xfId="516"/>
    <cellStyle name="Normal 10 19 2" xfId="517"/>
    <cellStyle name="Normal 10 2" xfId="518"/>
    <cellStyle name="Normal 10 2 2" xfId="519"/>
    <cellStyle name="Normal 10 20" xfId="520"/>
    <cellStyle name="Normal 10 20 2" xfId="521"/>
    <cellStyle name="Normal 10 21" xfId="522"/>
    <cellStyle name="Normal 10 21 2" xfId="523"/>
    <cellStyle name="Normal 10 22" xfId="524"/>
    <cellStyle name="Normal 10 22 2" xfId="525"/>
    <cellStyle name="Normal 10 23" xfId="526"/>
    <cellStyle name="Normal 10 23 2" xfId="527"/>
    <cellStyle name="Normal 10 24" xfId="528"/>
    <cellStyle name="Normal 10 24 2" xfId="529"/>
    <cellStyle name="Normal 10 25" xfId="530"/>
    <cellStyle name="Normal 10 25 2" xfId="531"/>
    <cellStyle name="Normal 10 26" xfId="532"/>
    <cellStyle name="Normal 10 26 2" xfId="533"/>
    <cellStyle name="Normal 10 27" xfId="534"/>
    <cellStyle name="Normal 10 27 2" xfId="535"/>
    <cellStyle name="Normal 10 28" xfId="536"/>
    <cellStyle name="Normal 10 28 2" xfId="537"/>
    <cellStyle name="Normal 10 29" xfId="538"/>
    <cellStyle name="Normal 10 29 2" xfId="539"/>
    <cellStyle name="Normal 10 3" xfId="540"/>
    <cellStyle name="Normal 10 3 2" xfId="541"/>
    <cellStyle name="Normal 10 30" xfId="542"/>
    <cellStyle name="Normal 10 30 2" xfId="543"/>
    <cellStyle name="Normal 10 31" xfId="544"/>
    <cellStyle name="Normal 10 31 2" xfId="545"/>
    <cellStyle name="Normal 10 32" xfId="546"/>
    <cellStyle name="Normal 10 32 2" xfId="547"/>
    <cellStyle name="Normal 10 33" xfId="548"/>
    <cellStyle name="Normal 10 33 2" xfId="549"/>
    <cellStyle name="Normal 10 34" xfId="550"/>
    <cellStyle name="Normal 10 34 2" xfId="551"/>
    <cellStyle name="Normal 10 35" xfId="552"/>
    <cellStyle name="Normal 10 35 2" xfId="553"/>
    <cellStyle name="Normal 10 36" xfId="554"/>
    <cellStyle name="Normal 10 36 2" xfId="555"/>
    <cellStyle name="Normal 10 37" xfId="556"/>
    <cellStyle name="Normal 10 37 2" xfId="557"/>
    <cellStyle name="Normal 10 38" xfId="558"/>
    <cellStyle name="Normal 10 38 2" xfId="559"/>
    <cellStyle name="Normal 10 39" xfId="560"/>
    <cellStyle name="Normal 10 39 2" xfId="561"/>
    <cellStyle name="Normal 10 4" xfId="562"/>
    <cellStyle name="Normal 10 4 2" xfId="563"/>
    <cellStyle name="Normal 10 40" xfId="564"/>
    <cellStyle name="Normal 10 40 2" xfId="565"/>
    <cellStyle name="Normal 10 41" xfId="566"/>
    <cellStyle name="Normal 10 41 2" xfId="567"/>
    <cellStyle name="Normal 10 42" xfId="568"/>
    <cellStyle name="Normal 10 42 2" xfId="569"/>
    <cellStyle name="Normal 10 43" xfId="570"/>
    <cellStyle name="Normal 10 43 2" xfId="571"/>
    <cellStyle name="Normal 10 44" xfId="572"/>
    <cellStyle name="Normal 10 44 2" xfId="573"/>
    <cellStyle name="Normal 10 45" xfId="574"/>
    <cellStyle name="Normal 10 45 2" xfId="575"/>
    <cellStyle name="Normal 10 46" xfId="576"/>
    <cellStyle name="Normal 10 46 2" xfId="577"/>
    <cellStyle name="Normal 10 47" xfId="578"/>
    <cellStyle name="Normal 10 47 2" xfId="579"/>
    <cellStyle name="Normal 10 48" xfId="580"/>
    <cellStyle name="Normal 10 48 2" xfId="581"/>
    <cellStyle name="Normal 10 49" xfId="582"/>
    <cellStyle name="Normal 10 49 2" xfId="583"/>
    <cellStyle name="Normal 10 5" xfId="584"/>
    <cellStyle name="Normal 10 5 2" xfId="585"/>
    <cellStyle name="Normal 10 50" xfId="586"/>
    <cellStyle name="Normal 10 50 2" xfId="587"/>
    <cellStyle name="Normal 10 51" xfId="588"/>
    <cellStyle name="Normal 10 51 2" xfId="589"/>
    <cellStyle name="Normal 10 52" xfId="590"/>
    <cellStyle name="Normal 10 52 2" xfId="591"/>
    <cellStyle name="Normal 10 53" xfId="592"/>
    <cellStyle name="Normal 10 53 2" xfId="593"/>
    <cellStyle name="Normal 10 54" xfId="594"/>
    <cellStyle name="Normal 10 54 2" xfId="595"/>
    <cellStyle name="Normal 10 55" xfId="596"/>
    <cellStyle name="Normal 10 55 2" xfId="597"/>
    <cellStyle name="Normal 10 56" xfId="598"/>
    <cellStyle name="Normal 10 56 2" xfId="599"/>
    <cellStyle name="Normal 10 57" xfId="600"/>
    <cellStyle name="Normal 10 57 2" xfId="601"/>
    <cellStyle name="Normal 10 58" xfId="602"/>
    <cellStyle name="Normal 10 58 2" xfId="603"/>
    <cellStyle name="Normal 10 59" xfId="604"/>
    <cellStyle name="Normal 10 59 2" xfId="605"/>
    <cellStyle name="Normal 10 6" xfId="606"/>
    <cellStyle name="Normal 10 6 2" xfId="607"/>
    <cellStyle name="Normal 10 60" xfId="608"/>
    <cellStyle name="Normal 10 60 2" xfId="609"/>
    <cellStyle name="Normal 10 61" xfId="610"/>
    <cellStyle name="Normal 10 61 2" xfId="611"/>
    <cellStyle name="Normal 10 62" xfId="612"/>
    <cellStyle name="Normal 10 62 2" xfId="613"/>
    <cellStyle name="Normal 10 63" xfId="614"/>
    <cellStyle name="Normal 10 63 2" xfId="615"/>
    <cellStyle name="Normal 10 64" xfId="616"/>
    <cellStyle name="Normal 10 64 2" xfId="617"/>
    <cellStyle name="Normal 10 65" xfId="618"/>
    <cellStyle name="Normal 10 65 2" xfId="619"/>
    <cellStyle name="Normal 10 66" xfId="620"/>
    <cellStyle name="Normal 10 66 2" xfId="621"/>
    <cellStyle name="Normal 10 67" xfId="622"/>
    <cellStyle name="Normal 10 67 2" xfId="623"/>
    <cellStyle name="Normal 10 68" xfId="624"/>
    <cellStyle name="Normal 10 68 2" xfId="625"/>
    <cellStyle name="Normal 10 69" xfId="626"/>
    <cellStyle name="Normal 10 69 2" xfId="627"/>
    <cellStyle name="Normal 10 7" xfId="628"/>
    <cellStyle name="Normal 10 7 2" xfId="629"/>
    <cellStyle name="Normal 10 70" xfId="630"/>
    <cellStyle name="Normal 10 70 2" xfId="631"/>
    <cellStyle name="Normal 10 71" xfId="632"/>
    <cellStyle name="Normal 10 71 2" xfId="633"/>
    <cellStyle name="Normal 10 72" xfId="634"/>
    <cellStyle name="Normal 10 72 2" xfId="635"/>
    <cellStyle name="Normal 10 73" xfId="636"/>
    <cellStyle name="Normal 10 73 2" xfId="637"/>
    <cellStyle name="Normal 10 74" xfId="638"/>
    <cellStyle name="Normal 10 74 2" xfId="639"/>
    <cellStyle name="Normal 10 75" xfId="640"/>
    <cellStyle name="Normal 10 75 2" xfId="641"/>
    <cellStyle name="Normal 10 76" xfId="642"/>
    <cellStyle name="Normal 10 76 2" xfId="643"/>
    <cellStyle name="Normal 10 77" xfId="644"/>
    <cellStyle name="Normal 10 77 2" xfId="645"/>
    <cellStyle name="Normal 10 78" xfId="646"/>
    <cellStyle name="Normal 10 78 2" xfId="647"/>
    <cellStyle name="Normal 10 79" xfId="648"/>
    <cellStyle name="Normal 10 79 2" xfId="649"/>
    <cellStyle name="Normal 10 8" xfId="650"/>
    <cellStyle name="Normal 10 8 2" xfId="651"/>
    <cellStyle name="Normal 10 80" xfId="652"/>
    <cellStyle name="Normal 10 80 2" xfId="653"/>
    <cellStyle name="Normal 10 81" xfId="654"/>
    <cellStyle name="Normal 10 81 2" xfId="655"/>
    <cellStyle name="Normal 10 82" xfId="656"/>
    <cellStyle name="Normal 10 82 2" xfId="657"/>
    <cellStyle name="Normal 10 83" xfId="658"/>
    <cellStyle name="Normal 10 83 2" xfId="659"/>
    <cellStyle name="Normal 10 84" xfId="660"/>
    <cellStyle name="Normal 10 84 2" xfId="661"/>
    <cellStyle name="Normal 10 85" xfId="662"/>
    <cellStyle name="Normal 10 85 2" xfId="663"/>
    <cellStyle name="Normal 10 86" xfId="664"/>
    <cellStyle name="Normal 10 86 2" xfId="665"/>
    <cellStyle name="Normal 10 87" xfId="666"/>
    <cellStyle name="Normal 10 87 2" xfId="667"/>
    <cellStyle name="Normal 10 88" xfId="668"/>
    <cellStyle name="Normal 10 88 2" xfId="669"/>
    <cellStyle name="Normal 10 89" xfId="670"/>
    <cellStyle name="Normal 10 89 2" xfId="671"/>
    <cellStyle name="Normal 10 9" xfId="672"/>
    <cellStyle name="Normal 10 9 2" xfId="673"/>
    <cellStyle name="Normal 10 90" xfId="674"/>
    <cellStyle name="Normal 10 90 2" xfId="675"/>
    <cellStyle name="Normal 10 91" xfId="676"/>
    <cellStyle name="Normal 10 91 2" xfId="677"/>
    <cellStyle name="Normal 10 92" xfId="678"/>
    <cellStyle name="Normal 10 92 2" xfId="679"/>
    <cellStyle name="Normal 10 93" xfId="680"/>
    <cellStyle name="Normal 10 93 2" xfId="681"/>
    <cellStyle name="Normal 10 94" xfId="682"/>
    <cellStyle name="Normal 10 94 2" xfId="683"/>
    <cellStyle name="Normal 10 95" xfId="684"/>
    <cellStyle name="Normal 10 95 2" xfId="685"/>
    <cellStyle name="Normal 10 96" xfId="686"/>
    <cellStyle name="Normal 10 96 2" xfId="687"/>
    <cellStyle name="Normal 10 97" xfId="688"/>
    <cellStyle name="Normal 10 97 2" xfId="689"/>
    <cellStyle name="Normal 10 98" xfId="690"/>
    <cellStyle name="Normal 10 98 2" xfId="691"/>
    <cellStyle name="Normal 10 99" xfId="692"/>
    <cellStyle name="Normal 10 99 2" xfId="693"/>
    <cellStyle name="Normal 10_45_46" xfId="694"/>
    <cellStyle name="Normal 100" xfId="695"/>
    <cellStyle name="Normal 100 2" xfId="696"/>
    <cellStyle name="Normal 101" xfId="697"/>
    <cellStyle name="Normal 101 2" xfId="698"/>
    <cellStyle name="Normal 102" xfId="699"/>
    <cellStyle name="Normal 102 2" xfId="700"/>
    <cellStyle name="Normal 103" xfId="701"/>
    <cellStyle name="Normal 103 2" xfId="702"/>
    <cellStyle name="Normal 104" xfId="703"/>
    <cellStyle name="Normal 104 2" xfId="704"/>
    <cellStyle name="Normal 105" xfId="705"/>
    <cellStyle name="Normal 105 2" xfId="706"/>
    <cellStyle name="Normal 106" xfId="707"/>
    <cellStyle name="Normal 106 2" xfId="708"/>
    <cellStyle name="Normal 107" xfId="709"/>
    <cellStyle name="Normal 107 2" xfId="710"/>
    <cellStyle name="Normal 108" xfId="711"/>
    <cellStyle name="Normal 108 2" xfId="712"/>
    <cellStyle name="Normal 109" xfId="713"/>
    <cellStyle name="Normal 109 2" xfId="714"/>
    <cellStyle name="Normal 11" xfId="715"/>
    <cellStyle name="Normal 11 2" xfId="716"/>
    <cellStyle name="Normal 11 3" xfId="717"/>
    <cellStyle name="Normal 11_52" xfId="718"/>
    <cellStyle name="Normal 110" xfId="719"/>
    <cellStyle name="Normal 110 2" xfId="720"/>
    <cellStyle name="Normal 111" xfId="721"/>
    <cellStyle name="Normal 111 2" xfId="722"/>
    <cellStyle name="Normal 112" xfId="723"/>
    <cellStyle name="Normal 112 2" xfId="724"/>
    <cellStyle name="Normal 113" xfId="725"/>
    <cellStyle name="Normal 113 2" xfId="726"/>
    <cellStyle name="Normal 114" xfId="727"/>
    <cellStyle name="Normal 114 2" xfId="728"/>
    <cellStyle name="Normal 115" xfId="729"/>
    <cellStyle name="Normal 115 2" xfId="730"/>
    <cellStyle name="Normal 116" xfId="731"/>
    <cellStyle name="Normal 116 2" xfId="732"/>
    <cellStyle name="Normal 117" xfId="733"/>
    <cellStyle name="Normal 117 2" xfId="734"/>
    <cellStyle name="Normal 118" xfId="735"/>
    <cellStyle name="Normal 118 2" xfId="736"/>
    <cellStyle name="Normal 119" xfId="737"/>
    <cellStyle name="Normal 119 2" xfId="738"/>
    <cellStyle name="Normal 12" xfId="739"/>
    <cellStyle name="Normal 12 2" xfId="740"/>
    <cellStyle name="Normal 12 3" xfId="741"/>
    <cellStyle name="Normal 12_52" xfId="742"/>
    <cellStyle name="Normal 120" xfId="743"/>
    <cellStyle name="Normal 120 2" xfId="744"/>
    <cellStyle name="Normal 121" xfId="745"/>
    <cellStyle name="Normal 121 2" xfId="746"/>
    <cellStyle name="Normal 122" xfId="747"/>
    <cellStyle name="Normal 122 2" xfId="748"/>
    <cellStyle name="Normal 123" xfId="749"/>
    <cellStyle name="Normal 123 2" xfId="750"/>
    <cellStyle name="Normal 124" xfId="751"/>
    <cellStyle name="Normal 124 2" xfId="752"/>
    <cellStyle name="Normal 125" xfId="753"/>
    <cellStyle name="Normal 125 2" xfId="754"/>
    <cellStyle name="Normal 126" xfId="755"/>
    <cellStyle name="Normal 126 2" xfId="756"/>
    <cellStyle name="Normal 127" xfId="757"/>
    <cellStyle name="Normal 127 2" xfId="758"/>
    <cellStyle name="Normal 128" xfId="759"/>
    <cellStyle name="Normal 128 2" xfId="760"/>
    <cellStyle name="Normal 129" xfId="761"/>
    <cellStyle name="Normal 129 2" xfId="762"/>
    <cellStyle name="Normal 13" xfId="763"/>
    <cellStyle name="Normal 13 2" xfId="764"/>
    <cellStyle name="Normal 13 3" xfId="765"/>
    <cellStyle name="Normal 13_52" xfId="766"/>
    <cellStyle name="Normal 130" xfId="767"/>
    <cellStyle name="Normal 130 2" xfId="768"/>
    <cellStyle name="Normal 131" xfId="769"/>
    <cellStyle name="Normal 131 2" xfId="770"/>
    <cellStyle name="Normal 132" xfId="771"/>
    <cellStyle name="Normal 132 2" xfId="772"/>
    <cellStyle name="Normal 133" xfId="773"/>
    <cellStyle name="Normal 133 2" xfId="774"/>
    <cellStyle name="Normal 134" xfId="775"/>
    <cellStyle name="Normal 134 2" xfId="776"/>
    <cellStyle name="Normal 135" xfId="777"/>
    <cellStyle name="Normal 135 2" xfId="778"/>
    <cellStyle name="Normal 136" xfId="779"/>
    <cellStyle name="Normal 136 2" xfId="780"/>
    <cellStyle name="Normal 137" xfId="10"/>
    <cellStyle name="Normal 138" xfId="781"/>
    <cellStyle name="Normal 139" xfId="782"/>
    <cellStyle name="Normal 14" xfId="783"/>
    <cellStyle name="Normal 14 2" xfId="784"/>
    <cellStyle name="Normal 14 3" xfId="785"/>
    <cellStyle name="Normal 14_52" xfId="786"/>
    <cellStyle name="Normal 140" xfId="787"/>
    <cellStyle name="Normal 141" xfId="788"/>
    <cellStyle name="Normal 142" xfId="789"/>
    <cellStyle name="Normal 143" xfId="790"/>
    <cellStyle name="Normal 144" xfId="3422"/>
    <cellStyle name="Normal 144 2" xfId="3426"/>
    <cellStyle name="Normal 145" xfId="3424"/>
    <cellStyle name="Normal 146" xfId="8"/>
    <cellStyle name="Normal 146 2" xfId="3427"/>
    <cellStyle name="Normal 147" xfId="3502"/>
    <cellStyle name="Normal 148" xfId="6"/>
    <cellStyle name="Normal 148 2" xfId="5234"/>
    <cellStyle name="Normal 149" xfId="5"/>
    <cellStyle name="Normal 149 2" xfId="5254"/>
    <cellStyle name="Normal 15" xfId="791"/>
    <cellStyle name="Normal 15 2" xfId="792"/>
    <cellStyle name="Normal 15 3" xfId="793"/>
    <cellStyle name="Normal 15_52" xfId="794"/>
    <cellStyle name="Normal 150" xfId="55"/>
    <cellStyle name="Normal 152" xfId="54"/>
    <cellStyle name="Normal 153" xfId="52"/>
    <cellStyle name="Normal 16" xfId="795"/>
    <cellStyle name="Normal 16 2" xfId="796"/>
    <cellStyle name="Normal 16 3" xfId="797"/>
    <cellStyle name="Normal 17" xfId="798"/>
    <cellStyle name="Normal 17 2" xfId="799"/>
    <cellStyle name="Normal 18" xfId="800"/>
    <cellStyle name="Normal 18 2" xfId="801"/>
    <cellStyle name="Normal 18 3" xfId="802"/>
    <cellStyle name="Normal 18_52" xfId="803"/>
    <cellStyle name="Normal 19" xfId="804"/>
    <cellStyle name="Normal 19 2" xfId="805"/>
    <cellStyle name="Normal 19 3" xfId="806"/>
    <cellStyle name="Normal 19_52" xfId="807"/>
    <cellStyle name="Normal 2" xfId="11"/>
    <cellStyle name="Normal 2 10" xfId="809"/>
    <cellStyle name="Normal 2 10 2" xfId="810"/>
    <cellStyle name="Normal 2 11" xfId="811"/>
    <cellStyle name="Normal 2 11 2" xfId="812"/>
    <cellStyle name="Normal 2 12" xfId="813"/>
    <cellStyle name="Normal 2 12 2" xfId="814"/>
    <cellStyle name="Normal 2 13" xfId="815"/>
    <cellStyle name="Normal 2 13 2" xfId="816"/>
    <cellStyle name="Normal 2 14" xfId="817"/>
    <cellStyle name="Normal 2 14 2" xfId="818"/>
    <cellStyle name="Normal 2 15" xfId="819"/>
    <cellStyle name="Normal 2 15 2" xfId="820"/>
    <cellStyle name="Normal 2 16" xfId="821"/>
    <cellStyle name="Normal 2 16 2" xfId="822"/>
    <cellStyle name="Normal 2 17" xfId="823"/>
    <cellStyle name="Normal 2 17 2" xfId="824"/>
    <cellStyle name="Normal 2 18" xfId="808"/>
    <cellStyle name="Normal 2 19" xfId="53"/>
    <cellStyle name="Normal 2 2" xfId="825"/>
    <cellStyle name="Normal 2 2 10" xfId="826"/>
    <cellStyle name="Normal 2 2 10 2" xfId="827"/>
    <cellStyle name="Normal 2 2 100" xfId="828"/>
    <cellStyle name="Normal 2 2 100 2" xfId="829"/>
    <cellStyle name="Normal 2 2 101" xfId="830"/>
    <cellStyle name="Normal 2 2 101 2" xfId="831"/>
    <cellStyle name="Normal 2 2 102" xfId="832"/>
    <cellStyle name="Normal 2 2 102 2" xfId="833"/>
    <cellStyle name="Normal 2 2 103" xfId="834"/>
    <cellStyle name="Normal 2 2 103 2" xfId="835"/>
    <cellStyle name="Normal 2 2 104" xfId="836"/>
    <cellStyle name="Normal 2 2 104 2" xfId="837"/>
    <cellStyle name="Normal 2 2 105" xfId="838"/>
    <cellStyle name="Normal 2 2 105 2" xfId="839"/>
    <cellStyle name="Normal 2 2 106" xfId="840"/>
    <cellStyle name="Normal 2 2 106 2" xfId="841"/>
    <cellStyle name="Normal 2 2 107" xfId="842"/>
    <cellStyle name="Normal 2 2 107 2" xfId="843"/>
    <cellStyle name="Normal 2 2 108" xfId="844"/>
    <cellStyle name="Normal 2 2 108 2" xfId="845"/>
    <cellStyle name="Normal 2 2 109" xfId="846"/>
    <cellStyle name="Normal 2 2 109 2" xfId="847"/>
    <cellStyle name="Normal 2 2 11" xfId="848"/>
    <cellStyle name="Normal 2 2 11 2" xfId="849"/>
    <cellStyle name="Normal 2 2 110" xfId="850"/>
    <cellStyle name="Normal 2 2 110 2" xfId="851"/>
    <cellStyle name="Normal 2 2 111" xfId="852"/>
    <cellStyle name="Normal 2 2 111 2" xfId="853"/>
    <cellStyle name="Normal 2 2 112" xfId="854"/>
    <cellStyle name="Normal 2 2 112 2" xfId="855"/>
    <cellStyle name="Normal 2 2 113" xfId="856"/>
    <cellStyle name="Normal 2 2 113 2" xfId="857"/>
    <cellStyle name="Normal 2 2 12" xfId="858"/>
    <cellStyle name="Normal 2 2 12 2" xfId="859"/>
    <cellStyle name="Normal 2 2 13" xfId="860"/>
    <cellStyle name="Normal 2 2 13 2" xfId="861"/>
    <cellStyle name="Normal 2 2 14" xfId="862"/>
    <cellStyle name="Normal 2 2 14 2" xfId="863"/>
    <cellStyle name="Normal 2 2 15" xfId="864"/>
    <cellStyle name="Normal 2 2 15 2" xfId="865"/>
    <cellStyle name="Normal 2 2 16" xfId="866"/>
    <cellStyle name="Normal 2 2 16 2" xfId="867"/>
    <cellStyle name="Normal 2 2 17" xfId="868"/>
    <cellStyle name="Normal 2 2 17 2" xfId="869"/>
    <cellStyle name="Normal 2 2 18" xfId="870"/>
    <cellStyle name="Normal 2 2 18 2" xfId="871"/>
    <cellStyle name="Normal 2 2 19" xfId="872"/>
    <cellStyle name="Normal 2 2 19 2" xfId="873"/>
    <cellStyle name="Normal 2 2 2" xfId="874"/>
    <cellStyle name="Normal 2 2 2 2" xfId="875"/>
    <cellStyle name="Normal 2 2 20" xfId="876"/>
    <cellStyle name="Normal 2 2 20 2" xfId="877"/>
    <cellStyle name="Normal 2 2 21" xfId="878"/>
    <cellStyle name="Normal 2 2 21 2" xfId="879"/>
    <cellStyle name="Normal 2 2 22" xfId="880"/>
    <cellStyle name="Normal 2 2 22 2" xfId="881"/>
    <cellStyle name="Normal 2 2 23" xfId="882"/>
    <cellStyle name="Normal 2 2 23 2" xfId="883"/>
    <cellStyle name="Normal 2 2 24" xfId="884"/>
    <cellStyle name="Normal 2 2 24 2" xfId="885"/>
    <cellStyle name="Normal 2 2 25" xfId="886"/>
    <cellStyle name="Normal 2 2 25 2" xfId="887"/>
    <cellStyle name="Normal 2 2 26" xfId="888"/>
    <cellStyle name="Normal 2 2 26 2" xfId="889"/>
    <cellStyle name="Normal 2 2 27" xfId="890"/>
    <cellStyle name="Normal 2 2 27 2" xfId="891"/>
    <cellStyle name="Normal 2 2 28" xfId="892"/>
    <cellStyle name="Normal 2 2 28 2" xfId="893"/>
    <cellStyle name="Normal 2 2 29" xfId="894"/>
    <cellStyle name="Normal 2 2 29 2" xfId="895"/>
    <cellStyle name="Normal 2 2 3" xfId="896"/>
    <cellStyle name="Normal 2 2 3 2" xfId="897"/>
    <cellStyle name="Normal 2 2 30" xfId="898"/>
    <cellStyle name="Normal 2 2 30 2" xfId="899"/>
    <cellStyle name="Normal 2 2 31" xfId="900"/>
    <cellStyle name="Normal 2 2 31 2" xfId="901"/>
    <cellStyle name="Normal 2 2 32" xfId="902"/>
    <cellStyle name="Normal 2 2 32 2" xfId="903"/>
    <cellStyle name="Normal 2 2 33" xfId="904"/>
    <cellStyle name="Normal 2 2 33 2" xfId="905"/>
    <cellStyle name="Normal 2 2 34" xfId="906"/>
    <cellStyle name="Normal 2 2 34 2" xfId="907"/>
    <cellStyle name="Normal 2 2 35" xfId="908"/>
    <cellStyle name="Normal 2 2 35 2" xfId="909"/>
    <cellStyle name="Normal 2 2 36" xfId="910"/>
    <cellStyle name="Normal 2 2 36 2" xfId="911"/>
    <cellStyle name="Normal 2 2 37" xfId="912"/>
    <cellStyle name="Normal 2 2 37 2" xfId="913"/>
    <cellStyle name="Normal 2 2 38" xfId="914"/>
    <cellStyle name="Normal 2 2 38 2" xfId="915"/>
    <cellStyle name="Normal 2 2 39" xfId="916"/>
    <cellStyle name="Normal 2 2 39 2" xfId="917"/>
    <cellStyle name="Normal 2 2 4" xfId="918"/>
    <cellStyle name="Normal 2 2 4 2" xfId="919"/>
    <cellStyle name="Normal 2 2 40" xfId="920"/>
    <cellStyle name="Normal 2 2 40 2" xfId="921"/>
    <cellStyle name="Normal 2 2 41" xfId="922"/>
    <cellStyle name="Normal 2 2 41 2" xfId="923"/>
    <cellStyle name="Normal 2 2 42" xfId="924"/>
    <cellStyle name="Normal 2 2 42 2" xfId="925"/>
    <cellStyle name="Normal 2 2 43" xfId="926"/>
    <cellStyle name="Normal 2 2 43 2" xfId="927"/>
    <cellStyle name="Normal 2 2 44" xfId="928"/>
    <cellStyle name="Normal 2 2 44 2" xfId="929"/>
    <cellStyle name="Normal 2 2 45" xfId="930"/>
    <cellStyle name="Normal 2 2 45 2" xfId="931"/>
    <cellStyle name="Normal 2 2 46" xfId="932"/>
    <cellStyle name="Normal 2 2 46 2" xfId="933"/>
    <cellStyle name="Normal 2 2 47" xfId="934"/>
    <cellStyle name="Normal 2 2 47 2" xfId="935"/>
    <cellStyle name="Normal 2 2 48" xfId="936"/>
    <cellStyle name="Normal 2 2 48 2" xfId="937"/>
    <cellStyle name="Normal 2 2 49" xfId="938"/>
    <cellStyle name="Normal 2 2 49 2" xfId="939"/>
    <cellStyle name="Normal 2 2 5" xfId="940"/>
    <cellStyle name="Normal 2 2 5 2" xfId="941"/>
    <cellStyle name="Normal 2 2 50" xfId="942"/>
    <cellStyle name="Normal 2 2 50 2" xfId="943"/>
    <cellStyle name="Normal 2 2 51" xfId="944"/>
    <cellStyle name="Normal 2 2 51 2" xfId="945"/>
    <cellStyle name="Normal 2 2 52" xfId="946"/>
    <cellStyle name="Normal 2 2 52 2" xfId="947"/>
    <cellStyle name="Normal 2 2 53" xfId="948"/>
    <cellStyle name="Normal 2 2 53 2" xfId="949"/>
    <cellStyle name="Normal 2 2 54" xfId="950"/>
    <cellStyle name="Normal 2 2 54 2" xfId="951"/>
    <cellStyle name="Normal 2 2 55" xfId="952"/>
    <cellStyle name="Normal 2 2 55 2" xfId="953"/>
    <cellStyle name="Normal 2 2 56" xfId="954"/>
    <cellStyle name="Normal 2 2 56 2" xfId="955"/>
    <cellStyle name="Normal 2 2 57" xfId="956"/>
    <cellStyle name="Normal 2 2 57 2" xfId="957"/>
    <cellStyle name="Normal 2 2 58" xfId="958"/>
    <cellStyle name="Normal 2 2 58 2" xfId="959"/>
    <cellStyle name="Normal 2 2 59" xfId="960"/>
    <cellStyle name="Normal 2 2 59 2" xfId="961"/>
    <cellStyle name="Normal 2 2 6" xfId="962"/>
    <cellStyle name="Normal 2 2 6 2" xfId="963"/>
    <cellStyle name="Normal 2 2 60" xfId="964"/>
    <cellStyle name="Normal 2 2 60 2" xfId="965"/>
    <cellStyle name="Normal 2 2 61" xfId="966"/>
    <cellStyle name="Normal 2 2 61 2" xfId="967"/>
    <cellStyle name="Normal 2 2 62" xfId="968"/>
    <cellStyle name="Normal 2 2 62 2" xfId="969"/>
    <cellStyle name="Normal 2 2 63" xfId="970"/>
    <cellStyle name="Normal 2 2 63 2" xfId="971"/>
    <cellStyle name="Normal 2 2 64" xfId="972"/>
    <cellStyle name="Normal 2 2 64 2" xfId="973"/>
    <cellStyle name="Normal 2 2 65" xfId="974"/>
    <cellStyle name="Normal 2 2 65 2" xfId="975"/>
    <cellStyle name="Normal 2 2 66" xfId="976"/>
    <cellStyle name="Normal 2 2 66 2" xfId="977"/>
    <cellStyle name="Normal 2 2 67" xfId="978"/>
    <cellStyle name="Normal 2 2 67 2" xfId="979"/>
    <cellStyle name="Normal 2 2 68" xfId="980"/>
    <cellStyle name="Normal 2 2 68 2" xfId="981"/>
    <cellStyle name="Normal 2 2 69" xfId="982"/>
    <cellStyle name="Normal 2 2 69 2" xfId="983"/>
    <cellStyle name="Normal 2 2 7" xfId="984"/>
    <cellStyle name="Normal 2 2 7 2" xfId="985"/>
    <cellStyle name="Normal 2 2 70" xfId="986"/>
    <cellStyle name="Normal 2 2 70 2" xfId="987"/>
    <cellStyle name="Normal 2 2 71" xfId="988"/>
    <cellStyle name="Normal 2 2 71 2" xfId="989"/>
    <cellStyle name="Normal 2 2 72" xfId="990"/>
    <cellStyle name="Normal 2 2 72 2" xfId="991"/>
    <cellStyle name="Normal 2 2 73" xfId="992"/>
    <cellStyle name="Normal 2 2 73 2" xfId="993"/>
    <cellStyle name="Normal 2 2 74" xfId="994"/>
    <cellStyle name="Normal 2 2 74 2" xfId="995"/>
    <cellStyle name="Normal 2 2 75" xfId="996"/>
    <cellStyle name="Normal 2 2 75 2" xfId="997"/>
    <cellStyle name="Normal 2 2 76" xfId="998"/>
    <cellStyle name="Normal 2 2 76 2" xfId="999"/>
    <cellStyle name="Normal 2 2 77" xfId="1000"/>
    <cellStyle name="Normal 2 2 77 2" xfId="1001"/>
    <cellStyle name="Normal 2 2 78" xfId="1002"/>
    <cellStyle name="Normal 2 2 78 2" xfId="1003"/>
    <cellStyle name="Normal 2 2 79" xfId="1004"/>
    <cellStyle name="Normal 2 2 79 2" xfId="1005"/>
    <cellStyle name="Normal 2 2 8" xfId="1006"/>
    <cellStyle name="Normal 2 2 8 2" xfId="1007"/>
    <cellStyle name="Normal 2 2 80" xfId="1008"/>
    <cellStyle name="Normal 2 2 80 2" xfId="1009"/>
    <cellStyle name="Normal 2 2 81" xfId="1010"/>
    <cellStyle name="Normal 2 2 81 2" xfId="1011"/>
    <cellStyle name="Normal 2 2 82" xfId="1012"/>
    <cellStyle name="Normal 2 2 82 2" xfId="1013"/>
    <cellStyle name="Normal 2 2 83" xfId="1014"/>
    <cellStyle name="Normal 2 2 83 2" xfId="1015"/>
    <cellStyle name="Normal 2 2 84" xfId="1016"/>
    <cellStyle name="Normal 2 2 84 2" xfId="1017"/>
    <cellStyle name="Normal 2 2 85" xfId="1018"/>
    <cellStyle name="Normal 2 2 85 2" xfId="1019"/>
    <cellStyle name="Normal 2 2 86" xfId="1020"/>
    <cellStyle name="Normal 2 2 86 2" xfId="1021"/>
    <cellStyle name="Normal 2 2 87" xfId="1022"/>
    <cellStyle name="Normal 2 2 87 2" xfId="1023"/>
    <cellStyle name="Normal 2 2 88" xfId="1024"/>
    <cellStyle name="Normal 2 2 88 2" xfId="1025"/>
    <cellStyle name="Normal 2 2 89" xfId="1026"/>
    <cellStyle name="Normal 2 2 89 2" xfId="1027"/>
    <cellStyle name="Normal 2 2 9" xfId="1028"/>
    <cellStyle name="Normal 2 2 9 2" xfId="1029"/>
    <cellStyle name="Normal 2 2 90" xfId="1030"/>
    <cellStyle name="Normal 2 2 90 2" xfId="1031"/>
    <cellStyle name="Normal 2 2 91" xfId="1032"/>
    <cellStyle name="Normal 2 2 91 2" xfId="1033"/>
    <cellStyle name="Normal 2 2 92" xfId="1034"/>
    <cellStyle name="Normal 2 2 92 2" xfId="1035"/>
    <cellStyle name="Normal 2 2 93" xfId="1036"/>
    <cellStyle name="Normal 2 2 93 2" xfId="1037"/>
    <cellStyle name="Normal 2 2 94" xfId="1038"/>
    <cellStyle name="Normal 2 2 94 2" xfId="1039"/>
    <cellStyle name="Normal 2 2 95" xfId="1040"/>
    <cellStyle name="Normal 2 2 95 2" xfId="1041"/>
    <cellStyle name="Normal 2 2 96" xfId="1042"/>
    <cellStyle name="Normal 2 2 96 2" xfId="1043"/>
    <cellStyle name="Normal 2 2 97" xfId="1044"/>
    <cellStyle name="Normal 2 2 97 2" xfId="1045"/>
    <cellStyle name="Normal 2 2 98" xfId="1046"/>
    <cellStyle name="Normal 2 2 98 2" xfId="1047"/>
    <cellStyle name="Normal 2 2 99" xfId="1048"/>
    <cellStyle name="Normal 2 2 99 2" xfId="1049"/>
    <cellStyle name="Normal 2 2_45_46" xfId="51"/>
    <cellStyle name="Normal 2 3" xfId="1050"/>
    <cellStyle name="Normal 2 3 10" xfId="1051"/>
    <cellStyle name="Normal 2 3 10 2" xfId="1052"/>
    <cellStyle name="Normal 2 3 100" xfId="1053"/>
    <cellStyle name="Normal 2 3 100 2" xfId="1054"/>
    <cellStyle name="Normal 2 3 101" xfId="1055"/>
    <cellStyle name="Normal 2 3 101 2" xfId="1056"/>
    <cellStyle name="Normal 2 3 102" xfId="1057"/>
    <cellStyle name="Normal 2 3 102 2" xfId="1058"/>
    <cellStyle name="Normal 2 3 103" xfId="1059"/>
    <cellStyle name="Normal 2 3 103 2" xfId="1060"/>
    <cellStyle name="Normal 2 3 104" xfId="1061"/>
    <cellStyle name="Normal 2 3 104 2" xfId="1062"/>
    <cellStyle name="Normal 2 3 105" xfId="1063"/>
    <cellStyle name="Normal 2 3 105 2" xfId="1064"/>
    <cellStyle name="Normal 2 3 106" xfId="1065"/>
    <cellStyle name="Normal 2 3 106 2" xfId="1066"/>
    <cellStyle name="Normal 2 3 107" xfId="1067"/>
    <cellStyle name="Normal 2 3 107 2" xfId="1068"/>
    <cellStyle name="Normal 2 3 108" xfId="1069"/>
    <cellStyle name="Normal 2 3 108 2" xfId="1070"/>
    <cellStyle name="Normal 2 3 109" xfId="1071"/>
    <cellStyle name="Normal 2 3 109 2" xfId="1072"/>
    <cellStyle name="Normal 2 3 11" xfId="1073"/>
    <cellStyle name="Normal 2 3 11 2" xfId="1074"/>
    <cellStyle name="Normal 2 3 110" xfId="1075"/>
    <cellStyle name="Normal 2 3 110 2" xfId="1076"/>
    <cellStyle name="Normal 2 3 111" xfId="1077"/>
    <cellStyle name="Normal 2 3 111 2" xfId="1078"/>
    <cellStyle name="Normal 2 3 112" xfId="1079"/>
    <cellStyle name="Normal 2 3 112 2" xfId="1080"/>
    <cellStyle name="Normal 2 3 113" xfId="1081"/>
    <cellStyle name="Normal 2 3 113 2" xfId="1082"/>
    <cellStyle name="Normal 2 3 12" xfId="1083"/>
    <cellStyle name="Normal 2 3 12 2" xfId="1084"/>
    <cellStyle name="Normal 2 3 13" xfId="1085"/>
    <cellStyle name="Normal 2 3 13 2" xfId="1086"/>
    <cellStyle name="Normal 2 3 14" xfId="1087"/>
    <cellStyle name="Normal 2 3 14 2" xfId="1088"/>
    <cellStyle name="Normal 2 3 15" xfId="1089"/>
    <cellStyle name="Normal 2 3 15 2" xfId="1090"/>
    <cellStyle name="Normal 2 3 16" xfId="1091"/>
    <cellStyle name="Normal 2 3 16 2" xfId="1092"/>
    <cellStyle name="Normal 2 3 17" xfId="1093"/>
    <cellStyle name="Normal 2 3 17 2" xfId="1094"/>
    <cellStyle name="Normal 2 3 18" xfId="1095"/>
    <cellStyle name="Normal 2 3 18 2" xfId="1096"/>
    <cellStyle name="Normal 2 3 19" xfId="1097"/>
    <cellStyle name="Normal 2 3 19 2" xfId="1098"/>
    <cellStyle name="Normal 2 3 2" xfId="1099"/>
    <cellStyle name="Normal 2 3 2 2" xfId="1100"/>
    <cellStyle name="Normal 2 3 20" xfId="1101"/>
    <cellStyle name="Normal 2 3 20 2" xfId="1102"/>
    <cellStyle name="Normal 2 3 21" xfId="1103"/>
    <cellStyle name="Normal 2 3 21 2" xfId="1104"/>
    <cellStyle name="Normal 2 3 22" xfId="1105"/>
    <cellStyle name="Normal 2 3 22 2" xfId="1106"/>
    <cellStyle name="Normal 2 3 23" xfId="1107"/>
    <cellStyle name="Normal 2 3 23 2" xfId="1108"/>
    <cellStyle name="Normal 2 3 24" xfId="1109"/>
    <cellStyle name="Normal 2 3 24 2" xfId="1110"/>
    <cellStyle name="Normal 2 3 25" xfId="1111"/>
    <cellStyle name="Normal 2 3 25 2" xfId="1112"/>
    <cellStyle name="Normal 2 3 26" xfId="1113"/>
    <cellStyle name="Normal 2 3 26 2" xfId="1114"/>
    <cellStyle name="Normal 2 3 27" xfId="1115"/>
    <cellStyle name="Normal 2 3 27 2" xfId="1116"/>
    <cellStyle name="Normal 2 3 28" xfId="1117"/>
    <cellStyle name="Normal 2 3 28 2" xfId="1118"/>
    <cellStyle name="Normal 2 3 29" xfId="1119"/>
    <cellStyle name="Normal 2 3 29 2" xfId="1120"/>
    <cellStyle name="Normal 2 3 3" xfId="1121"/>
    <cellStyle name="Normal 2 3 3 2" xfId="1122"/>
    <cellStyle name="Normal 2 3 30" xfId="1123"/>
    <cellStyle name="Normal 2 3 30 2" xfId="1124"/>
    <cellStyle name="Normal 2 3 31" xfId="1125"/>
    <cellStyle name="Normal 2 3 31 2" xfId="1126"/>
    <cellStyle name="Normal 2 3 32" xfId="1127"/>
    <cellStyle name="Normal 2 3 32 2" xfId="1128"/>
    <cellStyle name="Normal 2 3 33" xfId="1129"/>
    <cellStyle name="Normal 2 3 33 2" xfId="1130"/>
    <cellStyle name="Normal 2 3 34" xfId="1131"/>
    <cellStyle name="Normal 2 3 34 2" xfId="1132"/>
    <cellStyle name="Normal 2 3 35" xfId="1133"/>
    <cellStyle name="Normal 2 3 35 2" xfId="1134"/>
    <cellStyle name="Normal 2 3 36" xfId="1135"/>
    <cellStyle name="Normal 2 3 36 2" xfId="1136"/>
    <cellStyle name="Normal 2 3 37" xfId="1137"/>
    <cellStyle name="Normal 2 3 37 2" xfId="1138"/>
    <cellStyle name="Normal 2 3 38" xfId="1139"/>
    <cellStyle name="Normal 2 3 38 2" xfId="1140"/>
    <cellStyle name="Normal 2 3 39" xfId="1141"/>
    <cellStyle name="Normal 2 3 39 2" xfId="1142"/>
    <cellStyle name="Normal 2 3 4" xfId="1143"/>
    <cellStyle name="Normal 2 3 4 2" xfId="1144"/>
    <cellStyle name="Normal 2 3 40" xfId="1145"/>
    <cellStyle name="Normal 2 3 40 2" xfId="1146"/>
    <cellStyle name="Normal 2 3 41" xfId="1147"/>
    <cellStyle name="Normal 2 3 41 2" xfId="1148"/>
    <cellStyle name="Normal 2 3 42" xfId="1149"/>
    <cellStyle name="Normal 2 3 42 2" xfId="1150"/>
    <cellStyle name="Normal 2 3 43" xfId="1151"/>
    <cellStyle name="Normal 2 3 43 2" xfId="1152"/>
    <cellStyle name="Normal 2 3 44" xfId="1153"/>
    <cellStyle name="Normal 2 3 44 2" xfId="1154"/>
    <cellStyle name="Normal 2 3 45" xfId="1155"/>
    <cellStyle name="Normal 2 3 45 2" xfId="1156"/>
    <cellStyle name="Normal 2 3 46" xfId="1157"/>
    <cellStyle name="Normal 2 3 46 2" xfId="1158"/>
    <cellStyle name="Normal 2 3 47" xfId="1159"/>
    <cellStyle name="Normal 2 3 47 2" xfId="1160"/>
    <cellStyle name="Normal 2 3 48" xfId="1161"/>
    <cellStyle name="Normal 2 3 48 2" xfId="1162"/>
    <cellStyle name="Normal 2 3 49" xfId="1163"/>
    <cellStyle name="Normal 2 3 49 2" xfId="1164"/>
    <cellStyle name="Normal 2 3 5" xfId="1165"/>
    <cellStyle name="Normal 2 3 5 2" xfId="1166"/>
    <cellStyle name="Normal 2 3 50" xfId="1167"/>
    <cellStyle name="Normal 2 3 50 2" xfId="1168"/>
    <cellStyle name="Normal 2 3 51" xfId="1169"/>
    <cellStyle name="Normal 2 3 51 2" xfId="1170"/>
    <cellStyle name="Normal 2 3 52" xfId="1171"/>
    <cellStyle name="Normal 2 3 52 2" xfId="1172"/>
    <cellStyle name="Normal 2 3 53" xfId="1173"/>
    <cellStyle name="Normal 2 3 53 2" xfId="1174"/>
    <cellStyle name="Normal 2 3 54" xfId="1175"/>
    <cellStyle name="Normal 2 3 54 2" xfId="1176"/>
    <cellStyle name="Normal 2 3 55" xfId="1177"/>
    <cellStyle name="Normal 2 3 55 2" xfId="1178"/>
    <cellStyle name="Normal 2 3 56" xfId="1179"/>
    <cellStyle name="Normal 2 3 56 2" xfId="1180"/>
    <cellStyle name="Normal 2 3 57" xfId="1181"/>
    <cellStyle name="Normal 2 3 57 2" xfId="1182"/>
    <cellStyle name="Normal 2 3 58" xfId="1183"/>
    <cellStyle name="Normal 2 3 58 2" xfId="1184"/>
    <cellStyle name="Normal 2 3 59" xfId="1185"/>
    <cellStyle name="Normal 2 3 59 2" xfId="1186"/>
    <cellStyle name="Normal 2 3 6" xfId="1187"/>
    <cellStyle name="Normal 2 3 6 2" xfId="1188"/>
    <cellStyle name="Normal 2 3 60" xfId="1189"/>
    <cellStyle name="Normal 2 3 60 2" xfId="1190"/>
    <cellStyle name="Normal 2 3 61" xfId="1191"/>
    <cellStyle name="Normal 2 3 61 2" xfId="1192"/>
    <cellStyle name="Normal 2 3 62" xfId="1193"/>
    <cellStyle name="Normal 2 3 62 2" xfId="1194"/>
    <cellStyle name="Normal 2 3 63" xfId="1195"/>
    <cellStyle name="Normal 2 3 63 2" xfId="1196"/>
    <cellStyle name="Normal 2 3 64" xfId="1197"/>
    <cellStyle name="Normal 2 3 64 2" xfId="1198"/>
    <cellStyle name="Normal 2 3 65" xfId="1199"/>
    <cellStyle name="Normal 2 3 65 2" xfId="1200"/>
    <cellStyle name="Normal 2 3 66" xfId="1201"/>
    <cellStyle name="Normal 2 3 66 2" xfId="1202"/>
    <cellStyle name="Normal 2 3 67" xfId="1203"/>
    <cellStyle name="Normal 2 3 67 2" xfId="1204"/>
    <cellStyle name="Normal 2 3 68" xfId="1205"/>
    <cellStyle name="Normal 2 3 68 2" xfId="1206"/>
    <cellStyle name="Normal 2 3 69" xfId="1207"/>
    <cellStyle name="Normal 2 3 69 2" xfId="1208"/>
    <cellStyle name="Normal 2 3 7" xfId="1209"/>
    <cellStyle name="Normal 2 3 7 2" xfId="1210"/>
    <cellStyle name="Normal 2 3 70" xfId="1211"/>
    <cellStyle name="Normal 2 3 70 2" xfId="1212"/>
    <cellStyle name="Normal 2 3 71" xfId="1213"/>
    <cellStyle name="Normal 2 3 71 2" xfId="1214"/>
    <cellStyle name="Normal 2 3 72" xfId="1215"/>
    <cellStyle name="Normal 2 3 72 2" xfId="1216"/>
    <cellStyle name="Normal 2 3 73" xfId="1217"/>
    <cellStyle name="Normal 2 3 73 2" xfId="1218"/>
    <cellStyle name="Normal 2 3 74" xfId="1219"/>
    <cellStyle name="Normal 2 3 74 2" xfId="1220"/>
    <cellStyle name="Normal 2 3 75" xfId="1221"/>
    <cellStyle name="Normal 2 3 75 2" xfId="1222"/>
    <cellStyle name="Normal 2 3 76" xfId="1223"/>
    <cellStyle name="Normal 2 3 76 2" xfId="1224"/>
    <cellStyle name="Normal 2 3 77" xfId="1225"/>
    <cellStyle name="Normal 2 3 77 2" xfId="1226"/>
    <cellStyle name="Normal 2 3 78" xfId="1227"/>
    <cellStyle name="Normal 2 3 78 2" xfId="1228"/>
    <cellStyle name="Normal 2 3 79" xfId="1229"/>
    <cellStyle name="Normal 2 3 79 2" xfId="1230"/>
    <cellStyle name="Normal 2 3 8" xfId="1231"/>
    <cellStyle name="Normal 2 3 8 2" xfId="1232"/>
    <cellStyle name="Normal 2 3 80" xfId="1233"/>
    <cellStyle name="Normal 2 3 80 2" xfId="1234"/>
    <cellStyle name="Normal 2 3 81" xfId="1235"/>
    <cellStyle name="Normal 2 3 81 2" xfId="1236"/>
    <cellStyle name="Normal 2 3 82" xfId="1237"/>
    <cellStyle name="Normal 2 3 82 2" xfId="1238"/>
    <cellStyle name="Normal 2 3 83" xfId="1239"/>
    <cellStyle name="Normal 2 3 83 2" xfId="1240"/>
    <cellStyle name="Normal 2 3 84" xfId="1241"/>
    <cellStyle name="Normal 2 3 84 2" xfId="1242"/>
    <cellStyle name="Normal 2 3 85" xfId="1243"/>
    <cellStyle name="Normal 2 3 85 2" xfId="1244"/>
    <cellStyle name="Normal 2 3 86" xfId="1245"/>
    <cellStyle name="Normal 2 3 86 2" xfId="1246"/>
    <cellStyle name="Normal 2 3 87" xfId="1247"/>
    <cellStyle name="Normal 2 3 87 2" xfId="1248"/>
    <cellStyle name="Normal 2 3 88" xfId="1249"/>
    <cellStyle name="Normal 2 3 88 2" xfId="1250"/>
    <cellStyle name="Normal 2 3 89" xfId="1251"/>
    <cellStyle name="Normal 2 3 89 2" xfId="1252"/>
    <cellStyle name="Normal 2 3 9" xfId="1253"/>
    <cellStyle name="Normal 2 3 9 2" xfId="1254"/>
    <cellStyle name="Normal 2 3 90" xfId="1255"/>
    <cellStyle name="Normal 2 3 90 2" xfId="1256"/>
    <cellStyle name="Normal 2 3 91" xfId="1257"/>
    <cellStyle name="Normal 2 3 91 2" xfId="1258"/>
    <cellStyle name="Normal 2 3 92" xfId="1259"/>
    <cellStyle name="Normal 2 3 92 2" xfId="1260"/>
    <cellStyle name="Normal 2 3 93" xfId="1261"/>
    <cellStyle name="Normal 2 3 93 2" xfId="1262"/>
    <cellStyle name="Normal 2 3 94" xfId="1263"/>
    <cellStyle name="Normal 2 3 94 2" xfId="1264"/>
    <cellStyle name="Normal 2 3 95" xfId="1265"/>
    <cellStyle name="Normal 2 3 95 2" xfId="1266"/>
    <cellStyle name="Normal 2 3 96" xfId="1267"/>
    <cellStyle name="Normal 2 3 96 2" xfId="1268"/>
    <cellStyle name="Normal 2 3 97" xfId="1269"/>
    <cellStyle name="Normal 2 3 97 2" xfId="1270"/>
    <cellStyle name="Normal 2 3 98" xfId="1271"/>
    <cellStyle name="Normal 2 3 98 2" xfId="1272"/>
    <cellStyle name="Normal 2 3 99" xfId="1273"/>
    <cellStyle name="Normal 2 3 99 2" xfId="1274"/>
    <cellStyle name="Normal 2 3_45_46" xfId="1275"/>
    <cellStyle name="Normal 2 4" xfId="1276"/>
    <cellStyle name="Normal 2 4 10" xfId="1277"/>
    <cellStyle name="Normal 2 4 10 2" xfId="1278"/>
    <cellStyle name="Normal 2 4 100" xfId="1279"/>
    <cellStyle name="Normal 2 4 100 2" xfId="1280"/>
    <cellStyle name="Normal 2 4 101" xfId="1281"/>
    <cellStyle name="Normal 2 4 101 2" xfId="1282"/>
    <cellStyle name="Normal 2 4 102" xfId="1283"/>
    <cellStyle name="Normal 2 4 102 2" xfId="1284"/>
    <cellStyle name="Normal 2 4 103" xfId="1285"/>
    <cellStyle name="Normal 2 4 103 2" xfId="1286"/>
    <cellStyle name="Normal 2 4 104" xfId="1287"/>
    <cellStyle name="Normal 2 4 104 2" xfId="1288"/>
    <cellStyle name="Normal 2 4 105" xfId="1289"/>
    <cellStyle name="Normal 2 4 105 2" xfId="1290"/>
    <cellStyle name="Normal 2 4 106" xfId="1291"/>
    <cellStyle name="Normal 2 4 106 2" xfId="1292"/>
    <cellStyle name="Normal 2 4 107" xfId="1293"/>
    <cellStyle name="Normal 2 4 107 2" xfId="1294"/>
    <cellStyle name="Normal 2 4 108" xfId="1295"/>
    <cellStyle name="Normal 2 4 108 2" xfId="1296"/>
    <cellStyle name="Normal 2 4 109" xfId="1297"/>
    <cellStyle name="Normal 2 4 109 2" xfId="1298"/>
    <cellStyle name="Normal 2 4 11" xfId="1299"/>
    <cellStyle name="Normal 2 4 11 2" xfId="1300"/>
    <cellStyle name="Normal 2 4 110" xfId="1301"/>
    <cellStyle name="Normal 2 4 110 2" xfId="1302"/>
    <cellStyle name="Normal 2 4 111" xfId="1303"/>
    <cellStyle name="Normal 2 4 111 2" xfId="1304"/>
    <cellStyle name="Normal 2 4 112" xfId="1305"/>
    <cellStyle name="Normal 2 4 112 2" xfId="1306"/>
    <cellStyle name="Normal 2 4 113" xfId="1307"/>
    <cellStyle name="Normal 2 4 113 2" xfId="1308"/>
    <cellStyle name="Normal 2 4 12" xfId="1309"/>
    <cellStyle name="Normal 2 4 12 2" xfId="1310"/>
    <cellStyle name="Normal 2 4 13" xfId="1311"/>
    <cellStyle name="Normal 2 4 13 2" xfId="1312"/>
    <cellStyle name="Normal 2 4 14" xfId="1313"/>
    <cellStyle name="Normal 2 4 14 2" xfId="1314"/>
    <cellStyle name="Normal 2 4 15" xfId="1315"/>
    <cellStyle name="Normal 2 4 15 2" xfId="1316"/>
    <cellStyle name="Normal 2 4 16" xfId="1317"/>
    <cellStyle name="Normal 2 4 16 2" xfId="1318"/>
    <cellStyle name="Normal 2 4 17" xfId="1319"/>
    <cellStyle name="Normal 2 4 17 2" xfId="1320"/>
    <cellStyle name="Normal 2 4 18" xfId="1321"/>
    <cellStyle name="Normal 2 4 18 2" xfId="1322"/>
    <cellStyle name="Normal 2 4 19" xfId="1323"/>
    <cellStyle name="Normal 2 4 19 2" xfId="1324"/>
    <cellStyle name="Normal 2 4 2" xfId="1325"/>
    <cellStyle name="Normal 2 4 2 2" xfId="1326"/>
    <cellStyle name="Normal 2 4 20" xfId="1327"/>
    <cellStyle name="Normal 2 4 20 2" xfId="1328"/>
    <cellStyle name="Normal 2 4 21" xfId="1329"/>
    <cellStyle name="Normal 2 4 21 2" xfId="1330"/>
    <cellStyle name="Normal 2 4 22" xfId="1331"/>
    <cellStyle name="Normal 2 4 22 2" xfId="1332"/>
    <cellStyle name="Normal 2 4 23" xfId="1333"/>
    <cellStyle name="Normal 2 4 23 2" xfId="1334"/>
    <cellStyle name="Normal 2 4 24" xfId="1335"/>
    <cellStyle name="Normal 2 4 24 2" xfId="1336"/>
    <cellStyle name="Normal 2 4 25" xfId="1337"/>
    <cellStyle name="Normal 2 4 25 2" xfId="1338"/>
    <cellStyle name="Normal 2 4 26" xfId="1339"/>
    <cellStyle name="Normal 2 4 26 2" xfId="1340"/>
    <cellStyle name="Normal 2 4 27" xfId="1341"/>
    <cellStyle name="Normal 2 4 27 2" xfId="1342"/>
    <cellStyle name="Normal 2 4 28" xfId="1343"/>
    <cellStyle name="Normal 2 4 28 2" xfId="1344"/>
    <cellStyle name="Normal 2 4 29" xfId="1345"/>
    <cellStyle name="Normal 2 4 29 2" xfId="1346"/>
    <cellStyle name="Normal 2 4 3" xfId="1347"/>
    <cellStyle name="Normal 2 4 3 2" xfId="1348"/>
    <cellStyle name="Normal 2 4 30" xfId="1349"/>
    <cellStyle name="Normal 2 4 30 2" xfId="1350"/>
    <cellStyle name="Normal 2 4 31" xfId="1351"/>
    <cellStyle name="Normal 2 4 31 2" xfId="1352"/>
    <cellStyle name="Normal 2 4 32" xfId="1353"/>
    <cellStyle name="Normal 2 4 32 2" xfId="1354"/>
    <cellStyle name="Normal 2 4 33" xfId="1355"/>
    <cellStyle name="Normal 2 4 33 2" xfId="1356"/>
    <cellStyle name="Normal 2 4 34" xfId="1357"/>
    <cellStyle name="Normal 2 4 34 2" xfId="1358"/>
    <cellStyle name="Normal 2 4 35" xfId="1359"/>
    <cellStyle name="Normal 2 4 35 2" xfId="1360"/>
    <cellStyle name="Normal 2 4 36" xfId="1361"/>
    <cellStyle name="Normal 2 4 36 2" xfId="1362"/>
    <cellStyle name="Normal 2 4 37" xfId="1363"/>
    <cellStyle name="Normal 2 4 37 2" xfId="1364"/>
    <cellStyle name="Normal 2 4 38" xfId="1365"/>
    <cellStyle name="Normal 2 4 38 2" xfId="1366"/>
    <cellStyle name="Normal 2 4 39" xfId="1367"/>
    <cellStyle name="Normal 2 4 39 2" xfId="1368"/>
    <cellStyle name="Normal 2 4 4" xfId="1369"/>
    <cellStyle name="Normal 2 4 4 2" xfId="1370"/>
    <cellStyle name="Normal 2 4 40" xfId="1371"/>
    <cellStyle name="Normal 2 4 40 2" xfId="1372"/>
    <cellStyle name="Normal 2 4 41" xfId="1373"/>
    <cellStyle name="Normal 2 4 41 2" xfId="1374"/>
    <cellStyle name="Normal 2 4 42" xfId="1375"/>
    <cellStyle name="Normal 2 4 42 2" xfId="1376"/>
    <cellStyle name="Normal 2 4 43" xfId="1377"/>
    <cellStyle name="Normal 2 4 43 2" xfId="1378"/>
    <cellStyle name="Normal 2 4 44" xfId="1379"/>
    <cellStyle name="Normal 2 4 44 2" xfId="1380"/>
    <cellStyle name="Normal 2 4 45" xfId="1381"/>
    <cellStyle name="Normal 2 4 45 2" xfId="1382"/>
    <cellStyle name="Normal 2 4 46" xfId="1383"/>
    <cellStyle name="Normal 2 4 46 2" xfId="1384"/>
    <cellStyle name="Normal 2 4 47" xfId="1385"/>
    <cellStyle name="Normal 2 4 47 2" xfId="1386"/>
    <cellStyle name="Normal 2 4 48" xfId="1387"/>
    <cellStyle name="Normal 2 4 48 2" xfId="1388"/>
    <cellStyle name="Normal 2 4 49" xfId="1389"/>
    <cellStyle name="Normal 2 4 49 2" xfId="1390"/>
    <cellStyle name="Normal 2 4 5" xfId="1391"/>
    <cellStyle name="Normal 2 4 5 2" xfId="1392"/>
    <cellStyle name="Normal 2 4 50" xfId="1393"/>
    <cellStyle name="Normal 2 4 50 2" xfId="1394"/>
    <cellStyle name="Normal 2 4 51" xfId="1395"/>
    <cellStyle name="Normal 2 4 51 2" xfId="1396"/>
    <cellStyle name="Normal 2 4 52" xfId="1397"/>
    <cellStyle name="Normal 2 4 52 2" xfId="1398"/>
    <cellStyle name="Normal 2 4 53" xfId="1399"/>
    <cellStyle name="Normal 2 4 53 2" xfId="1400"/>
    <cellStyle name="Normal 2 4 54" xfId="1401"/>
    <cellStyle name="Normal 2 4 54 2" xfId="1402"/>
    <cellStyle name="Normal 2 4 55" xfId="1403"/>
    <cellStyle name="Normal 2 4 55 2" xfId="1404"/>
    <cellStyle name="Normal 2 4 56" xfId="1405"/>
    <cellStyle name="Normal 2 4 56 2" xfId="1406"/>
    <cellStyle name="Normal 2 4 57" xfId="1407"/>
    <cellStyle name="Normal 2 4 57 2" xfId="1408"/>
    <cellStyle name="Normal 2 4 58" xfId="1409"/>
    <cellStyle name="Normal 2 4 58 2" xfId="1410"/>
    <cellStyle name="Normal 2 4 59" xfId="1411"/>
    <cellStyle name="Normal 2 4 59 2" xfId="1412"/>
    <cellStyle name="Normal 2 4 6" xfId="1413"/>
    <cellStyle name="Normal 2 4 6 2" xfId="1414"/>
    <cellStyle name="Normal 2 4 60" xfId="1415"/>
    <cellStyle name="Normal 2 4 60 2" xfId="1416"/>
    <cellStyle name="Normal 2 4 61" xfId="1417"/>
    <cellStyle name="Normal 2 4 61 2" xfId="1418"/>
    <cellStyle name="Normal 2 4 62" xfId="1419"/>
    <cellStyle name="Normal 2 4 62 2" xfId="1420"/>
    <cellStyle name="Normal 2 4 63" xfId="1421"/>
    <cellStyle name="Normal 2 4 63 2" xfId="1422"/>
    <cellStyle name="Normal 2 4 64" xfId="1423"/>
    <cellStyle name="Normal 2 4 64 2" xfId="1424"/>
    <cellStyle name="Normal 2 4 65" xfId="1425"/>
    <cellStyle name="Normal 2 4 65 2" xfId="1426"/>
    <cellStyle name="Normal 2 4 66" xfId="1427"/>
    <cellStyle name="Normal 2 4 66 2" xfId="1428"/>
    <cellStyle name="Normal 2 4 67" xfId="1429"/>
    <cellStyle name="Normal 2 4 67 2" xfId="1430"/>
    <cellStyle name="Normal 2 4 68" xfId="1431"/>
    <cellStyle name="Normal 2 4 68 2" xfId="1432"/>
    <cellStyle name="Normal 2 4 69" xfId="1433"/>
    <cellStyle name="Normal 2 4 69 2" xfId="1434"/>
    <cellStyle name="Normal 2 4 7" xfId="1435"/>
    <cellStyle name="Normal 2 4 7 2" xfId="1436"/>
    <cellStyle name="Normal 2 4 70" xfId="1437"/>
    <cellStyle name="Normal 2 4 70 2" xfId="1438"/>
    <cellStyle name="Normal 2 4 71" xfId="1439"/>
    <cellStyle name="Normal 2 4 71 2" xfId="1440"/>
    <cellStyle name="Normal 2 4 72" xfId="1441"/>
    <cellStyle name="Normal 2 4 72 2" xfId="1442"/>
    <cellStyle name="Normal 2 4 73" xfId="1443"/>
    <cellStyle name="Normal 2 4 73 2" xfId="1444"/>
    <cellStyle name="Normal 2 4 74" xfId="1445"/>
    <cellStyle name="Normal 2 4 74 2" xfId="1446"/>
    <cellStyle name="Normal 2 4 75" xfId="1447"/>
    <cellStyle name="Normal 2 4 75 2" xfId="1448"/>
    <cellStyle name="Normal 2 4 76" xfId="1449"/>
    <cellStyle name="Normal 2 4 76 2" xfId="1450"/>
    <cellStyle name="Normal 2 4 77" xfId="1451"/>
    <cellStyle name="Normal 2 4 77 2" xfId="1452"/>
    <cellStyle name="Normal 2 4 78" xfId="1453"/>
    <cellStyle name="Normal 2 4 78 2" xfId="1454"/>
    <cellStyle name="Normal 2 4 79" xfId="1455"/>
    <cellStyle name="Normal 2 4 79 2" xfId="1456"/>
    <cellStyle name="Normal 2 4 8" xfId="1457"/>
    <cellStyle name="Normal 2 4 8 2" xfId="1458"/>
    <cellStyle name="Normal 2 4 80" xfId="1459"/>
    <cellStyle name="Normal 2 4 80 2" xfId="1460"/>
    <cellStyle name="Normal 2 4 81" xfId="1461"/>
    <cellStyle name="Normal 2 4 81 2" xfId="1462"/>
    <cellStyle name="Normal 2 4 82" xfId="1463"/>
    <cellStyle name="Normal 2 4 82 2" xfId="1464"/>
    <cellStyle name="Normal 2 4 83" xfId="1465"/>
    <cellStyle name="Normal 2 4 83 2" xfId="1466"/>
    <cellStyle name="Normal 2 4 84" xfId="1467"/>
    <cellStyle name="Normal 2 4 84 2" xfId="1468"/>
    <cellStyle name="Normal 2 4 85" xfId="1469"/>
    <cellStyle name="Normal 2 4 85 2" xfId="1470"/>
    <cellStyle name="Normal 2 4 86" xfId="1471"/>
    <cellStyle name="Normal 2 4 86 2" xfId="1472"/>
    <cellStyle name="Normal 2 4 87" xfId="1473"/>
    <cellStyle name="Normal 2 4 87 2" xfId="1474"/>
    <cellStyle name="Normal 2 4 88" xfId="1475"/>
    <cellStyle name="Normal 2 4 88 2" xfId="1476"/>
    <cellStyle name="Normal 2 4 89" xfId="1477"/>
    <cellStyle name="Normal 2 4 89 2" xfId="1478"/>
    <cellStyle name="Normal 2 4 9" xfId="1479"/>
    <cellStyle name="Normal 2 4 9 2" xfId="1480"/>
    <cellStyle name="Normal 2 4 90" xfId="1481"/>
    <cellStyle name="Normal 2 4 90 2" xfId="1482"/>
    <cellStyle name="Normal 2 4 91" xfId="1483"/>
    <cellStyle name="Normal 2 4 91 2" xfId="1484"/>
    <cellStyle name="Normal 2 4 92" xfId="1485"/>
    <cellStyle name="Normal 2 4 92 2" xfId="1486"/>
    <cellStyle name="Normal 2 4 93" xfId="1487"/>
    <cellStyle name="Normal 2 4 93 2" xfId="1488"/>
    <cellStyle name="Normal 2 4 94" xfId="1489"/>
    <cellStyle name="Normal 2 4 94 2" xfId="1490"/>
    <cellStyle name="Normal 2 4 95" xfId="1491"/>
    <cellStyle name="Normal 2 4 95 2" xfId="1492"/>
    <cellStyle name="Normal 2 4 96" xfId="1493"/>
    <cellStyle name="Normal 2 4 96 2" xfId="1494"/>
    <cellStyle name="Normal 2 4 97" xfId="1495"/>
    <cellStyle name="Normal 2 4 97 2" xfId="1496"/>
    <cellStyle name="Normal 2 4 98" xfId="1497"/>
    <cellStyle name="Normal 2 4 98 2" xfId="1498"/>
    <cellStyle name="Normal 2 4 99" xfId="1499"/>
    <cellStyle name="Normal 2 4 99 2" xfId="1500"/>
    <cellStyle name="Normal 2 5" xfId="1501"/>
    <cellStyle name="Normal 2 5 10" xfId="1502"/>
    <cellStyle name="Normal 2 5 10 2" xfId="1503"/>
    <cellStyle name="Normal 2 5 100" xfId="1504"/>
    <cellStyle name="Normal 2 5 100 2" xfId="1505"/>
    <cellStyle name="Normal 2 5 101" xfId="1506"/>
    <cellStyle name="Normal 2 5 101 2" xfId="1507"/>
    <cellStyle name="Normal 2 5 102" xfId="1508"/>
    <cellStyle name="Normal 2 5 102 2" xfId="1509"/>
    <cellStyle name="Normal 2 5 103" xfId="1510"/>
    <cellStyle name="Normal 2 5 103 2" xfId="1511"/>
    <cellStyle name="Normal 2 5 104" xfId="1512"/>
    <cellStyle name="Normal 2 5 104 2" xfId="1513"/>
    <cellStyle name="Normal 2 5 105" xfId="1514"/>
    <cellStyle name="Normal 2 5 105 2" xfId="1515"/>
    <cellStyle name="Normal 2 5 106" xfId="1516"/>
    <cellStyle name="Normal 2 5 106 2" xfId="1517"/>
    <cellStyle name="Normal 2 5 107" xfId="1518"/>
    <cellStyle name="Normal 2 5 107 2" xfId="1519"/>
    <cellStyle name="Normal 2 5 108" xfId="1520"/>
    <cellStyle name="Normal 2 5 108 2" xfId="1521"/>
    <cellStyle name="Normal 2 5 109" xfId="1522"/>
    <cellStyle name="Normal 2 5 109 2" xfId="1523"/>
    <cellStyle name="Normal 2 5 11" xfId="1524"/>
    <cellStyle name="Normal 2 5 11 2" xfId="1525"/>
    <cellStyle name="Normal 2 5 110" xfId="1526"/>
    <cellStyle name="Normal 2 5 110 2" xfId="1527"/>
    <cellStyle name="Normal 2 5 111" xfId="1528"/>
    <cellStyle name="Normal 2 5 111 2" xfId="1529"/>
    <cellStyle name="Normal 2 5 112" xfId="1530"/>
    <cellStyle name="Normal 2 5 112 2" xfId="1531"/>
    <cellStyle name="Normal 2 5 113" xfId="1532"/>
    <cellStyle name="Normal 2 5 113 2" xfId="1533"/>
    <cellStyle name="Normal 2 5 12" xfId="1534"/>
    <cellStyle name="Normal 2 5 12 2" xfId="1535"/>
    <cellStyle name="Normal 2 5 13" xfId="1536"/>
    <cellStyle name="Normal 2 5 13 2" xfId="1537"/>
    <cellStyle name="Normal 2 5 14" xfId="1538"/>
    <cellStyle name="Normal 2 5 14 2" xfId="1539"/>
    <cellStyle name="Normal 2 5 15" xfId="1540"/>
    <cellStyle name="Normal 2 5 15 2" xfId="1541"/>
    <cellStyle name="Normal 2 5 16" xfId="1542"/>
    <cellStyle name="Normal 2 5 16 2" xfId="1543"/>
    <cellStyle name="Normal 2 5 17" xfId="1544"/>
    <cellStyle name="Normal 2 5 17 2" xfId="1545"/>
    <cellStyle name="Normal 2 5 18" xfId="1546"/>
    <cellStyle name="Normal 2 5 18 2" xfId="1547"/>
    <cellStyle name="Normal 2 5 19" xfId="1548"/>
    <cellStyle name="Normal 2 5 19 2" xfId="1549"/>
    <cellStyle name="Normal 2 5 2" xfId="1550"/>
    <cellStyle name="Normal 2 5 2 2" xfId="1551"/>
    <cellStyle name="Normal 2 5 20" xfId="1552"/>
    <cellStyle name="Normal 2 5 20 2" xfId="1553"/>
    <cellStyle name="Normal 2 5 21" xfId="1554"/>
    <cellStyle name="Normal 2 5 21 2" xfId="1555"/>
    <cellStyle name="Normal 2 5 22" xfId="1556"/>
    <cellStyle name="Normal 2 5 22 2" xfId="1557"/>
    <cellStyle name="Normal 2 5 23" xfId="1558"/>
    <cellStyle name="Normal 2 5 23 2" xfId="1559"/>
    <cellStyle name="Normal 2 5 24" xfId="1560"/>
    <cellStyle name="Normal 2 5 24 2" xfId="1561"/>
    <cellStyle name="Normal 2 5 25" xfId="1562"/>
    <cellStyle name="Normal 2 5 25 2" xfId="1563"/>
    <cellStyle name="Normal 2 5 26" xfId="1564"/>
    <cellStyle name="Normal 2 5 26 2" xfId="1565"/>
    <cellStyle name="Normal 2 5 27" xfId="1566"/>
    <cellStyle name="Normal 2 5 27 2" xfId="1567"/>
    <cellStyle name="Normal 2 5 28" xfId="1568"/>
    <cellStyle name="Normal 2 5 28 2" xfId="1569"/>
    <cellStyle name="Normal 2 5 29" xfId="1570"/>
    <cellStyle name="Normal 2 5 29 2" xfId="1571"/>
    <cellStyle name="Normal 2 5 3" xfId="1572"/>
    <cellStyle name="Normal 2 5 3 2" xfId="1573"/>
    <cellStyle name="Normal 2 5 30" xfId="1574"/>
    <cellStyle name="Normal 2 5 30 2" xfId="1575"/>
    <cellStyle name="Normal 2 5 31" xfId="1576"/>
    <cellStyle name="Normal 2 5 31 2" xfId="1577"/>
    <cellStyle name="Normal 2 5 32" xfId="1578"/>
    <cellStyle name="Normal 2 5 32 2" xfId="1579"/>
    <cellStyle name="Normal 2 5 33" xfId="1580"/>
    <cellStyle name="Normal 2 5 33 2" xfId="1581"/>
    <cellStyle name="Normal 2 5 34" xfId="1582"/>
    <cellStyle name="Normal 2 5 34 2" xfId="1583"/>
    <cellStyle name="Normal 2 5 35" xfId="1584"/>
    <cellStyle name="Normal 2 5 35 2" xfId="1585"/>
    <cellStyle name="Normal 2 5 36" xfId="1586"/>
    <cellStyle name="Normal 2 5 36 2" xfId="1587"/>
    <cellStyle name="Normal 2 5 37" xfId="1588"/>
    <cellStyle name="Normal 2 5 37 2" xfId="1589"/>
    <cellStyle name="Normal 2 5 38" xfId="1590"/>
    <cellStyle name="Normal 2 5 38 2" xfId="1591"/>
    <cellStyle name="Normal 2 5 39" xfId="1592"/>
    <cellStyle name="Normal 2 5 39 2" xfId="1593"/>
    <cellStyle name="Normal 2 5 4" xfId="1594"/>
    <cellStyle name="Normal 2 5 4 2" xfId="1595"/>
    <cellStyle name="Normal 2 5 40" xfId="1596"/>
    <cellStyle name="Normal 2 5 40 2" xfId="1597"/>
    <cellStyle name="Normal 2 5 41" xfId="1598"/>
    <cellStyle name="Normal 2 5 41 2" xfId="1599"/>
    <cellStyle name="Normal 2 5 42" xfId="1600"/>
    <cellStyle name="Normal 2 5 42 2" xfId="1601"/>
    <cellStyle name="Normal 2 5 43" xfId="1602"/>
    <cellStyle name="Normal 2 5 43 2" xfId="1603"/>
    <cellStyle name="Normal 2 5 44" xfId="1604"/>
    <cellStyle name="Normal 2 5 44 2" xfId="1605"/>
    <cellStyle name="Normal 2 5 45" xfId="1606"/>
    <cellStyle name="Normal 2 5 45 2" xfId="1607"/>
    <cellStyle name="Normal 2 5 46" xfId="1608"/>
    <cellStyle name="Normal 2 5 46 2" xfId="1609"/>
    <cellStyle name="Normal 2 5 47" xfId="1610"/>
    <cellStyle name="Normal 2 5 47 2" xfId="1611"/>
    <cellStyle name="Normal 2 5 48" xfId="1612"/>
    <cellStyle name="Normal 2 5 48 2" xfId="1613"/>
    <cellStyle name="Normal 2 5 49" xfId="1614"/>
    <cellStyle name="Normal 2 5 49 2" xfId="1615"/>
    <cellStyle name="Normal 2 5 5" xfId="1616"/>
    <cellStyle name="Normal 2 5 5 2" xfId="1617"/>
    <cellStyle name="Normal 2 5 50" xfId="1618"/>
    <cellStyle name="Normal 2 5 50 2" xfId="1619"/>
    <cellStyle name="Normal 2 5 51" xfId="1620"/>
    <cellStyle name="Normal 2 5 51 2" xfId="1621"/>
    <cellStyle name="Normal 2 5 52" xfId="1622"/>
    <cellStyle name="Normal 2 5 52 2" xfId="1623"/>
    <cellStyle name="Normal 2 5 53" xfId="1624"/>
    <cellStyle name="Normal 2 5 53 2" xfId="1625"/>
    <cellStyle name="Normal 2 5 54" xfId="1626"/>
    <cellStyle name="Normal 2 5 54 2" xfId="1627"/>
    <cellStyle name="Normal 2 5 55" xfId="1628"/>
    <cellStyle name="Normal 2 5 55 2" xfId="1629"/>
    <cellStyle name="Normal 2 5 56" xfId="1630"/>
    <cellStyle name="Normal 2 5 56 2" xfId="1631"/>
    <cellStyle name="Normal 2 5 57" xfId="1632"/>
    <cellStyle name="Normal 2 5 57 2" xfId="1633"/>
    <cellStyle name="Normal 2 5 58" xfId="1634"/>
    <cellStyle name="Normal 2 5 58 2" xfId="1635"/>
    <cellStyle name="Normal 2 5 59" xfId="1636"/>
    <cellStyle name="Normal 2 5 59 2" xfId="1637"/>
    <cellStyle name="Normal 2 5 6" xfId="1638"/>
    <cellStyle name="Normal 2 5 6 2" xfId="1639"/>
    <cellStyle name="Normal 2 5 60" xfId="1640"/>
    <cellStyle name="Normal 2 5 60 2" xfId="1641"/>
    <cellStyle name="Normal 2 5 61" xfId="1642"/>
    <cellStyle name="Normal 2 5 61 2" xfId="1643"/>
    <cellStyle name="Normal 2 5 62" xfId="1644"/>
    <cellStyle name="Normal 2 5 62 2" xfId="1645"/>
    <cellStyle name="Normal 2 5 63" xfId="1646"/>
    <cellStyle name="Normal 2 5 63 2" xfId="1647"/>
    <cellStyle name="Normal 2 5 64" xfId="1648"/>
    <cellStyle name="Normal 2 5 64 2" xfId="1649"/>
    <cellStyle name="Normal 2 5 65" xfId="1650"/>
    <cellStyle name="Normal 2 5 65 2" xfId="1651"/>
    <cellStyle name="Normal 2 5 66" xfId="1652"/>
    <cellStyle name="Normal 2 5 66 2" xfId="1653"/>
    <cellStyle name="Normal 2 5 67" xfId="1654"/>
    <cellStyle name="Normal 2 5 67 2" xfId="1655"/>
    <cellStyle name="Normal 2 5 68" xfId="1656"/>
    <cellStyle name="Normal 2 5 68 2" xfId="1657"/>
    <cellStyle name="Normal 2 5 69" xfId="1658"/>
    <cellStyle name="Normal 2 5 69 2" xfId="1659"/>
    <cellStyle name="Normal 2 5 7" xfId="1660"/>
    <cellStyle name="Normal 2 5 7 2" xfId="1661"/>
    <cellStyle name="Normal 2 5 70" xfId="3"/>
    <cellStyle name="Normal 2 5 70 2" xfId="1662"/>
    <cellStyle name="Normal 2 5 70 2 2" xfId="3503"/>
    <cellStyle name="Normal 2 5 70 3" xfId="9"/>
    <cellStyle name="Normal 2 5 71" xfId="1663"/>
    <cellStyle name="Normal 2 5 71 2" xfId="1664"/>
    <cellStyle name="Normal 2 5 71 2 2" xfId="3505"/>
    <cellStyle name="Normal 2 5 71 3" xfId="3504"/>
    <cellStyle name="Normal 2 5 72" xfId="1665"/>
    <cellStyle name="Normal 2 5 72 2" xfId="1666"/>
    <cellStyle name="Normal 2 5 72 2 2" xfId="3507"/>
    <cellStyle name="Normal 2 5 72 3" xfId="3506"/>
    <cellStyle name="Normal 2 5 73" xfId="1667"/>
    <cellStyle name="Normal 2 5 73 2" xfId="1668"/>
    <cellStyle name="Normal 2 5 73 2 2" xfId="3509"/>
    <cellStyle name="Normal 2 5 73 3" xfId="3508"/>
    <cellStyle name="Normal 2 5 74" xfId="1669"/>
    <cellStyle name="Normal 2 5 74 2" xfId="1670"/>
    <cellStyle name="Normal 2 5 74 2 2" xfId="3511"/>
    <cellStyle name="Normal 2 5 74 3" xfId="3510"/>
    <cellStyle name="Normal 2 5 75" xfId="1671"/>
    <cellStyle name="Normal 2 5 75 2" xfId="1672"/>
    <cellStyle name="Normal 2 5 75 2 2" xfId="3513"/>
    <cellStyle name="Normal 2 5 75 3" xfId="3512"/>
    <cellStyle name="Normal 2 5 76" xfId="1673"/>
    <cellStyle name="Normal 2 5 76 2" xfId="1674"/>
    <cellStyle name="Normal 2 5 76 2 2" xfId="3515"/>
    <cellStyle name="Normal 2 5 76 3" xfId="3514"/>
    <cellStyle name="Normal 2 5 77" xfId="1675"/>
    <cellStyle name="Normal 2 5 77 2" xfId="1676"/>
    <cellStyle name="Normal 2 5 77 2 2" xfId="3517"/>
    <cellStyle name="Normal 2 5 77 3" xfId="3516"/>
    <cellStyle name="Normal 2 5 78" xfId="1677"/>
    <cellStyle name="Normal 2 5 78 2" xfId="1678"/>
    <cellStyle name="Normal 2 5 78 2 2" xfId="3519"/>
    <cellStyle name="Normal 2 5 78 3" xfId="3518"/>
    <cellStyle name="Normal 2 5 79" xfId="1679"/>
    <cellStyle name="Normal 2 5 79 2" xfId="1680"/>
    <cellStyle name="Normal 2 5 79 2 2" xfId="3521"/>
    <cellStyle name="Normal 2 5 79 3" xfId="3520"/>
    <cellStyle name="Normal 2 5 8" xfId="1681"/>
    <cellStyle name="Normal 2 5 8 2" xfId="1682"/>
    <cellStyle name="Normal 2 5 8 2 2" xfId="3523"/>
    <cellStyle name="Normal 2 5 8 3" xfId="3522"/>
    <cellStyle name="Normal 2 5 80" xfId="1683"/>
    <cellStyle name="Normal 2 5 80 2" xfId="1684"/>
    <cellStyle name="Normal 2 5 80 2 2" xfId="3525"/>
    <cellStyle name="Normal 2 5 80 3" xfId="3524"/>
    <cellStyle name="Normal 2 5 81" xfId="1685"/>
    <cellStyle name="Normal 2 5 81 2" xfId="1686"/>
    <cellStyle name="Normal 2 5 81 2 2" xfId="3527"/>
    <cellStyle name="Normal 2 5 81 3" xfId="3526"/>
    <cellStyle name="Normal 2 5 82" xfId="1687"/>
    <cellStyle name="Normal 2 5 82 2" xfId="1688"/>
    <cellStyle name="Normal 2 5 82 2 2" xfId="3529"/>
    <cellStyle name="Normal 2 5 82 3" xfId="3528"/>
    <cellStyle name="Normal 2 5 83" xfId="1689"/>
    <cellStyle name="Normal 2 5 83 2" xfId="1690"/>
    <cellStyle name="Normal 2 5 83 2 2" xfId="3531"/>
    <cellStyle name="Normal 2 5 83 3" xfId="3530"/>
    <cellStyle name="Normal 2 5 84" xfId="1691"/>
    <cellStyle name="Normal 2 5 84 2" xfId="1692"/>
    <cellStyle name="Normal 2 5 84 2 2" xfId="3533"/>
    <cellStyle name="Normal 2 5 84 3" xfId="3532"/>
    <cellStyle name="Normal 2 5 85" xfId="1693"/>
    <cellStyle name="Normal 2 5 85 2" xfId="1694"/>
    <cellStyle name="Normal 2 5 85 2 2" xfId="3535"/>
    <cellStyle name="Normal 2 5 85 3" xfId="3534"/>
    <cellStyle name="Normal 2 5 86" xfId="1695"/>
    <cellStyle name="Normal 2 5 86 2" xfId="1696"/>
    <cellStyle name="Normal 2 5 86 2 2" xfId="3537"/>
    <cellStyle name="Normal 2 5 86 3" xfId="3536"/>
    <cellStyle name="Normal 2 5 87" xfId="1697"/>
    <cellStyle name="Normal 2 5 87 2" xfId="1698"/>
    <cellStyle name="Normal 2 5 87 2 2" xfId="3539"/>
    <cellStyle name="Normal 2 5 87 3" xfId="3538"/>
    <cellStyle name="Normal 2 5 88" xfId="1699"/>
    <cellStyle name="Normal 2 5 88 2" xfId="1700"/>
    <cellStyle name="Normal 2 5 88 2 2" xfId="3541"/>
    <cellStyle name="Normal 2 5 88 3" xfId="3540"/>
    <cellStyle name="Normal 2 5 89" xfId="1701"/>
    <cellStyle name="Normal 2 5 89 2" xfId="1702"/>
    <cellStyle name="Normal 2 5 89 2 2" xfId="3543"/>
    <cellStyle name="Normal 2 5 89 3" xfId="3542"/>
    <cellStyle name="Normal 2 5 9" xfId="1703"/>
    <cellStyle name="Normal 2 5 9 2" xfId="1704"/>
    <cellStyle name="Normal 2 5 9 2 2" xfId="3545"/>
    <cellStyle name="Normal 2 5 9 3" xfId="3544"/>
    <cellStyle name="Normal 2 5 90" xfId="1705"/>
    <cellStyle name="Normal 2 5 90 2" xfId="1706"/>
    <cellStyle name="Normal 2 5 90 2 2" xfId="3547"/>
    <cellStyle name="Normal 2 5 90 3" xfId="3546"/>
    <cellStyle name="Normal 2 5 91" xfId="1707"/>
    <cellStyle name="Normal 2 5 91 2" xfId="1708"/>
    <cellStyle name="Normal 2 5 91 2 2" xfId="3549"/>
    <cellStyle name="Normal 2 5 91 3" xfId="3548"/>
    <cellStyle name="Normal 2 5 92" xfId="1709"/>
    <cellStyle name="Normal 2 5 92 2" xfId="1710"/>
    <cellStyle name="Normal 2 5 92 2 2" xfId="3551"/>
    <cellStyle name="Normal 2 5 92 3" xfId="3550"/>
    <cellStyle name="Normal 2 5 93" xfId="1711"/>
    <cellStyle name="Normal 2 5 93 2" xfId="1712"/>
    <cellStyle name="Normal 2 5 93 2 2" xfId="3553"/>
    <cellStyle name="Normal 2 5 93 3" xfId="3552"/>
    <cellStyle name="Normal 2 5 94" xfId="1713"/>
    <cellStyle name="Normal 2 5 94 2" xfId="1714"/>
    <cellStyle name="Normal 2 5 94 2 2" xfId="3555"/>
    <cellStyle name="Normal 2 5 94 3" xfId="3554"/>
    <cellStyle name="Normal 2 5 95" xfId="1715"/>
    <cellStyle name="Normal 2 5 95 2" xfId="1716"/>
    <cellStyle name="Normal 2 5 95 2 2" xfId="3557"/>
    <cellStyle name="Normal 2 5 95 3" xfId="3556"/>
    <cellStyle name="Normal 2 5 96" xfId="1717"/>
    <cellStyle name="Normal 2 5 96 2" xfId="1718"/>
    <cellStyle name="Normal 2 5 96 2 2" xfId="3559"/>
    <cellStyle name="Normal 2 5 96 3" xfId="3558"/>
    <cellStyle name="Normal 2 5 97" xfId="1719"/>
    <cellStyle name="Normal 2 5 97 2" xfId="1720"/>
    <cellStyle name="Normal 2 5 97 2 2" xfId="3561"/>
    <cellStyle name="Normal 2 5 97 3" xfId="3560"/>
    <cellStyle name="Normal 2 5 98" xfId="1721"/>
    <cellStyle name="Normal 2 5 98 2" xfId="1722"/>
    <cellStyle name="Normal 2 5 98 2 2" xfId="3563"/>
    <cellStyle name="Normal 2 5 98 3" xfId="3562"/>
    <cellStyle name="Normal 2 5 99" xfId="1723"/>
    <cellStyle name="Normal 2 5 99 2" xfId="1724"/>
    <cellStyle name="Normal 2 5 99 2 2" xfId="3565"/>
    <cellStyle name="Normal 2 5 99 3" xfId="3564"/>
    <cellStyle name="Normal 2 6" xfId="1725"/>
    <cellStyle name="Normal 2 6 10" xfId="1726"/>
    <cellStyle name="Normal 2 6 10 2" xfId="1727"/>
    <cellStyle name="Normal 2 6 10 2 2" xfId="3568"/>
    <cellStyle name="Normal 2 6 10 3" xfId="3567"/>
    <cellStyle name="Normal 2 6 100" xfId="1728"/>
    <cellStyle name="Normal 2 6 100 2" xfId="1729"/>
    <cellStyle name="Normal 2 6 100 2 2" xfId="3570"/>
    <cellStyle name="Normal 2 6 100 3" xfId="3569"/>
    <cellStyle name="Normal 2 6 101" xfId="1730"/>
    <cellStyle name="Normal 2 6 101 2" xfId="1731"/>
    <cellStyle name="Normal 2 6 101 2 2" xfId="3572"/>
    <cellStyle name="Normal 2 6 101 3" xfId="3571"/>
    <cellStyle name="Normal 2 6 102" xfId="1732"/>
    <cellStyle name="Normal 2 6 102 2" xfId="1733"/>
    <cellStyle name="Normal 2 6 102 2 2" xfId="3574"/>
    <cellStyle name="Normal 2 6 102 3" xfId="3573"/>
    <cellStyle name="Normal 2 6 103" xfId="1734"/>
    <cellStyle name="Normal 2 6 103 2" xfId="1735"/>
    <cellStyle name="Normal 2 6 103 2 2" xfId="3576"/>
    <cellStyle name="Normal 2 6 103 3" xfId="3575"/>
    <cellStyle name="Normal 2 6 104" xfId="1736"/>
    <cellStyle name="Normal 2 6 104 2" xfId="1737"/>
    <cellStyle name="Normal 2 6 104 2 2" xfId="3578"/>
    <cellStyle name="Normal 2 6 104 3" xfId="3577"/>
    <cellStyle name="Normal 2 6 105" xfId="1738"/>
    <cellStyle name="Normal 2 6 105 2" xfId="1739"/>
    <cellStyle name="Normal 2 6 105 2 2" xfId="3580"/>
    <cellStyle name="Normal 2 6 105 3" xfId="3579"/>
    <cellStyle name="Normal 2 6 106" xfId="1740"/>
    <cellStyle name="Normal 2 6 106 2" xfId="1741"/>
    <cellStyle name="Normal 2 6 106 2 2" xfId="3582"/>
    <cellStyle name="Normal 2 6 106 3" xfId="3581"/>
    <cellStyle name="Normal 2 6 107" xfId="1742"/>
    <cellStyle name="Normal 2 6 107 2" xfId="1743"/>
    <cellStyle name="Normal 2 6 107 2 2" xfId="3584"/>
    <cellStyle name="Normal 2 6 107 3" xfId="3583"/>
    <cellStyle name="Normal 2 6 108" xfId="1744"/>
    <cellStyle name="Normal 2 6 108 2" xfId="1745"/>
    <cellStyle name="Normal 2 6 108 2 2" xfId="3586"/>
    <cellStyle name="Normal 2 6 108 3" xfId="3585"/>
    <cellStyle name="Normal 2 6 109" xfId="1746"/>
    <cellStyle name="Normal 2 6 109 2" xfId="1747"/>
    <cellStyle name="Normal 2 6 109 2 2" xfId="3588"/>
    <cellStyle name="Normal 2 6 109 3" xfId="3587"/>
    <cellStyle name="Normal 2 6 11" xfId="1748"/>
    <cellStyle name="Normal 2 6 11 2" xfId="1749"/>
    <cellStyle name="Normal 2 6 11 2 2" xfId="3590"/>
    <cellStyle name="Normal 2 6 11 3" xfId="3589"/>
    <cellStyle name="Normal 2 6 110" xfId="1750"/>
    <cellStyle name="Normal 2 6 110 2" xfId="1751"/>
    <cellStyle name="Normal 2 6 110 2 2" xfId="3592"/>
    <cellStyle name="Normal 2 6 110 3" xfId="3591"/>
    <cellStyle name="Normal 2 6 111" xfId="1752"/>
    <cellStyle name="Normal 2 6 111 2" xfId="1753"/>
    <cellStyle name="Normal 2 6 111 2 2" xfId="3594"/>
    <cellStyle name="Normal 2 6 111 3" xfId="3593"/>
    <cellStyle name="Normal 2 6 112" xfId="1754"/>
    <cellStyle name="Normal 2 6 112 2" xfId="1755"/>
    <cellStyle name="Normal 2 6 112 2 2" xfId="3596"/>
    <cellStyle name="Normal 2 6 112 3" xfId="3595"/>
    <cellStyle name="Normal 2 6 113" xfId="1756"/>
    <cellStyle name="Normal 2 6 113 2" xfId="1757"/>
    <cellStyle name="Normal 2 6 113 2 2" xfId="3598"/>
    <cellStyle name="Normal 2 6 113 3" xfId="3597"/>
    <cellStyle name="Normal 2 6 114" xfId="3566"/>
    <cellStyle name="Normal 2 6 12" xfId="1758"/>
    <cellStyle name="Normal 2 6 12 2" xfId="1759"/>
    <cellStyle name="Normal 2 6 12 2 2" xfId="3600"/>
    <cellStyle name="Normal 2 6 12 3" xfId="3599"/>
    <cellStyle name="Normal 2 6 13" xfId="1760"/>
    <cellStyle name="Normal 2 6 13 2" xfId="1761"/>
    <cellStyle name="Normal 2 6 13 2 2" xfId="3602"/>
    <cellStyle name="Normal 2 6 13 3" xfId="3601"/>
    <cellStyle name="Normal 2 6 14" xfId="1762"/>
    <cellStyle name="Normal 2 6 14 2" xfId="1763"/>
    <cellStyle name="Normal 2 6 14 2 2" xfId="3604"/>
    <cellStyle name="Normal 2 6 14 3" xfId="3603"/>
    <cellStyle name="Normal 2 6 15" xfId="1764"/>
    <cellStyle name="Normal 2 6 15 2" xfId="1765"/>
    <cellStyle name="Normal 2 6 15 2 2" xfId="3606"/>
    <cellStyle name="Normal 2 6 15 3" xfId="3605"/>
    <cellStyle name="Normal 2 6 16" xfId="1766"/>
    <cellStyle name="Normal 2 6 16 2" xfId="1767"/>
    <cellStyle name="Normal 2 6 16 2 2" xfId="3608"/>
    <cellStyle name="Normal 2 6 16 3" xfId="3607"/>
    <cellStyle name="Normal 2 6 17" xfId="1768"/>
    <cellStyle name="Normal 2 6 17 2" xfId="1769"/>
    <cellStyle name="Normal 2 6 17 2 2" xfId="3610"/>
    <cellStyle name="Normal 2 6 17 3" xfId="3609"/>
    <cellStyle name="Normal 2 6 18" xfId="1770"/>
    <cellStyle name="Normal 2 6 18 2" xfId="1771"/>
    <cellStyle name="Normal 2 6 18 2 2" xfId="3612"/>
    <cellStyle name="Normal 2 6 18 3" xfId="3611"/>
    <cellStyle name="Normal 2 6 19" xfId="1772"/>
    <cellStyle name="Normal 2 6 19 2" xfId="1773"/>
    <cellStyle name="Normal 2 6 19 2 2" xfId="3614"/>
    <cellStyle name="Normal 2 6 19 3" xfId="3613"/>
    <cellStyle name="Normal 2 6 2" xfId="1774"/>
    <cellStyle name="Normal 2 6 2 2" xfId="1775"/>
    <cellStyle name="Normal 2 6 2 2 2" xfId="3616"/>
    <cellStyle name="Normal 2 6 2 3" xfId="3615"/>
    <cellStyle name="Normal 2 6 20" xfId="1776"/>
    <cellStyle name="Normal 2 6 20 2" xfId="1777"/>
    <cellStyle name="Normal 2 6 20 2 2" xfId="3618"/>
    <cellStyle name="Normal 2 6 20 3" xfId="3617"/>
    <cellStyle name="Normal 2 6 21" xfId="1778"/>
    <cellStyle name="Normal 2 6 21 2" xfId="1779"/>
    <cellStyle name="Normal 2 6 21 2 2" xfId="3620"/>
    <cellStyle name="Normal 2 6 21 3" xfId="3619"/>
    <cellStyle name="Normal 2 6 22" xfId="1780"/>
    <cellStyle name="Normal 2 6 22 2" xfId="1781"/>
    <cellStyle name="Normal 2 6 22 2 2" xfId="3622"/>
    <cellStyle name="Normal 2 6 22 3" xfId="3621"/>
    <cellStyle name="Normal 2 6 23" xfId="1782"/>
    <cellStyle name="Normal 2 6 23 2" xfId="1783"/>
    <cellStyle name="Normal 2 6 23 2 2" xfId="3624"/>
    <cellStyle name="Normal 2 6 23 3" xfId="3623"/>
    <cellStyle name="Normal 2 6 24" xfId="1784"/>
    <cellStyle name="Normal 2 6 24 2" xfId="1785"/>
    <cellStyle name="Normal 2 6 24 2 2" xfId="3626"/>
    <cellStyle name="Normal 2 6 24 3" xfId="3625"/>
    <cellStyle name="Normal 2 6 25" xfId="1786"/>
    <cellStyle name="Normal 2 6 25 2" xfId="1787"/>
    <cellStyle name="Normal 2 6 25 2 2" xfId="3628"/>
    <cellStyle name="Normal 2 6 25 3" xfId="3627"/>
    <cellStyle name="Normal 2 6 26" xfId="1788"/>
    <cellStyle name="Normal 2 6 26 2" xfId="1789"/>
    <cellStyle name="Normal 2 6 26 2 2" xfId="3630"/>
    <cellStyle name="Normal 2 6 26 3" xfId="3629"/>
    <cellStyle name="Normal 2 6 27" xfId="1790"/>
    <cellStyle name="Normal 2 6 27 2" xfId="1791"/>
    <cellStyle name="Normal 2 6 27 2 2" xfId="3632"/>
    <cellStyle name="Normal 2 6 27 3" xfId="3631"/>
    <cellStyle name="Normal 2 6 28" xfId="1792"/>
    <cellStyle name="Normal 2 6 28 2" xfId="1793"/>
    <cellStyle name="Normal 2 6 28 2 2" xfId="3634"/>
    <cellStyle name="Normal 2 6 28 3" xfId="3633"/>
    <cellStyle name="Normal 2 6 29" xfId="1794"/>
    <cellStyle name="Normal 2 6 29 2" xfId="1795"/>
    <cellStyle name="Normal 2 6 29 2 2" xfId="3636"/>
    <cellStyle name="Normal 2 6 29 3" xfId="3635"/>
    <cellStyle name="Normal 2 6 3" xfId="1796"/>
    <cellStyle name="Normal 2 6 3 2" xfId="1797"/>
    <cellStyle name="Normal 2 6 3 2 2" xfId="3638"/>
    <cellStyle name="Normal 2 6 3 3" xfId="3637"/>
    <cellStyle name="Normal 2 6 30" xfId="1798"/>
    <cellStyle name="Normal 2 6 30 2" xfId="1799"/>
    <cellStyle name="Normal 2 6 30 2 2" xfId="3640"/>
    <cellStyle name="Normal 2 6 30 3" xfId="3639"/>
    <cellStyle name="Normal 2 6 31" xfId="1800"/>
    <cellStyle name="Normal 2 6 31 2" xfId="1801"/>
    <cellStyle name="Normal 2 6 31 2 2" xfId="3642"/>
    <cellStyle name="Normal 2 6 31 3" xfId="3641"/>
    <cellStyle name="Normal 2 6 32" xfId="1802"/>
    <cellStyle name="Normal 2 6 32 2" xfId="1803"/>
    <cellStyle name="Normal 2 6 32 2 2" xfId="3644"/>
    <cellStyle name="Normal 2 6 32 3" xfId="3643"/>
    <cellStyle name="Normal 2 6 33" xfId="1804"/>
    <cellStyle name="Normal 2 6 33 2" xfId="1805"/>
    <cellStyle name="Normal 2 6 33 2 2" xfId="3646"/>
    <cellStyle name="Normal 2 6 33 3" xfId="3645"/>
    <cellStyle name="Normal 2 6 34" xfId="1806"/>
    <cellStyle name="Normal 2 6 34 2" xfId="1807"/>
    <cellStyle name="Normal 2 6 34 2 2" xfId="3648"/>
    <cellStyle name="Normal 2 6 34 3" xfId="3647"/>
    <cellStyle name="Normal 2 6 35" xfId="1808"/>
    <cellStyle name="Normal 2 6 35 2" xfId="1809"/>
    <cellStyle name="Normal 2 6 35 2 2" xfId="3650"/>
    <cellStyle name="Normal 2 6 35 3" xfId="3649"/>
    <cellStyle name="Normal 2 6 36" xfId="1810"/>
    <cellStyle name="Normal 2 6 36 2" xfId="1811"/>
    <cellStyle name="Normal 2 6 36 2 2" xfId="3652"/>
    <cellStyle name="Normal 2 6 36 3" xfId="3651"/>
    <cellStyle name="Normal 2 6 37" xfId="1812"/>
    <cellStyle name="Normal 2 6 37 2" xfId="1813"/>
    <cellStyle name="Normal 2 6 37 2 2" xfId="3654"/>
    <cellStyle name="Normal 2 6 37 3" xfId="3653"/>
    <cellStyle name="Normal 2 6 38" xfId="1814"/>
    <cellStyle name="Normal 2 6 38 2" xfId="1815"/>
    <cellStyle name="Normal 2 6 38 2 2" xfId="3656"/>
    <cellStyle name="Normal 2 6 38 3" xfId="3655"/>
    <cellStyle name="Normal 2 6 39" xfId="1816"/>
    <cellStyle name="Normal 2 6 39 2" xfId="1817"/>
    <cellStyle name="Normal 2 6 39 2 2" xfId="3658"/>
    <cellStyle name="Normal 2 6 39 3" xfId="3657"/>
    <cellStyle name="Normal 2 6 4" xfId="1818"/>
    <cellStyle name="Normal 2 6 4 2" xfId="1819"/>
    <cellStyle name="Normal 2 6 4 2 2" xfId="3660"/>
    <cellStyle name="Normal 2 6 4 3" xfId="3659"/>
    <cellStyle name="Normal 2 6 40" xfId="1820"/>
    <cellStyle name="Normal 2 6 40 2" xfId="1821"/>
    <cellStyle name="Normal 2 6 40 2 2" xfId="3662"/>
    <cellStyle name="Normal 2 6 40 3" xfId="3661"/>
    <cellStyle name="Normal 2 6 41" xfId="1822"/>
    <cellStyle name="Normal 2 6 41 2" xfId="1823"/>
    <cellStyle name="Normal 2 6 41 2 2" xfId="3664"/>
    <cellStyle name="Normal 2 6 41 3" xfId="3663"/>
    <cellStyle name="Normal 2 6 42" xfId="1824"/>
    <cellStyle name="Normal 2 6 42 2" xfId="1825"/>
    <cellStyle name="Normal 2 6 42 2 2" xfId="3666"/>
    <cellStyle name="Normal 2 6 42 3" xfId="3665"/>
    <cellStyle name="Normal 2 6 43" xfId="1826"/>
    <cellStyle name="Normal 2 6 43 2" xfId="1827"/>
    <cellStyle name="Normal 2 6 43 2 2" xfId="3668"/>
    <cellStyle name="Normal 2 6 43 3" xfId="3667"/>
    <cellStyle name="Normal 2 6 44" xfId="1828"/>
    <cellStyle name="Normal 2 6 44 2" xfId="1829"/>
    <cellStyle name="Normal 2 6 44 2 2" xfId="3670"/>
    <cellStyle name="Normal 2 6 44 3" xfId="3669"/>
    <cellStyle name="Normal 2 6 45" xfId="1830"/>
    <cellStyle name="Normal 2 6 45 2" xfId="1831"/>
    <cellStyle name="Normal 2 6 45 2 2" xfId="3672"/>
    <cellStyle name="Normal 2 6 45 3" xfId="3671"/>
    <cellStyle name="Normal 2 6 46" xfId="1832"/>
    <cellStyle name="Normal 2 6 46 2" xfId="1833"/>
    <cellStyle name="Normal 2 6 46 2 2" xfId="3674"/>
    <cellStyle name="Normal 2 6 46 3" xfId="3673"/>
    <cellStyle name="Normal 2 6 47" xfId="1834"/>
    <cellStyle name="Normal 2 6 47 2" xfId="1835"/>
    <cellStyle name="Normal 2 6 47 2 2" xfId="3676"/>
    <cellStyle name="Normal 2 6 47 3" xfId="3675"/>
    <cellStyle name="Normal 2 6 48" xfId="1836"/>
    <cellStyle name="Normal 2 6 48 2" xfId="1837"/>
    <cellStyle name="Normal 2 6 48 2 2" xfId="3678"/>
    <cellStyle name="Normal 2 6 48 3" xfId="3677"/>
    <cellStyle name="Normal 2 6 49" xfId="1838"/>
    <cellStyle name="Normal 2 6 49 2" xfId="1839"/>
    <cellStyle name="Normal 2 6 49 2 2" xfId="3680"/>
    <cellStyle name="Normal 2 6 49 3" xfId="3679"/>
    <cellStyle name="Normal 2 6 5" xfId="1840"/>
    <cellStyle name="Normal 2 6 5 2" xfId="1841"/>
    <cellStyle name="Normal 2 6 5 2 2" xfId="3682"/>
    <cellStyle name="Normal 2 6 5 3" xfId="3681"/>
    <cellStyle name="Normal 2 6 50" xfId="1842"/>
    <cellStyle name="Normal 2 6 50 2" xfId="1843"/>
    <cellStyle name="Normal 2 6 50 2 2" xfId="3684"/>
    <cellStyle name="Normal 2 6 50 3" xfId="3683"/>
    <cellStyle name="Normal 2 6 51" xfId="1844"/>
    <cellStyle name="Normal 2 6 51 2" xfId="1845"/>
    <cellStyle name="Normal 2 6 51 2 2" xfId="3686"/>
    <cellStyle name="Normal 2 6 51 3" xfId="3685"/>
    <cellStyle name="Normal 2 6 52" xfId="1846"/>
    <cellStyle name="Normal 2 6 52 2" xfId="1847"/>
    <cellStyle name="Normal 2 6 52 2 2" xfId="3688"/>
    <cellStyle name="Normal 2 6 52 3" xfId="3687"/>
    <cellStyle name="Normal 2 6 53" xfId="1848"/>
    <cellStyle name="Normal 2 6 53 2" xfId="1849"/>
    <cellStyle name="Normal 2 6 53 2 2" xfId="3690"/>
    <cellStyle name="Normal 2 6 53 3" xfId="3689"/>
    <cellStyle name="Normal 2 6 54" xfId="1850"/>
    <cellStyle name="Normal 2 6 54 2" xfId="1851"/>
    <cellStyle name="Normal 2 6 54 2 2" xfId="3692"/>
    <cellStyle name="Normal 2 6 54 3" xfId="3691"/>
    <cellStyle name="Normal 2 6 55" xfId="1852"/>
    <cellStyle name="Normal 2 6 55 2" xfId="1853"/>
    <cellStyle name="Normal 2 6 55 2 2" xfId="3694"/>
    <cellStyle name="Normal 2 6 55 3" xfId="3693"/>
    <cellStyle name="Normal 2 6 56" xfId="1854"/>
    <cellStyle name="Normal 2 6 56 2" xfId="1855"/>
    <cellStyle name="Normal 2 6 56 2 2" xfId="3696"/>
    <cellStyle name="Normal 2 6 56 3" xfId="3695"/>
    <cellStyle name="Normal 2 6 57" xfId="1856"/>
    <cellStyle name="Normal 2 6 57 2" xfId="1857"/>
    <cellStyle name="Normal 2 6 57 2 2" xfId="3698"/>
    <cellStyle name="Normal 2 6 57 3" xfId="3697"/>
    <cellStyle name="Normal 2 6 58" xfId="1858"/>
    <cellStyle name="Normal 2 6 58 2" xfId="1859"/>
    <cellStyle name="Normal 2 6 58 2 2" xfId="3700"/>
    <cellStyle name="Normal 2 6 58 3" xfId="3699"/>
    <cellStyle name="Normal 2 6 59" xfId="1860"/>
    <cellStyle name="Normal 2 6 59 2" xfId="1861"/>
    <cellStyle name="Normal 2 6 59 2 2" xfId="3702"/>
    <cellStyle name="Normal 2 6 59 3" xfId="3701"/>
    <cellStyle name="Normal 2 6 6" xfId="1862"/>
    <cellStyle name="Normal 2 6 6 2" xfId="1863"/>
    <cellStyle name="Normal 2 6 6 2 2" xfId="3704"/>
    <cellStyle name="Normal 2 6 6 3" xfId="3703"/>
    <cellStyle name="Normal 2 6 60" xfId="1864"/>
    <cellStyle name="Normal 2 6 60 2" xfId="1865"/>
    <cellStyle name="Normal 2 6 60 2 2" xfId="3706"/>
    <cellStyle name="Normal 2 6 60 3" xfId="3705"/>
    <cellStyle name="Normal 2 6 61" xfId="1866"/>
    <cellStyle name="Normal 2 6 61 2" xfId="1867"/>
    <cellStyle name="Normal 2 6 61 2 2" xfId="3708"/>
    <cellStyle name="Normal 2 6 61 3" xfId="3707"/>
    <cellStyle name="Normal 2 6 62" xfId="1868"/>
    <cellStyle name="Normal 2 6 62 2" xfId="1869"/>
    <cellStyle name="Normal 2 6 62 2 2" xfId="3710"/>
    <cellStyle name="Normal 2 6 62 3" xfId="3709"/>
    <cellStyle name="Normal 2 6 63" xfId="1870"/>
    <cellStyle name="Normal 2 6 63 2" xfId="1871"/>
    <cellStyle name="Normal 2 6 63 2 2" xfId="3712"/>
    <cellStyle name="Normal 2 6 63 3" xfId="3711"/>
    <cellStyle name="Normal 2 6 64" xfId="1872"/>
    <cellStyle name="Normal 2 6 64 2" xfId="1873"/>
    <cellStyle name="Normal 2 6 64 2 2" xfId="3714"/>
    <cellStyle name="Normal 2 6 64 3" xfId="3713"/>
    <cellStyle name="Normal 2 6 65" xfId="1874"/>
    <cellStyle name="Normal 2 6 65 2" xfId="1875"/>
    <cellStyle name="Normal 2 6 65 2 2" xfId="3716"/>
    <cellStyle name="Normal 2 6 65 3" xfId="3715"/>
    <cellStyle name="Normal 2 6 66" xfId="1876"/>
    <cellStyle name="Normal 2 6 66 2" xfId="1877"/>
    <cellStyle name="Normal 2 6 66 2 2" xfId="3718"/>
    <cellStyle name="Normal 2 6 66 3" xfId="3717"/>
    <cellStyle name="Normal 2 6 67" xfId="1878"/>
    <cellStyle name="Normal 2 6 67 2" xfId="1879"/>
    <cellStyle name="Normal 2 6 67 2 2" xfId="3720"/>
    <cellStyle name="Normal 2 6 67 3" xfId="3719"/>
    <cellStyle name="Normal 2 6 68" xfId="1880"/>
    <cellStyle name="Normal 2 6 68 2" xfId="1881"/>
    <cellStyle name="Normal 2 6 68 2 2" xfId="3722"/>
    <cellStyle name="Normal 2 6 68 3" xfId="3721"/>
    <cellStyle name="Normal 2 6 69" xfId="1882"/>
    <cellStyle name="Normal 2 6 69 2" xfId="1883"/>
    <cellStyle name="Normal 2 6 69 2 2" xfId="3724"/>
    <cellStyle name="Normal 2 6 69 3" xfId="3723"/>
    <cellStyle name="Normal 2 6 7" xfId="1884"/>
    <cellStyle name="Normal 2 6 7 2" xfId="1885"/>
    <cellStyle name="Normal 2 6 7 2 2" xfId="3726"/>
    <cellStyle name="Normal 2 6 7 3" xfId="3725"/>
    <cellStyle name="Normal 2 6 70" xfId="1886"/>
    <cellStyle name="Normal 2 6 70 2" xfId="1887"/>
    <cellStyle name="Normal 2 6 70 2 2" xfId="3728"/>
    <cellStyle name="Normal 2 6 70 3" xfId="3727"/>
    <cellStyle name="Normal 2 6 71" xfId="1888"/>
    <cellStyle name="Normal 2 6 71 2" xfId="1889"/>
    <cellStyle name="Normal 2 6 71 2 2" xfId="3730"/>
    <cellStyle name="Normal 2 6 71 3" xfId="3729"/>
    <cellStyle name="Normal 2 6 72" xfId="1890"/>
    <cellStyle name="Normal 2 6 72 2" xfId="1891"/>
    <cellStyle name="Normal 2 6 72 2 2" xfId="3732"/>
    <cellStyle name="Normal 2 6 72 3" xfId="3731"/>
    <cellStyle name="Normal 2 6 73" xfId="1892"/>
    <cellStyle name="Normal 2 6 73 2" xfId="1893"/>
    <cellStyle name="Normal 2 6 73 2 2" xfId="3734"/>
    <cellStyle name="Normal 2 6 73 3" xfId="3733"/>
    <cellStyle name="Normal 2 6 74" xfId="1894"/>
    <cellStyle name="Normal 2 6 74 2" xfId="1895"/>
    <cellStyle name="Normal 2 6 74 2 2" xfId="3736"/>
    <cellStyle name="Normal 2 6 74 3" xfId="3735"/>
    <cellStyle name="Normal 2 6 75" xfId="1896"/>
    <cellStyle name="Normal 2 6 75 2" xfId="1897"/>
    <cellStyle name="Normal 2 6 75 2 2" xfId="3738"/>
    <cellStyle name="Normal 2 6 75 3" xfId="3737"/>
    <cellStyle name="Normal 2 6 76" xfId="1898"/>
    <cellStyle name="Normal 2 6 76 2" xfId="1899"/>
    <cellStyle name="Normal 2 6 76 2 2" xfId="3740"/>
    <cellStyle name="Normal 2 6 76 3" xfId="3739"/>
    <cellStyle name="Normal 2 6 77" xfId="1900"/>
    <cellStyle name="Normal 2 6 77 2" xfId="1901"/>
    <cellStyle name="Normal 2 6 77 2 2" xfId="3742"/>
    <cellStyle name="Normal 2 6 77 3" xfId="3741"/>
    <cellStyle name="Normal 2 6 78" xfId="1902"/>
    <cellStyle name="Normal 2 6 78 2" xfId="1903"/>
    <cellStyle name="Normal 2 6 78 2 2" xfId="3744"/>
    <cellStyle name="Normal 2 6 78 3" xfId="3743"/>
    <cellStyle name="Normal 2 6 79" xfId="1904"/>
    <cellStyle name="Normal 2 6 79 2" xfId="1905"/>
    <cellStyle name="Normal 2 6 79 2 2" xfId="3746"/>
    <cellStyle name="Normal 2 6 79 3" xfId="3745"/>
    <cellStyle name="Normal 2 6 8" xfId="1906"/>
    <cellStyle name="Normal 2 6 8 2" xfId="1907"/>
    <cellStyle name="Normal 2 6 8 2 2" xfId="3748"/>
    <cellStyle name="Normal 2 6 8 3" xfId="3747"/>
    <cellStyle name="Normal 2 6 80" xfId="1908"/>
    <cellStyle name="Normal 2 6 80 2" xfId="1909"/>
    <cellStyle name="Normal 2 6 80 2 2" xfId="3750"/>
    <cellStyle name="Normal 2 6 80 3" xfId="3749"/>
    <cellStyle name="Normal 2 6 81" xfId="1910"/>
    <cellStyle name="Normal 2 6 81 2" xfId="1911"/>
    <cellStyle name="Normal 2 6 81 2 2" xfId="3752"/>
    <cellStyle name="Normal 2 6 81 3" xfId="3751"/>
    <cellStyle name="Normal 2 6 82" xfId="1912"/>
    <cellStyle name="Normal 2 6 82 2" xfId="1913"/>
    <cellStyle name="Normal 2 6 82 2 2" xfId="3754"/>
    <cellStyle name="Normal 2 6 82 3" xfId="3753"/>
    <cellStyle name="Normal 2 6 83" xfId="1914"/>
    <cellStyle name="Normal 2 6 83 2" xfId="1915"/>
    <cellStyle name="Normal 2 6 83 2 2" xfId="3756"/>
    <cellStyle name="Normal 2 6 83 3" xfId="3755"/>
    <cellStyle name="Normal 2 6 84" xfId="1916"/>
    <cellStyle name="Normal 2 6 84 2" xfId="1917"/>
    <cellStyle name="Normal 2 6 84 2 2" xfId="3758"/>
    <cellStyle name="Normal 2 6 84 3" xfId="3757"/>
    <cellStyle name="Normal 2 6 85" xfId="1918"/>
    <cellStyle name="Normal 2 6 85 2" xfId="1919"/>
    <cellStyle name="Normal 2 6 85 2 2" xfId="3760"/>
    <cellStyle name="Normal 2 6 85 3" xfId="3759"/>
    <cellStyle name="Normal 2 6 86" xfId="1920"/>
    <cellStyle name="Normal 2 6 86 2" xfId="1921"/>
    <cellStyle name="Normal 2 6 86 2 2" xfId="3762"/>
    <cellStyle name="Normal 2 6 86 3" xfId="3761"/>
    <cellStyle name="Normal 2 6 87" xfId="1922"/>
    <cellStyle name="Normal 2 6 87 2" xfId="1923"/>
    <cellStyle name="Normal 2 6 87 2 2" xfId="3764"/>
    <cellStyle name="Normal 2 6 87 3" xfId="3763"/>
    <cellStyle name="Normal 2 6 88" xfId="1924"/>
    <cellStyle name="Normal 2 6 88 2" xfId="1925"/>
    <cellStyle name="Normal 2 6 88 2 2" xfId="3766"/>
    <cellStyle name="Normal 2 6 88 3" xfId="3765"/>
    <cellStyle name="Normal 2 6 89" xfId="1926"/>
    <cellStyle name="Normal 2 6 89 2" xfId="1927"/>
    <cellStyle name="Normal 2 6 89 2 2" xfId="3768"/>
    <cellStyle name="Normal 2 6 89 3" xfId="3767"/>
    <cellStyle name="Normal 2 6 9" xfId="1928"/>
    <cellStyle name="Normal 2 6 9 2" xfId="1929"/>
    <cellStyle name="Normal 2 6 9 2 2" xfId="3770"/>
    <cellStyle name="Normal 2 6 9 3" xfId="3769"/>
    <cellStyle name="Normal 2 6 90" xfId="1930"/>
    <cellStyle name="Normal 2 6 90 2" xfId="1931"/>
    <cellStyle name="Normal 2 6 90 2 2" xfId="3772"/>
    <cellStyle name="Normal 2 6 90 3" xfId="3771"/>
    <cellStyle name="Normal 2 6 91" xfId="1932"/>
    <cellStyle name="Normal 2 6 91 2" xfId="1933"/>
    <cellStyle name="Normal 2 6 91 2 2" xfId="3774"/>
    <cellStyle name="Normal 2 6 91 3" xfId="3773"/>
    <cellStyle name="Normal 2 6 92" xfId="1934"/>
    <cellStyle name="Normal 2 6 92 2" xfId="1935"/>
    <cellStyle name="Normal 2 6 92 2 2" xfId="3776"/>
    <cellStyle name="Normal 2 6 92 3" xfId="3775"/>
    <cellStyle name="Normal 2 6 93" xfId="1936"/>
    <cellStyle name="Normal 2 6 93 2" xfId="1937"/>
    <cellStyle name="Normal 2 6 93 2 2" xfId="3778"/>
    <cellStyle name="Normal 2 6 93 3" xfId="3777"/>
    <cellStyle name="Normal 2 6 94" xfId="1938"/>
    <cellStyle name="Normal 2 6 94 2" xfId="1939"/>
    <cellStyle name="Normal 2 6 94 2 2" xfId="3780"/>
    <cellStyle name="Normal 2 6 94 3" xfId="3779"/>
    <cellStyle name="Normal 2 6 95" xfId="1940"/>
    <cellStyle name="Normal 2 6 95 2" xfId="1941"/>
    <cellStyle name="Normal 2 6 95 2 2" xfId="3782"/>
    <cellStyle name="Normal 2 6 95 3" xfId="3781"/>
    <cellStyle name="Normal 2 6 96" xfId="1942"/>
    <cellStyle name="Normal 2 6 96 2" xfId="1943"/>
    <cellStyle name="Normal 2 6 96 2 2" xfId="3784"/>
    <cellStyle name="Normal 2 6 96 3" xfId="3783"/>
    <cellStyle name="Normal 2 6 97" xfId="1944"/>
    <cellStyle name="Normal 2 6 97 2" xfId="1945"/>
    <cellStyle name="Normal 2 6 97 2 2" xfId="3786"/>
    <cellStyle name="Normal 2 6 97 3" xfId="3785"/>
    <cellStyle name="Normal 2 6 98" xfId="1946"/>
    <cellStyle name="Normal 2 6 98 2" xfId="1947"/>
    <cellStyle name="Normal 2 6 98 2 2" xfId="3788"/>
    <cellStyle name="Normal 2 6 98 3" xfId="3787"/>
    <cellStyle name="Normal 2 6 99" xfId="1948"/>
    <cellStyle name="Normal 2 6 99 2" xfId="1949"/>
    <cellStyle name="Normal 2 6 99 2 2" xfId="3790"/>
    <cellStyle name="Normal 2 6 99 3" xfId="3789"/>
    <cellStyle name="Normal 2 7" xfId="1950"/>
    <cellStyle name="Normal 2 7 2" xfId="1951"/>
    <cellStyle name="Normal 2 7 2 2" xfId="3792"/>
    <cellStyle name="Normal 2 7 3" xfId="3791"/>
    <cellStyle name="Normal 2 8" xfId="1952"/>
    <cellStyle name="Normal 2 8 2" xfId="1953"/>
    <cellStyle name="Normal 2 8 2 2" xfId="3794"/>
    <cellStyle name="Normal 2 8 3" xfId="3793"/>
    <cellStyle name="Normal 2 9" xfId="1954"/>
    <cellStyle name="Normal 2 9 2" xfId="1955"/>
    <cellStyle name="Normal 2 9 2 2" xfId="3796"/>
    <cellStyle name="Normal 2 9 3" xfId="3795"/>
    <cellStyle name="Normal 20" xfId="1956"/>
    <cellStyle name="Normal 20 2" xfId="1957"/>
    <cellStyle name="Normal 20 2 2" xfId="3798"/>
    <cellStyle name="Normal 20 3" xfId="1958"/>
    <cellStyle name="Normal 20 3 2" xfId="3799"/>
    <cellStyle name="Normal 20 4" xfId="3797"/>
    <cellStyle name="Normal 20_52" xfId="1959"/>
    <cellStyle name="Normal 21" xfId="1960"/>
    <cellStyle name="Normal 21 2" xfId="1961"/>
    <cellStyle name="Normal 21 2 2" xfId="3801"/>
    <cellStyle name="Normal 21 3" xfId="3800"/>
    <cellStyle name="Normal 22" xfId="1962"/>
    <cellStyle name="Normal 22 2" xfId="1963"/>
    <cellStyle name="Normal 22 2 2" xfId="3803"/>
    <cellStyle name="Normal 22 3" xfId="3802"/>
    <cellStyle name="Normal 23" xfId="1964"/>
    <cellStyle name="Normal 23 2" xfId="1965"/>
    <cellStyle name="Normal 23 2 2" xfId="3805"/>
    <cellStyle name="Normal 23 3" xfId="3804"/>
    <cellStyle name="Normal 24" xfId="1966"/>
    <cellStyle name="Normal 24 2" xfId="1967"/>
    <cellStyle name="Normal 24 2 2" xfId="3807"/>
    <cellStyle name="Normal 24 3" xfId="3806"/>
    <cellStyle name="Normal 25" xfId="1968"/>
    <cellStyle name="Normal 25 2" xfId="1969"/>
    <cellStyle name="Normal 25 2 2" xfId="3809"/>
    <cellStyle name="Normal 25 3" xfId="3808"/>
    <cellStyle name="Normal 26" xfId="1970"/>
    <cellStyle name="Normal 26 2" xfId="1971"/>
    <cellStyle name="Normal 26 2 2" xfId="3811"/>
    <cellStyle name="Normal 26 3" xfId="3810"/>
    <cellStyle name="Normal 27" xfId="1972"/>
    <cellStyle name="Normal 27 2" xfId="1973"/>
    <cellStyle name="Normal 27 2 2" xfId="3813"/>
    <cellStyle name="Normal 27 3" xfId="3812"/>
    <cellStyle name="Normal 28" xfId="1974"/>
    <cellStyle name="Normal 28 2" xfId="1975"/>
    <cellStyle name="Normal 28 2 2" xfId="3815"/>
    <cellStyle name="Normal 28 3" xfId="3814"/>
    <cellStyle name="Normal 29" xfId="1976"/>
    <cellStyle name="Normal 29 2" xfId="1977"/>
    <cellStyle name="Normal 29 2 2" xfId="3817"/>
    <cellStyle name="Normal 29 3" xfId="3816"/>
    <cellStyle name="Normal 3" xfId="1978"/>
    <cellStyle name="Normal 3 2" xfId="1979"/>
    <cellStyle name="Normal 3 2 2" xfId="4"/>
    <cellStyle name="Normal 3 3" xfId="1980"/>
    <cellStyle name="Normal 3 3 2" xfId="3819"/>
    <cellStyle name="Normal 3 4" xfId="1981"/>
    <cellStyle name="Normal 3 4 2" xfId="3820"/>
    <cellStyle name="Normal 3 5" xfId="3818"/>
    <cellStyle name="Normal 3_45_46" xfId="1982"/>
    <cellStyle name="Normal 30" xfId="1983"/>
    <cellStyle name="Normal 30 2" xfId="1984"/>
    <cellStyle name="Normal 30 2 2" xfId="3822"/>
    <cellStyle name="Normal 30 3" xfId="3821"/>
    <cellStyle name="Normal 31" xfId="1985"/>
    <cellStyle name="Normal 31 2" xfId="1986"/>
    <cellStyle name="Normal 31 2 2" xfId="3824"/>
    <cellStyle name="Normal 31 3" xfId="1987"/>
    <cellStyle name="Normal 31 3 2" xfId="3825"/>
    <cellStyle name="Normal 31 4" xfId="3823"/>
    <cellStyle name="Normal 31_52" xfId="1988"/>
    <cellStyle name="Normal 32" xfId="1989"/>
    <cellStyle name="Normal 32 2" xfId="1990"/>
    <cellStyle name="Normal 32 2 2" xfId="3827"/>
    <cellStyle name="Normal 32 3" xfId="1991"/>
    <cellStyle name="Normal 32 3 2" xfId="3828"/>
    <cellStyle name="Normal 32 4" xfId="3826"/>
    <cellStyle name="Normal 32_52" xfId="1992"/>
    <cellStyle name="Normal 33" xfId="1993"/>
    <cellStyle name="Normal 33 2" xfId="1994"/>
    <cellStyle name="Normal 33 2 2" xfId="3830"/>
    <cellStyle name="Normal 33 3" xfId="1995"/>
    <cellStyle name="Normal 33 3 2" xfId="3831"/>
    <cellStyle name="Normal 33 4" xfId="3829"/>
    <cellStyle name="Normal 33_52" xfId="1996"/>
    <cellStyle name="Normal 34" xfId="1997"/>
    <cellStyle name="Normal 34 2" xfId="1998"/>
    <cellStyle name="Normal 34 2 2" xfId="3833"/>
    <cellStyle name="Normal 34 3" xfId="1999"/>
    <cellStyle name="Normal 34 3 2" xfId="3834"/>
    <cellStyle name="Normal 34 4" xfId="3832"/>
    <cellStyle name="Normal 34_52" xfId="2000"/>
    <cellStyle name="Normal 35" xfId="2001"/>
    <cellStyle name="Normal 35 2" xfId="2002"/>
    <cellStyle name="Normal 35 2 2" xfId="3836"/>
    <cellStyle name="Normal 35 3" xfId="2003"/>
    <cellStyle name="Normal 35 3 2" xfId="3837"/>
    <cellStyle name="Normal 35 4" xfId="3835"/>
    <cellStyle name="Normal 35_52" xfId="2004"/>
    <cellStyle name="Normal 36" xfId="2005"/>
    <cellStyle name="Normal 36 2" xfId="2006"/>
    <cellStyle name="Normal 36 2 2" xfId="3839"/>
    <cellStyle name="Normal 36 3" xfId="2007"/>
    <cellStyle name="Normal 36 3 2" xfId="3840"/>
    <cellStyle name="Normal 36 4" xfId="3838"/>
    <cellStyle name="Normal 36_52" xfId="2008"/>
    <cellStyle name="Normal 37" xfId="2009"/>
    <cellStyle name="Normal 37 2" xfId="2010"/>
    <cellStyle name="Normal 37 2 2" xfId="3842"/>
    <cellStyle name="Normal 37 3" xfId="2011"/>
    <cellStyle name="Normal 37 3 2" xfId="3843"/>
    <cellStyle name="Normal 37 4" xfId="3841"/>
    <cellStyle name="Normal 37_52" xfId="2012"/>
    <cellStyle name="Normal 38" xfId="2013"/>
    <cellStyle name="Normal 38 2" xfId="2014"/>
    <cellStyle name="Normal 38 2 2" xfId="3845"/>
    <cellStyle name="Normal 38 3" xfId="2015"/>
    <cellStyle name="Normal 38 3 2" xfId="3846"/>
    <cellStyle name="Normal 38 4" xfId="3844"/>
    <cellStyle name="Normal 38_52" xfId="2016"/>
    <cellStyle name="Normal 39" xfId="2017"/>
    <cellStyle name="Normal 39 2" xfId="2018"/>
    <cellStyle name="Normal 39 2 2" xfId="3848"/>
    <cellStyle name="Normal 39 3" xfId="2019"/>
    <cellStyle name="Normal 39 3 2" xfId="3849"/>
    <cellStyle name="Normal 39 4" xfId="3847"/>
    <cellStyle name="Normal 39_52" xfId="2020"/>
    <cellStyle name="Normal 4" xfId="2021"/>
    <cellStyle name="Normal 4 10" xfId="2022"/>
    <cellStyle name="Normal 4 10 2" xfId="3851"/>
    <cellStyle name="Normal 4 11" xfId="2023"/>
    <cellStyle name="Normal 4 11 2" xfId="3852"/>
    <cellStyle name="Normal 4 12" xfId="2024"/>
    <cellStyle name="Normal 4 12 2" xfId="3853"/>
    <cellStyle name="Normal 4 13" xfId="2025"/>
    <cellStyle name="Normal 4 13 2" xfId="3854"/>
    <cellStyle name="Normal 4 14" xfId="2026"/>
    <cellStyle name="Normal 4 14 2" xfId="3855"/>
    <cellStyle name="Normal 4 15" xfId="2027"/>
    <cellStyle name="Normal 4 15 2" xfId="3856"/>
    <cellStyle name="Normal 4 16" xfId="2028"/>
    <cellStyle name="Normal 4 16 2" xfId="3857"/>
    <cellStyle name="Normal 4 17" xfId="2029"/>
    <cellStyle name="Normal 4 17 2" xfId="3858"/>
    <cellStyle name="Normal 4 18" xfId="2030"/>
    <cellStyle name="Normal 4 18 2" xfId="3859"/>
    <cellStyle name="Normal 4 19" xfId="2031"/>
    <cellStyle name="Normal 4 19 2" xfId="3860"/>
    <cellStyle name="Normal 4 2" xfId="2032"/>
    <cellStyle name="Normal 4 2 2" xfId="3861"/>
    <cellStyle name="Normal 4 20" xfId="2033"/>
    <cellStyle name="Normal 4 20 2" xfId="3862"/>
    <cellStyle name="Normal 4 21" xfId="2034"/>
    <cellStyle name="Normal 4 21 2" xfId="3863"/>
    <cellStyle name="Normal 4 22" xfId="2035"/>
    <cellStyle name="Normal 4 22 2" xfId="3864"/>
    <cellStyle name="Normal 4 23" xfId="2036"/>
    <cellStyle name="Normal 4 23 2" xfId="3865"/>
    <cellStyle name="Normal 4 24" xfId="2037"/>
    <cellStyle name="Normal 4 24 2" xfId="3866"/>
    <cellStyle name="Normal 4 25" xfId="2038"/>
    <cellStyle name="Normal 4 25 2" xfId="3867"/>
    <cellStyle name="Normal 4 26" xfId="3850"/>
    <cellStyle name="Normal 4 3" xfId="2039"/>
    <cellStyle name="Normal 4 3 2" xfId="3868"/>
    <cellStyle name="Normal 4 4" xfId="2040"/>
    <cellStyle name="Normal 4 4 2" xfId="3869"/>
    <cellStyle name="Normal 4 5" xfId="2041"/>
    <cellStyle name="Normal 4 5 2" xfId="3870"/>
    <cellStyle name="Normal 4 6" xfId="2042"/>
    <cellStyle name="Normal 4 6 2" xfId="3871"/>
    <cellStyle name="Normal 4 7" xfId="2043"/>
    <cellStyle name="Normal 4 7 2" xfId="3872"/>
    <cellStyle name="Normal 4 8" xfId="2044"/>
    <cellStyle name="Normal 4 8 2" xfId="3873"/>
    <cellStyle name="Normal 4 9" xfId="2045"/>
    <cellStyle name="Normal 4 9 2" xfId="3874"/>
    <cellStyle name="Normal 4_45_46" xfId="2046"/>
    <cellStyle name="Normal 40" xfId="2047"/>
    <cellStyle name="Normal 40 2" xfId="2048"/>
    <cellStyle name="Normal 40 2 2" xfId="3876"/>
    <cellStyle name="Normal 40 3" xfId="2049"/>
    <cellStyle name="Normal 40 3 2" xfId="3877"/>
    <cellStyle name="Normal 40 4" xfId="3875"/>
    <cellStyle name="Normal 40_52" xfId="2050"/>
    <cellStyle name="Normal 41" xfId="2051"/>
    <cellStyle name="Normal 41 2" xfId="2052"/>
    <cellStyle name="Normal 41 2 2" xfId="3879"/>
    <cellStyle name="Normal 41 3" xfId="2053"/>
    <cellStyle name="Normal 41 3 2" xfId="3880"/>
    <cellStyle name="Normal 41 4" xfId="3878"/>
    <cellStyle name="Normal 41_52" xfId="2054"/>
    <cellStyle name="Normal 42" xfId="2055"/>
    <cellStyle name="Normal 42 2" xfId="2056"/>
    <cellStyle name="Normal 42 2 2" xfId="3882"/>
    <cellStyle name="Normal 42 3" xfId="2057"/>
    <cellStyle name="Normal 42 3 2" xfId="3883"/>
    <cellStyle name="Normal 42 4" xfId="3881"/>
    <cellStyle name="Normal 42_52" xfId="2058"/>
    <cellStyle name="Normal 43" xfId="2059"/>
    <cellStyle name="Normal 43 2" xfId="2060"/>
    <cellStyle name="Normal 43 2 2" xfId="3885"/>
    <cellStyle name="Normal 43 3" xfId="2061"/>
    <cellStyle name="Normal 43 3 2" xfId="3886"/>
    <cellStyle name="Normal 43 4" xfId="3884"/>
    <cellStyle name="Normal 43_52" xfId="2062"/>
    <cellStyle name="Normal 44" xfId="2063"/>
    <cellStyle name="Normal 44 2" xfId="2064"/>
    <cellStyle name="Normal 44 2 2" xfId="3888"/>
    <cellStyle name="Normal 44 3" xfId="2065"/>
    <cellStyle name="Normal 44 3 2" xfId="3889"/>
    <cellStyle name="Normal 44 4" xfId="3887"/>
    <cellStyle name="Normal 44_52" xfId="2066"/>
    <cellStyle name="Normal 45" xfId="2067"/>
    <cellStyle name="Normal 45 2" xfId="2068"/>
    <cellStyle name="Normal 45 2 2" xfId="3891"/>
    <cellStyle name="Normal 45 3" xfId="2069"/>
    <cellStyle name="Normal 45 3 2" xfId="3892"/>
    <cellStyle name="Normal 45 4" xfId="3890"/>
    <cellStyle name="Normal 45_52" xfId="2070"/>
    <cellStyle name="Normal 46" xfId="2071"/>
    <cellStyle name="Normal 46 2" xfId="2072"/>
    <cellStyle name="Normal 46 2 2" xfId="3894"/>
    <cellStyle name="Normal 46 3" xfId="2073"/>
    <cellStyle name="Normal 46 3 2" xfId="3895"/>
    <cellStyle name="Normal 46 4" xfId="3893"/>
    <cellStyle name="Normal 46_52" xfId="2074"/>
    <cellStyle name="Normal 47" xfId="2075"/>
    <cellStyle name="Normal 47 2" xfId="2076"/>
    <cellStyle name="Normal 47 2 2" xfId="3897"/>
    <cellStyle name="Normal 47 3" xfId="2077"/>
    <cellStyle name="Normal 47 3 2" xfId="3898"/>
    <cellStyle name="Normal 47 4" xfId="3896"/>
    <cellStyle name="Normal 47_52" xfId="2078"/>
    <cellStyle name="Normal 48" xfId="2079"/>
    <cellStyle name="Normal 48 2" xfId="2080"/>
    <cellStyle name="Normal 48 2 2" xfId="3900"/>
    <cellStyle name="Normal 48 3" xfId="3899"/>
    <cellStyle name="Normal 49" xfId="2081"/>
    <cellStyle name="Normal 49 2" xfId="2082"/>
    <cellStyle name="Normal 49 2 2" xfId="3902"/>
    <cellStyle name="Normal 49 3" xfId="3901"/>
    <cellStyle name="Normal 5" xfId="2083"/>
    <cellStyle name="Normal 5 10" xfId="2084"/>
    <cellStyle name="Normal 5 10 2" xfId="2085"/>
    <cellStyle name="Normal 5 10 2 2" xfId="3905"/>
    <cellStyle name="Normal 5 10 3" xfId="3904"/>
    <cellStyle name="Normal 5 100" xfId="2086"/>
    <cellStyle name="Normal 5 100 2" xfId="2087"/>
    <cellStyle name="Normal 5 100 2 2" xfId="3907"/>
    <cellStyle name="Normal 5 100 3" xfId="3906"/>
    <cellStyle name="Normal 5 101" xfId="2088"/>
    <cellStyle name="Normal 5 101 2" xfId="2089"/>
    <cellStyle name="Normal 5 101 2 2" xfId="3909"/>
    <cellStyle name="Normal 5 101 3" xfId="3908"/>
    <cellStyle name="Normal 5 102" xfId="2090"/>
    <cellStyle name="Normal 5 102 2" xfId="2091"/>
    <cellStyle name="Normal 5 102 2 2" xfId="3911"/>
    <cellStyle name="Normal 5 102 3" xfId="3910"/>
    <cellStyle name="Normal 5 103" xfId="2092"/>
    <cellStyle name="Normal 5 103 2" xfId="2093"/>
    <cellStyle name="Normal 5 103 2 2" xfId="3913"/>
    <cellStyle name="Normal 5 103 3" xfId="3912"/>
    <cellStyle name="Normal 5 104" xfId="2094"/>
    <cellStyle name="Normal 5 104 2" xfId="2095"/>
    <cellStyle name="Normal 5 104 2 2" xfId="3915"/>
    <cellStyle name="Normal 5 104 3" xfId="3914"/>
    <cellStyle name="Normal 5 105" xfId="2096"/>
    <cellStyle name="Normal 5 105 2" xfId="2097"/>
    <cellStyle name="Normal 5 105 2 2" xfId="3917"/>
    <cellStyle name="Normal 5 105 3" xfId="3916"/>
    <cellStyle name="Normal 5 106" xfId="2098"/>
    <cellStyle name="Normal 5 106 2" xfId="2099"/>
    <cellStyle name="Normal 5 106 2 2" xfId="3919"/>
    <cellStyle name="Normal 5 106 3" xfId="3918"/>
    <cellStyle name="Normal 5 107" xfId="2100"/>
    <cellStyle name="Normal 5 107 2" xfId="2101"/>
    <cellStyle name="Normal 5 107 2 2" xfId="3921"/>
    <cellStyle name="Normal 5 107 3" xfId="3920"/>
    <cellStyle name="Normal 5 108" xfId="2102"/>
    <cellStyle name="Normal 5 108 2" xfId="2103"/>
    <cellStyle name="Normal 5 108 2 2" xfId="3923"/>
    <cellStyle name="Normal 5 108 3" xfId="3922"/>
    <cellStyle name="Normal 5 109" xfId="2104"/>
    <cellStyle name="Normal 5 109 2" xfId="2105"/>
    <cellStyle name="Normal 5 109 2 2" xfId="3925"/>
    <cellStyle name="Normal 5 109 3" xfId="3924"/>
    <cellStyle name="Normal 5 11" xfId="2106"/>
    <cellStyle name="Normal 5 11 2" xfId="2107"/>
    <cellStyle name="Normal 5 11 2 2" xfId="3927"/>
    <cellStyle name="Normal 5 11 3" xfId="3926"/>
    <cellStyle name="Normal 5 110" xfId="2108"/>
    <cellStyle name="Normal 5 110 2" xfId="2109"/>
    <cellStyle name="Normal 5 110 2 2" xfId="3929"/>
    <cellStyle name="Normal 5 110 3" xfId="3928"/>
    <cellStyle name="Normal 5 111" xfId="2110"/>
    <cellStyle name="Normal 5 111 2" xfId="2111"/>
    <cellStyle name="Normal 5 111 2 2" xfId="3931"/>
    <cellStyle name="Normal 5 111 3" xfId="3930"/>
    <cellStyle name="Normal 5 112" xfId="2112"/>
    <cellStyle name="Normal 5 112 2" xfId="2113"/>
    <cellStyle name="Normal 5 112 2 2" xfId="3933"/>
    <cellStyle name="Normal 5 112 3" xfId="3932"/>
    <cellStyle name="Normal 5 113" xfId="2114"/>
    <cellStyle name="Normal 5 113 2" xfId="2115"/>
    <cellStyle name="Normal 5 113 2 2" xfId="3935"/>
    <cellStyle name="Normal 5 113 3" xfId="3934"/>
    <cellStyle name="Normal 5 114" xfId="3903"/>
    <cellStyle name="Normal 5 12" xfId="2116"/>
    <cellStyle name="Normal 5 12 2" xfId="2117"/>
    <cellStyle name="Normal 5 12 2 2" xfId="3937"/>
    <cellStyle name="Normal 5 12 3" xfId="3936"/>
    <cellStyle name="Normal 5 13" xfId="2118"/>
    <cellStyle name="Normal 5 13 2" xfId="2119"/>
    <cellStyle name="Normal 5 13 2 2" xfId="3939"/>
    <cellStyle name="Normal 5 13 3" xfId="3938"/>
    <cellStyle name="Normal 5 14" xfId="2120"/>
    <cellStyle name="Normal 5 14 2" xfId="2121"/>
    <cellStyle name="Normal 5 14 2 2" xfId="3941"/>
    <cellStyle name="Normal 5 14 3" xfId="3940"/>
    <cellStyle name="Normal 5 15" xfId="2122"/>
    <cellStyle name="Normal 5 15 2" xfId="2123"/>
    <cellStyle name="Normal 5 15 2 2" xfId="3943"/>
    <cellStyle name="Normal 5 15 3" xfId="3942"/>
    <cellStyle name="Normal 5 16" xfId="2124"/>
    <cellStyle name="Normal 5 16 2" xfId="2125"/>
    <cellStyle name="Normal 5 16 2 2" xfId="3945"/>
    <cellStyle name="Normal 5 16 3" xfId="3944"/>
    <cellStyle name="Normal 5 17" xfId="2126"/>
    <cellStyle name="Normal 5 17 2" xfId="2127"/>
    <cellStyle name="Normal 5 17 2 2" xfId="3947"/>
    <cellStyle name="Normal 5 17 3" xfId="3946"/>
    <cellStyle name="Normal 5 18" xfId="2128"/>
    <cellStyle name="Normal 5 18 2" xfId="2129"/>
    <cellStyle name="Normal 5 18 2 2" xfId="3949"/>
    <cellStyle name="Normal 5 18 3" xfId="3948"/>
    <cellStyle name="Normal 5 19" xfId="2130"/>
    <cellStyle name="Normal 5 19 2" xfId="2131"/>
    <cellStyle name="Normal 5 19 2 2" xfId="3951"/>
    <cellStyle name="Normal 5 19 3" xfId="3950"/>
    <cellStyle name="Normal 5 2" xfId="2132"/>
    <cellStyle name="Normal 5 2 2" xfId="2133"/>
    <cellStyle name="Normal 5 2 2 2" xfId="3953"/>
    <cellStyle name="Normal 5 2 3" xfId="3952"/>
    <cellStyle name="Normal 5 20" xfId="2134"/>
    <cellStyle name="Normal 5 20 2" xfId="2135"/>
    <cellStyle name="Normal 5 20 2 2" xfId="3955"/>
    <cellStyle name="Normal 5 20 3" xfId="3954"/>
    <cellStyle name="Normal 5 21" xfId="2136"/>
    <cellStyle name="Normal 5 21 2" xfId="2137"/>
    <cellStyle name="Normal 5 21 2 2" xfId="3957"/>
    <cellStyle name="Normal 5 21 3" xfId="3956"/>
    <cellStyle name="Normal 5 22" xfId="2138"/>
    <cellStyle name="Normal 5 22 2" xfId="2139"/>
    <cellStyle name="Normal 5 22 2 2" xfId="3959"/>
    <cellStyle name="Normal 5 22 3" xfId="3958"/>
    <cellStyle name="Normal 5 23" xfId="2140"/>
    <cellStyle name="Normal 5 23 2" xfId="2141"/>
    <cellStyle name="Normal 5 23 2 2" xfId="3961"/>
    <cellStyle name="Normal 5 23 3" xfId="3960"/>
    <cellStyle name="Normal 5 24" xfId="2142"/>
    <cellStyle name="Normal 5 24 2" xfId="2143"/>
    <cellStyle name="Normal 5 24 2 2" xfId="3963"/>
    <cellStyle name="Normal 5 24 3" xfId="3962"/>
    <cellStyle name="Normal 5 25" xfId="2144"/>
    <cellStyle name="Normal 5 25 2" xfId="2145"/>
    <cellStyle name="Normal 5 25 2 2" xfId="3965"/>
    <cellStyle name="Normal 5 25 3" xfId="3964"/>
    <cellStyle name="Normal 5 26" xfId="2146"/>
    <cellStyle name="Normal 5 26 2" xfId="2147"/>
    <cellStyle name="Normal 5 26 2 2" xfId="3967"/>
    <cellStyle name="Normal 5 26 3" xfId="3966"/>
    <cellStyle name="Normal 5 27" xfId="2148"/>
    <cellStyle name="Normal 5 27 2" xfId="2149"/>
    <cellStyle name="Normal 5 27 2 2" xfId="3969"/>
    <cellStyle name="Normal 5 27 3" xfId="3968"/>
    <cellStyle name="Normal 5 28" xfId="2150"/>
    <cellStyle name="Normal 5 28 2" xfId="2151"/>
    <cellStyle name="Normal 5 28 2 2" xfId="3971"/>
    <cellStyle name="Normal 5 28 3" xfId="3970"/>
    <cellStyle name="Normal 5 29" xfId="2152"/>
    <cellStyle name="Normal 5 29 2" xfId="2153"/>
    <cellStyle name="Normal 5 29 2 2" xfId="3973"/>
    <cellStyle name="Normal 5 29 3" xfId="3972"/>
    <cellStyle name="Normal 5 3" xfId="2154"/>
    <cellStyle name="Normal 5 3 2" xfId="2155"/>
    <cellStyle name="Normal 5 3 2 2" xfId="3975"/>
    <cellStyle name="Normal 5 3 3" xfId="3974"/>
    <cellStyle name="Normal 5 30" xfId="2156"/>
    <cellStyle name="Normal 5 30 2" xfId="2157"/>
    <cellStyle name="Normal 5 30 2 2" xfId="3977"/>
    <cellStyle name="Normal 5 30 3" xfId="3976"/>
    <cellStyle name="Normal 5 31" xfId="2158"/>
    <cellStyle name="Normal 5 31 2" xfId="2159"/>
    <cellStyle name="Normal 5 31 2 2" xfId="3979"/>
    <cellStyle name="Normal 5 31 3" xfId="3978"/>
    <cellStyle name="Normal 5 32" xfId="2160"/>
    <cellStyle name="Normal 5 32 2" xfId="2161"/>
    <cellStyle name="Normal 5 32 2 2" xfId="3981"/>
    <cellStyle name="Normal 5 32 3" xfId="3980"/>
    <cellStyle name="Normal 5 33" xfId="2162"/>
    <cellStyle name="Normal 5 33 2" xfId="2163"/>
    <cellStyle name="Normal 5 33 2 2" xfId="3983"/>
    <cellStyle name="Normal 5 33 3" xfId="3982"/>
    <cellStyle name="Normal 5 34" xfId="2164"/>
    <cellStyle name="Normal 5 34 2" xfId="2165"/>
    <cellStyle name="Normal 5 34 2 2" xfId="3985"/>
    <cellStyle name="Normal 5 34 3" xfId="3984"/>
    <cellStyle name="Normal 5 35" xfId="2166"/>
    <cellStyle name="Normal 5 35 2" xfId="2167"/>
    <cellStyle name="Normal 5 35 2 2" xfId="3987"/>
    <cellStyle name="Normal 5 35 3" xfId="3986"/>
    <cellStyle name="Normal 5 36" xfId="2168"/>
    <cellStyle name="Normal 5 36 2" xfId="2169"/>
    <cellStyle name="Normal 5 36 2 2" xfId="3989"/>
    <cellStyle name="Normal 5 36 3" xfId="3988"/>
    <cellStyle name="Normal 5 37" xfId="2170"/>
    <cellStyle name="Normal 5 37 2" xfId="2171"/>
    <cellStyle name="Normal 5 37 2 2" xfId="3991"/>
    <cellStyle name="Normal 5 37 3" xfId="3990"/>
    <cellStyle name="Normal 5 38" xfId="2172"/>
    <cellStyle name="Normal 5 38 2" xfId="2173"/>
    <cellStyle name="Normal 5 38 2 2" xfId="3993"/>
    <cellStyle name="Normal 5 38 3" xfId="3992"/>
    <cellStyle name="Normal 5 39" xfId="2174"/>
    <cellStyle name="Normal 5 39 2" xfId="2175"/>
    <cellStyle name="Normal 5 39 2 2" xfId="3995"/>
    <cellStyle name="Normal 5 39 3" xfId="3994"/>
    <cellStyle name="Normal 5 4" xfId="2176"/>
    <cellStyle name="Normal 5 4 2" xfId="2177"/>
    <cellStyle name="Normal 5 4 2 2" xfId="3997"/>
    <cellStyle name="Normal 5 4 3" xfId="3996"/>
    <cellStyle name="Normal 5 40" xfId="2178"/>
    <cellStyle name="Normal 5 40 2" xfId="2179"/>
    <cellStyle name="Normal 5 40 2 2" xfId="3999"/>
    <cellStyle name="Normal 5 40 3" xfId="3998"/>
    <cellStyle name="Normal 5 41" xfId="2180"/>
    <cellStyle name="Normal 5 41 2" xfId="2181"/>
    <cellStyle name="Normal 5 41 2 2" xfId="4001"/>
    <cellStyle name="Normal 5 41 3" xfId="4000"/>
    <cellStyle name="Normal 5 42" xfId="2182"/>
    <cellStyle name="Normal 5 42 2" xfId="2183"/>
    <cellStyle name="Normal 5 42 2 2" xfId="4003"/>
    <cellStyle name="Normal 5 42 3" xfId="4002"/>
    <cellStyle name="Normal 5 43" xfId="2184"/>
    <cellStyle name="Normal 5 43 2" xfId="2185"/>
    <cellStyle name="Normal 5 43 2 2" xfId="4005"/>
    <cellStyle name="Normal 5 43 3" xfId="4004"/>
    <cellStyle name="Normal 5 44" xfId="2186"/>
    <cellStyle name="Normal 5 44 2" xfId="2187"/>
    <cellStyle name="Normal 5 44 2 2" xfId="4007"/>
    <cellStyle name="Normal 5 44 3" xfId="4006"/>
    <cellStyle name="Normal 5 45" xfId="2188"/>
    <cellStyle name="Normal 5 45 2" xfId="2189"/>
    <cellStyle name="Normal 5 45 2 2" xfId="4009"/>
    <cellStyle name="Normal 5 45 3" xfId="4008"/>
    <cellStyle name="Normal 5 46" xfId="2190"/>
    <cellStyle name="Normal 5 46 2" xfId="2191"/>
    <cellStyle name="Normal 5 46 2 2" xfId="4011"/>
    <cellStyle name="Normal 5 46 3" xfId="4010"/>
    <cellStyle name="Normal 5 47" xfId="2192"/>
    <cellStyle name="Normal 5 47 2" xfId="2193"/>
    <cellStyle name="Normal 5 47 2 2" xfId="4013"/>
    <cellStyle name="Normal 5 47 3" xfId="4012"/>
    <cellStyle name="Normal 5 48" xfId="2194"/>
    <cellStyle name="Normal 5 48 2" xfId="2195"/>
    <cellStyle name="Normal 5 48 2 2" xfId="4015"/>
    <cellStyle name="Normal 5 48 3" xfId="4014"/>
    <cellStyle name="Normal 5 49" xfId="2196"/>
    <cellStyle name="Normal 5 49 2" xfId="2197"/>
    <cellStyle name="Normal 5 49 2 2" xfId="4017"/>
    <cellStyle name="Normal 5 49 3" xfId="4016"/>
    <cellStyle name="Normal 5 5" xfId="2198"/>
    <cellStyle name="Normal 5 5 2" xfId="2199"/>
    <cellStyle name="Normal 5 5 2 2" xfId="4019"/>
    <cellStyle name="Normal 5 5 3" xfId="4018"/>
    <cellStyle name="Normal 5 50" xfId="2200"/>
    <cellStyle name="Normal 5 50 2" xfId="2201"/>
    <cellStyle name="Normal 5 50 2 2" xfId="4021"/>
    <cellStyle name="Normal 5 50 3" xfId="4020"/>
    <cellStyle name="Normal 5 51" xfId="2202"/>
    <cellStyle name="Normal 5 51 2" xfId="2203"/>
    <cellStyle name="Normal 5 51 2 2" xfId="4023"/>
    <cellStyle name="Normal 5 51 3" xfId="4022"/>
    <cellStyle name="Normal 5 52" xfId="2204"/>
    <cellStyle name="Normal 5 52 2" xfId="2205"/>
    <cellStyle name="Normal 5 52 2 2" xfId="4025"/>
    <cellStyle name="Normal 5 52 3" xfId="4024"/>
    <cellStyle name="Normal 5 53" xfId="2206"/>
    <cellStyle name="Normal 5 53 2" xfId="2207"/>
    <cellStyle name="Normal 5 53 2 2" xfId="4027"/>
    <cellStyle name="Normal 5 53 3" xfId="4026"/>
    <cellStyle name="Normal 5 54" xfId="2208"/>
    <cellStyle name="Normal 5 54 2" xfId="2209"/>
    <cellStyle name="Normal 5 54 2 2" xfId="4029"/>
    <cellStyle name="Normal 5 54 3" xfId="4028"/>
    <cellStyle name="Normal 5 55" xfId="2210"/>
    <cellStyle name="Normal 5 55 2" xfId="2211"/>
    <cellStyle name="Normal 5 55 2 2" xfId="4031"/>
    <cellStyle name="Normal 5 55 3" xfId="4030"/>
    <cellStyle name="Normal 5 56" xfId="2212"/>
    <cellStyle name="Normal 5 56 2" xfId="2213"/>
    <cellStyle name="Normal 5 56 2 2" xfId="4033"/>
    <cellStyle name="Normal 5 56 3" xfId="4032"/>
    <cellStyle name="Normal 5 57" xfId="2214"/>
    <cellStyle name="Normal 5 57 2" xfId="2215"/>
    <cellStyle name="Normal 5 57 2 2" xfId="4035"/>
    <cellStyle name="Normal 5 57 3" xfId="4034"/>
    <cellStyle name="Normal 5 58" xfId="2216"/>
    <cellStyle name="Normal 5 58 2" xfId="2217"/>
    <cellStyle name="Normal 5 58 2 2" xfId="4037"/>
    <cellStyle name="Normal 5 58 3" xfId="4036"/>
    <cellStyle name="Normal 5 59" xfId="2218"/>
    <cellStyle name="Normal 5 59 2" xfId="2219"/>
    <cellStyle name="Normal 5 59 2 2" xfId="4039"/>
    <cellStyle name="Normal 5 59 3" xfId="4038"/>
    <cellStyle name="Normal 5 6" xfId="2220"/>
    <cellStyle name="Normal 5 6 2" xfId="2221"/>
    <cellStyle name="Normal 5 6 2 2" xfId="4041"/>
    <cellStyle name="Normal 5 6 3" xfId="4040"/>
    <cellStyle name="Normal 5 60" xfId="2222"/>
    <cellStyle name="Normal 5 60 2" xfId="2223"/>
    <cellStyle name="Normal 5 60 2 2" xfId="4043"/>
    <cellStyle name="Normal 5 60 3" xfId="4042"/>
    <cellStyle name="Normal 5 61" xfId="2224"/>
    <cellStyle name="Normal 5 61 2" xfId="2225"/>
    <cellStyle name="Normal 5 61 2 2" xfId="4045"/>
    <cellStyle name="Normal 5 61 3" xfId="4044"/>
    <cellStyle name="Normal 5 62" xfId="2226"/>
    <cellStyle name="Normal 5 62 2" xfId="2227"/>
    <cellStyle name="Normal 5 62 2 2" xfId="4047"/>
    <cellStyle name="Normal 5 62 3" xfId="4046"/>
    <cellStyle name="Normal 5 63" xfId="2228"/>
    <cellStyle name="Normal 5 63 2" xfId="2229"/>
    <cellStyle name="Normal 5 63 2 2" xfId="4049"/>
    <cellStyle name="Normal 5 63 3" xfId="4048"/>
    <cellStyle name="Normal 5 64" xfId="2230"/>
    <cellStyle name="Normal 5 64 2" xfId="2231"/>
    <cellStyle name="Normal 5 64 2 2" xfId="4051"/>
    <cellStyle name="Normal 5 64 3" xfId="4050"/>
    <cellStyle name="Normal 5 65" xfId="2232"/>
    <cellStyle name="Normal 5 65 2" xfId="2233"/>
    <cellStyle name="Normal 5 65 2 2" xfId="4053"/>
    <cellStyle name="Normal 5 65 3" xfId="4052"/>
    <cellStyle name="Normal 5 66" xfId="2234"/>
    <cellStyle name="Normal 5 66 2" xfId="2235"/>
    <cellStyle name="Normal 5 66 2 2" xfId="4055"/>
    <cellStyle name="Normal 5 66 3" xfId="4054"/>
    <cellStyle name="Normal 5 67" xfId="2236"/>
    <cellStyle name="Normal 5 67 2" xfId="2237"/>
    <cellStyle name="Normal 5 67 2 2" xfId="4057"/>
    <cellStyle name="Normal 5 67 3" xfId="4056"/>
    <cellStyle name="Normal 5 68" xfId="2238"/>
    <cellStyle name="Normal 5 68 2" xfId="2239"/>
    <cellStyle name="Normal 5 68 2 2" xfId="4059"/>
    <cellStyle name="Normal 5 68 3" xfId="4058"/>
    <cellStyle name="Normal 5 69" xfId="2240"/>
    <cellStyle name="Normal 5 69 2" xfId="2241"/>
    <cellStyle name="Normal 5 69 2 2" xfId="4061"/>
    <cellStyle name="Normal 5 69 3" xfId="4060"/>
    <cellStyle name="Normal 5 7" xfId="2242"/>
    <cellStyle name="Normal 5 7 2" xfId="2243"/>
    <cellStyle name="Normal 5 7 2 2" xfId="4063"/>
    <cellStyle name="Normal 5 7 3" xfId="4062"/>
    <cellStyle name="Normal 5 70" xfId="2244"/>
    <cellStyle name="Normal 5 70 2" xfId="2245"/>
    <cellStyle name="Normal 5 70 2 2" xfId="4065"/>
    <cellStyle name="Normal 5 70 3" xfId="4064"/>
    <cellStyle name="Normal 5 71" xfId="2246"/>
    <cellStyle name="Normal 5 71 2" xfId="2247"/>
    <cellStyle name="Normal 5 71 2 2" xfId="4067"/>
    <cellStyle name="Normal 5 71 3" xfId="4066"/>
    <cellStyle name="Normal 5 72" xfId="2248"/>
    <cellStyle name="Normal 5 72 2" xfId="2249"/>
    <cellStyle name="Normal 5 72 2 2" xfId="4069"/>
    <cellStyle name="Normal 5 72 3" xfId="4068"/>
    <cellStyle name="Normal 5 73" xfId="2250"/>
    <cellStyle name="Normal 5 73 2" xfId="2251"/>
    <cellStyle name="Normal 5 73 2 2" xfId="4071"/>
    <cellStyle name="Normal 5 73 3" xfId="4070"/>
    <cellStyle name="Normal 5 74" xfId="2252"/>
    <cellStyle name="Normal 5 74 2" xfId="2253"/>
    <cellStyle name="Normal 5 74 2 2" xfId="4073"/>
    <cellStyle name="Normal 5 74 3" xfId="4072"/>
    <cellStyle name="Normal 5 75" xfId="2254"/>
    <cellStyle name="Normal 5 75 2" xfId="2255"/>
    <cellStyle name="Normal 5 75 2 2" xfId="4075"/>
    <cellStyle name="Normal 5 75 3" xfId="4074"/>
    <cellStyle name="Normal 5 76" xfId="2256"/>
    <cellStyle name="Normal 5 76 2" xfId="2257"/>
    <cellStyle name="Normal 5 76 2 2" xfId="4077"/>
    <cellStyle name="Normal 5 76 3" xfId="4076"/>
    <cellStyle name="Normal 5 77" xfId="2258"/>
    <cellStyle name="Normal 5 77 2" xfId="2259"/>
    <cellStyle name="Normal 5 77 2 2" xfId="4079"/>
    <cellStyle name="Normal 5 77 3" xfId="4078"/>
    <cellStyle name="Normal 5 78" xfId="2260"/>
    <cellStyle name="Normal 5 78 2" xfId="2261"/>
    <cellStyle name="Normal 5 78 2 2" xfId="4081"/>
    <cellStyle name="Normal 5 78 3" xfId="4080"/>
    <cellStyle name="Normal 5 79" xfId="2262"/>
    <cellStyle name="Normal 5 79 2" xfId="2263"/>
    <cellStyle name="Normal 5 79 2 2" xfId="4083"/>
    <cellStyle name="Normal 5 79 3" xfId="4082"/>
    <cellStyle name="Normal 5 8" xfId="2264"/>
    <cellStyle name="Normal 5 8 2" xfId="2265"/>
    <cellStyle name="Normal 5 8 2 2" xfId="4085"/>
    <cellStyle name="Normal 5 8 3" xfId="4084"/>
    <cellStyle name="Normal 5 80" xfId="2266"/>
    <cellStyle name="Normal 5 80 2" xfId="2267"/>
    <cellStyle name="Normal 5 80 2 2" xfId="4087"/>
    <cellStyle name="Normal 5 80 3" xfId="4086"/>
    <cellStyle name="Normal 5 81" xfId="2268"/>
    <cellStyle name="Normal 5 81 2" xfId="2269"/>
    <cellStyle name="Normal 5 81 2 2" xfId="4089"/>
    <cellStyle name="Normal 5 81 3" xfId="4088"/>
    <cellStyle name="Normal 5 82" xfId="2270"/>
    <cellStyle name="Normal 5 82 2" xfId="2271"/>
    <cellStyle name="Normal 5 82 2 2" xfId="4091"/>
    <cellStyle name="Normal 5 82 3" xfId="4090"/>
    <cellStyle name="Normal 5 83" xfId="2272"/>
    <cellStyle name="Normal 5 83 2" xfId="2273"/>
    <cellStyle name="Normal 5 83 2 2" xfId="4093"/>
    <cellStyle name="Normal 5 83 3" xfId="4092"/>
    <cellStyle name="Normal 5 84" xfId="2274"/>
    <cellStyle name="Normal 5 84 2" xfId="2275"/>
    <cellStyle name="Normal 5 84 2 2" xfId="4095"/>
    <cellStyle name="Normal 5 84 3" xfId="4094"/>
    <cellStyle name="Normal 5 85" xfId="2276"/>
    <cellStyle name="Normal 5 85 2" xfId="2277"/>
    <cellStyle name="Normal 5 85 2 2" xfId="4097"/>
    <cellStyle name="Normal 5 85 3" xfId="4096"/>
    <cellStyle name="Normal 5 86" xfId="2278"/>
    <cellStyle name="Normal 5 86 2" xfId="2279"/>
    <cellStyle name="Normal 5 86 2 2" xfId="4099"/>
    <cellStyle name="Normal 5 86 3" xfId="4098"/>
    <cellStyle name="Normal 5 87" xfId="2280"/>
    <cellStyle name="Normal 5 87 2" xfId="2281"/>
    <cellStyle name="Normal 5 87 2 2" xfId="4101"/>
    <cellStyle name="Normal 5 87 3" xfId="4100"/>
    <cellStyle name="Normal 5 88" xfId="2282"/>
    <cellStyle name="Normal 5 88 2" xfId="2283"/>
    <cellStyle name="Normal 5 88 2 2" xfId="4103"/>
    <cellStyle name="Normal 5 88 3" xfId="4102"/>
    <cellStyle name="Normal 5 89" xfId="2284"/>
    <cellStyle name="Normal 5 89 2" xfId="2285"/>
    <cellStyle name="Normal 5 89 2 2" xfId="4105"/>
    <cellStyle name="Normal 5 89 3" xfId="4104"/>
    <cellStyle name="Normal 5 9" xfId="2286"/>
    <cellStyle name="Normal 5 9 2" xfId="2287"/>
    <cellStyle name="Normal 5 9 2 2" xfId="4107"/>
    <cellStyle name="Normal 5 9 3" xfId="4106"/>
    <cellStyle name="Normal 5 90" xfId="2288"/>
    <cellStyle name="Normal 5 90 2" xfId="2289"/>
    <cellStyle name="Normal 5 90 2 2" xfId="4109"/>
    <cellStyle name="Normal 5 90 3" xfId="4108"/>
    <cellStyle name="Normal 5 91" xfId="2290"/>
    <cellStyle name="Normal 5 91 2" xfId="2291"/>
    <cellStyle name="Normal 5 91 2 2" xfId="4111"/>
    <cellStyle name="Normal 5 91 3" xfId="4110"/>
    <cellStyle name="Normal 5 92" xfId="2292"/>
    <cellStyle name="Normal 5 92 2" xfId="2293"/>
    <cellStyle name="Normal 5 92 2 2" xfId="4113"/>
    <cellStyle name="Normal 5 92 3" xfId="4112"/>
    <cellStyle name="Normal 5 93" xfId="2294"/>
    <cellStyle name="Normal 5 93 2" xfId="2295"/>
    <cellStyle name="Normal 5 93 2 2" xfId="4115"/>
    <cellStyle name="Normal 5 93 3" xfId="4114"/>
    <cellStyle name="Normal 5 94" xfId="2296"/>
    <cellStyle name="Normal 5 94 2" xfId="2297"/>
    <cellStyle name="Normal 5 94 2 2" xfId="4117"/>
    <cellStyle name="Normal 5 94 3" xfId="4116"/>
    <cellStyle name="Normal 5 95" xfId="2298"/>
    <cellStyle name="Normal 5 95 2" xfId="2299"/>
    <cellStyle name="Normal 5 95 2 2" xfId="4119"/>
    <cellStyle name="Normal 5 95 3" xfId="4118"/>
    <cellStyle name="Normal 5 96" xfId="2300"/>
    <cellStyle name="Normal 5 96 2" xfId="2301"/>
    <cellStyle name="Normal 5 96 2 2" xfId="4121"/>
    <cellStyle name="Normal 5 96 3" xfId="4120"/>
    <cellStyle name="Normal 5 97" xfId="2302"/>
    <cellStyle name="Normal 5 97 2" xfId="2303"/>
    <cellStyle name="Normal 5 97 2 2" xfId="4123"/>
    <cellStyle name="Normal 5 97 3" xfId="4122"/>
    <cellStyle name="Normal 5 98" xfId="2304"/>
    <cellStyle name="Normal 5 98 2" xfId="2305"/>
    <cellStyle name="Normal 5 98 2 2" xfId="4125"/>
    <cellStyle name="Normal 5 98 3" xfId="4124"/>
    <cellStyle name="Normal 5 99" xfId="2306"/>
    <cellStyle name="Normal 5 99 2" xfId="2307"/>
    <cellStyle name="Normal 5 99 2 2" xfId="4127"/>
    <cellStyle name="Normal 5 99 3" xfId="4126"/>
    <cellStyle name="Normal 5_45_46" xfId="2308"/>
    <cellStyle name="Normal 50" xfId="2309"/>
    <cellStyle name="Normal 50 2" xfId="2310"/>
    <cellStyle name="Normal 50 2 2" xfId="4129"/>
    <cellStyle name="Normal 50 3" xfId="4128"/>
    <cellStyle name="Normal 51" xfId="2311"/>
    <cellStyle name="Normal 51 2" xfId="2312"/>
    <cellStyle name="Normal 51 2 2" xfId="4131"/>
    <cellStyle name="Normal 51 3" xfId="4130"/>
    <cellStyle name="Normal 52" xfId="2313"/>
    <cellStyle name="Normal 52 2" xfId="2314"/>
    <cellStyle name="Normal 52 2 2" xfId="4133"/>
    <cellStyle name="Normal 52 3" xfId="4132"/>
    <cellStyle name="Normal 53" xfId="2315"/>
    <cellStyle name="Normal 53 2" xfId="2316"/>
    <cellStyle name="Normal 53 2 2" xfId="4135"/>
    <cellStyle name="Normal 53 3" xfId="4134"/>
    <cellStyle name="Normal 54" xfId="2317"/>
    <cellStyle name="Normal 54 2" xfId="2318"/>
    <cellStyle name="Normal 54 2 2" xfId="4137"/>
    <cellStyle name="Normal 54 3" xfId="4136"/>
    <cellStyle name="Normal 55" xfId="2319"/>
    <cellStyle name="Normal 55 2" xfId="2320"/>
    <cellStyle name="Normal 55 2 2" xfId="4139"/>
    <cellStyle name="Normal 55 3" xfId="4138"/>
    <cellStyle name="Normal 56" xfId="2321"/>
    <cellStyle name="Normal 56 2" xfId="2322"/>
    <cellStyle name="Normal 56 2 2" xfId="4141"/>
    <cellStyle name="Normal 56 3" xfId="4140"/>
    <cellStyle name="Normal 57" xfId="2323"/>
    <cellStyle name="Normal 57 2" xfId="2324"/>
    <cellStyle name="Normal 57 2 2" xfId="4143"/>
    <cellStyle name="Normal 57 3" xfId="4142"/>
    <cellStyle name="Normal 58" xfId="2325"/>
    <cellStyle name="Normal 58 2" xfId="2326"/>
    <cellStyle name="Normal 58 2 2" xfId="4145"/>
    <cellStyle name="Normal 58 3" xfId="4144"/>
    <cellStyle name="Normal 59" xfId="2327"/>
    <cellStyle name="Normal 59 2" xfId="2328"/>
    <cellStyle name="Normal 59 2 2" xfId="4147"/>
    <cellStyle name="Normal 59 3" xfId="4146"/>
    <cellStyle name="Normal 6" xfId="2329"/>
    <cellStyle name="Normal 6 10" xfId="2330"/>
    <cellStyle name="Normal 6 10 2" xfId="2331"/>
    <cellStyle name="Normal 6 10 2 2" xfId="4150"/>
    <cellStyle name="Normal 6 10 3" xfId="4149"/>
    <cellStyle name="Normal 6 100" xfId="2332"/>
    <cellStyle name="Normal 6 100 2" xfId="2333"/>
    <cellStyle name="Normal 6 100 2 2" xfId="4152"/>
    <cellStyle name="Normal 6 100 3" xfId="4151"/>
    <cellStyle name="Normal 6 101" xfId="2334"/>
    <cellStyle name="Normal 6 101 2" xfId="2335"/>
    <cellStyle name="Normal 6 101 2 2" xfId="4154"/>
    <cellStyle name="Normal 6 101 3" xfId="4153"/>
    <cellStyle name="Normal 6 102" xfId="2336"/>
    <cellStyle name="Normal 6 102 2" xfId="2337"/>
    <cellStyle name="Normal 6 102 2 2" xfId="4156"/>
    <cellStyle name="Normal 6 102 3" xfId="4155"/>
    <cellStyle name="Normal 6 103" xfId="2338"/>
    <cellStyle name="Normal 6 103 2" xfId="2339"/>
    <cellStyle name="Normal 6 103 2 2" xfId="4158"/>
    <cellStyle name="Normal 6 103 3" xfId="4157"/>
    <cellStyle name="Normal 6 104" xfId="2340"/>
    <cellStyle name="Normal 6 104 2" xfId="2341"/>
    <cellStyle name="Normal 6 104 2 2" xfId="4160"/>
    <cellStyle name="Normal 6 104 3" xfId="4159"/>
    <cellStyle name="Normal 6 105" xfId="2342"/>
    <cellStyle name="Normal 6 105 2" xfId="2343"/>
    <cellStyle name="Normal 6 105 2 2" xfId="4162"/>
    <cellStyle name="Normal 6 105 3" xfId="4161"/>
    <cellStyle name="Normal 6 106" xfId="2344"/>
    <cellStyle name="Normal 6 106 2" xfId="2345"/>
    <cellStyle name="Normal 6 106 2 2" xfId="4164"/>
    <cellStyle name="Normal 6 106 3" xfId="4163"/>
    <cellStyle name="Normal 6 107" xfId="2346"/>
    <cellStyle name="Normal 6 107 2" xfId="2347"/>
    <cellStyle name="Normal 6 107 2 2" xfId="4166"/>
    <cellStyle name="Normal 6 107 3" xfId="4165"/>
    <cellStyle name="Normal 6 108" xfId="2348"/>
    <cellStyle name="Normal 6 108 2" xfId="2349"/>
    <cellStyle name="Normal 6 108 2 2" xfId="4168"/>
    <cellStyle name="Normal 6 108 3" xfId="4167"/>
    <cellStyle name="Normal 6 109" xfId="2350"/>
    <cellStyle name="Normal 6 109 2" xfId="2351"/>
    <cellStyle name="Normal 6 109 2 2" xfId="4170"/>
    <cellStyle name="Normal 6 109 3" xfId="4169"/>
    <cellStyle name="Normal 6 11" xfId="2352"/>
    <cellStyle name="Normal 6 11 2" xfId="2353"/>
    <cellStyle name="Normal 6 11 2 2" xfId="4172"/>
    <cellStyle name="Normal 6 11 3" xfId="4171"/>
    <cellStyle name="Normal 6 110" xfId="2354"/>
    <cellStyle name="Normal 6 110 2" xfId="2355"/>
    <cellStyle name="Normal 6 110 2 2" xfId="4174"/>
    <cellStyle name="Normal 6 110 3" xfId="4173"/>
    <cellStyle name="Normal 6 111" xfId="2356"/>
    <cellStyle name="Normal 6 111 2" xfId="2357"/>
    <cellStyle name="Normal 6 111 2 2" xfId="4176"/>
    <cellStyle name="Normal 6 111 3" xfId="4175"/>
    <cellStyle name="Normal 6 112" xfId="2358"/>
    <cellStyle name="Normal 6 112 2" xfId="2359"/>
    <cellStyle name="Normal 6 112 2 2" xfId="4178"/>
    <cellStyle name="Normal 6 112 3" xfId="4177"/>
    <cellStyle name="Normal 6 113" xfId="2360"/>
    <cellStyle name="Normal 6 113 2" xfId="2361"/>
    <cellStyle name="Normal 6 113 2 2" xfId="4180"/>
    <cellStyle name="Normal 6 113 3" xfId="4179"/>
    <cellStyle name="Normal 6 114" xfId="2362"/>
    <cellStyle name="Normal 6 114 2" xfId="4181"/>
    <cellStyle name="Normal 6 115" xfId="4148"/>
    <cellStyle name="Normal 6 12" xfId="2363"/>
    <cellStyle name="Normal 6 12 2" xfId="2364"/>
    <cellStyle name="Normal 6 12 2 2" xfId="4183"/>
    <cellStyle name="Normal 6 12 3" xfId="4182"/>
    <cellStyle name="Normal 6 13" xfId="2365"/>
    <cellStyle name="Normal 6 13 2" xfId="2366"/>
    <cellStyle name="Normal 6 13 2 2" xfId="4185"/>
    <cellStyle name="Normal 6 13 3" xfId="4184"/>
    <cellStyle name="Normal 6 14" xfId="2367"/>
    <cellStyle name="Normal 6 14 2" xfId="2368"/>
    <cellStyle name="Normal 6 14 2 2" xfId="4187"/>
    <cellStyle name="Normal 6 14 3" xfId="4186"/>
    <cellStyle name="Normal 6 15" xfId="2369"/>
    <cellStyle name="Normal 6 15 2" xfId="2370"/>
    <cellStyle name="Normal 6 15 2 2" xfId="4189"/>
    <cellStyle name="Normal 6 15 3" xfId="4188"/>
    <cellStyle name="Normal 6 16" xfId="2371"/>
    <cellStyle name="Normal 6 16 2" xfId="2372"/>
    <cellStyle name="Normal 6 16 2 2" xfId="4191"/>
    <cellStyle name="Normal 6 16 3" xfId="4190"/>
    <cellStyle name="Normal 6 17" xfId="2373"/>
    <cellStyle name="Normal 6 17 2" xfId="2374"/>
    <cellStyle name="Normal 6 17 2 2" xfId="4193"/>
    <cellStyle name="Normal 6 17 3" xfId="4192"/>
    <cellStyle name="Normal 6 18" xfId="2375"/>
    <cellStyle name="Normal 6 18 2" xfId="2376"/>
    <cellStyle name="Normal 6 18 2 2" xfId="4195"/>
    <cellStyle name="Normal 6 18 3" xfId="4194"/>
    <cellStyle name="Normal 6 19" xfId="2377"/>
    <cellStyle name="Normal 6 19 2" xfId="2378"/>
    <cellStyle name="Normal 6 19 2 2" xfId="4197"/>
    <cellStyle name="Normal 6 19 3" xfId="4196"/>
    <cellStyle name="Normal 6 2" xfId="2379"/>
    <cellStyle name="Normal 6 2 2" xfId="2380"/>
    <cellStyle name="Normal 6 2 2 2" xfId="4199"/>
    <cellStyle name="Normal 6 2 3" xfId="4198"/>
    <cellStyle name="Normal 6 20" xfId="2381"/>
    <cellStyle name="Normal 6 20 2" xfId="2382"/>
    <cellStyle name="Normal 6 20 2 2" xfId="4201"/>
    <cellStyle name="Normal 6 20 3" xfId="4200"/>
    <cellStyle name="Normal 6 21" xfId="2383"/>
    <cellStyle name="Normal 6 21 2" xfId="2384"/>
    <cellStyle name="Normal 6 21 2 2" xfId="4203"/>
    <cellStyle name="Normal 6 21 3" xfId="4202"/>
    <cellStyle name="Normal 6 22" xfId="2385"/>
    <cellStyle name="Normal 6 22 2" xfId="2386"/>
    <cellStyle name="Normal 6 22 2 2" xfId="4205"/>
    <cellStyle name="Normal 6 22 3" xfId="4204"/>
    <cellStyle name="Normal 6 23" xfId="2387"/>
    <cellStyle name="Normal 6 23 2" xfId="2388"/>
    <cellStyle name="Normal 6 23 2 2" xfId="4207"/>
    <cellStyle name="Normal 6 23 3" xfId="4206"/>
    <cellStyle name="Normal 6 24" xfId="2389"/>
    <cellStyle name="Normal 6 24 2" xfId="2390"/>
    <cellStyle name="Normal 6 24 2 2" xfId="4209"/>
    <cellStyle name="Normal 6 24 3" xfId="4208"/>
    <cellStyle name="Normal 6 25" xfId="2391"/>
    <cellStyle name="Normal 6 25 2" xfId="2392"/>
    <cellStyle name="Normal 6 25 2 2" xfId="4211"/>
    <cellStyle name="Normal 6 25 3" xfId="4210"/>
    <cellStyle name="Normal 6 26" xfId="2393"/>
    <cellStyle name="Normal 6 26 2" xfId="2394"/>
    <cellStyle name="Normal 6 26 2 2" xfId="4213"/>
    <cellStyle name="Normal 6 26 3" xfId="4212"/>
    <cellStyle name="Normal 6 27" xfId="2395"/>
    <cellStyle name="Normal 6 27 2" xfId="2396"/>
    <cellStyle name="Normal 6 27 2 2" xfId="4215"/>
    <cellStyle name="Normal 6 27 3" xfId="4214"/>
    <cellStyle name="Normal 6 28" xfId="2397"/>
    <cellStyle name="Normal 6 28 2" xfId="2398"/>
    <cellStyle name="Normal 6 28 2 2" xfId="4217"/>
    <cellStyle name="Normal 6 28 3" xfId="4216"/>
    <cellStyle name="Normal 6 29" xfId="2399"/>
    <cellStyle name="Normal 6 29 2" xfId="2400"/>
    <cellStyle name="Normal 6 29 2 2" xfId="4219"/>
    <cellStyle name="Normal 6 29 3" xfId="4218"/>
    <cellStyle name="Normal 6 3" xfId="2401"/>
    <cellStyle name="Normal 6 3 2" xfId="2402"/>
    <cellStyle name="Normal 6 3 2 2" xfId="4221"/>
    <cellStyle name="Normal 6 3 3" xfId="4220"/>
    <cellStyle name="Normal 6 30" xfId="2403"/>
    <cellStyle name="Normal 6 30 2" xfId="2404"/>
    <cellStyle name="Normal 6 30 2 2" xfId="4223"/>
    <cellStyle name="Normal 6 30 3" xfId="4222"/>
    <cellStyle name="Normal 6 31" xfId="2405"/>
    <cellStyle name="Normal 6 31 2" xfId="2406"/>
    <cellStyle name="Normal 6 31 2 2" xfId="4225"/>
    <cellStyle name="Normal 6 31 3" xfId="4224"/>
    <cellStyle name="Normal 6 32" xfId="2407"/>
    <cellStyle name="Normal 6 32 2" xfId="2408"/>
    <cellStyle name="Normal 6 32 2 2" xfId="4227"/>
    <cellStyle name="Normal 6 32 3" xfId="4226"/>
    <cellStyle name="Normal 6 33" xfId="2409"/>
    <cellStyle name="Normal 6 33 2" xfId="2410"/>
    <cellStyle name="Normal 6 33 2 2" xfId="4229"/>
    <cellStyle name="Normal 6 33 3" xfId="4228"/>
    <cellStyle name="Normal 6 34" xfId="2411"/>
    <cellStyle name="Normal 6 34 2" xfId="2412"/>
    <cellStyle name="Normal 6 34 2 2" xfId="4231"/>
    <cellStyle name="Normal 6 34 3" xfId="4230"/>
    <cellStyle name="Normal 6 35" xfId="2413"/>
    <cellStyle name="Normal 6 35 2" xfId="2414"/>
    <cellStyle name="Normal 6 35 2 2" xfId="4233"/>
    <cellStyle name="Normal 6 35 3" xfId="4232"/>
    <cellStyle name="Normal 6 36" xfId="2415"/>
    <cellStyle name="Normal 6 36 2" xfId="2416"/>
    <cellStyle name="Normal 6 36 2 2" xfId="4235"/>
    <cellStyle name="Normal 6 36 3" xfId="4234"/>
    <cellStyle name="Normal 6 37" xfId="2417"/>
    <cellStyle name="Normal 6 37 2" xfId="2418"/>
    <cellStyle name="Normal 6 37 2 2" xfId="4237"/>
    <cellStyle name="Normal 6 37 3" xfId="4236"/>
    <cellStyle name="Normal 6 38" xfId="2419"/>
    <cellStyle name="Normal 6 38 2" xfId="2420"/>
    <cellStyle name="Normal 6 38 2 2" xfId="4239"/>
    <cellStyle name="Normal 6 38 3" xfId="4238"/>
    <cellStyle name="Normal 6 39" xfId="2421"/>
    <cellStyle name="Normal 6 39 2" xfId="2422"/>
    <cellStyle name="Normal 6 39 2 2" xfId="4241"/>
    <cellStyle name="Normal 6 39 3" xfId="4240"/>
    <cellStyle name="Normal 6 4" xfId="2423"/>
    <cellStyle name="Normal 6 4 2" xfId="2424"/>
    <cellStyle name="Normal 6 4 2 2" xfId="4243"/>
    <cellStyle name="Normal 6 4 3" xfId="4242"/>
    <cellStyle name="Normal 6 40" xfId="2425"/>
    <cellStyle name="Normal 6 40 2" xfId="2426"/>
    <cellStyle name="Normal 6 40 2 2" xfId="4245"/>
    <cellStyle name="Normal 6 40 3" xfId="4244"/>
    <cellStyle name="Normal 6 41" xfId="2427"/>
    <cellStyle name="Normal 6 41 2" xfId="2428"/>
    <cellStyle name="Normal 6 41 2 2" xfId="4247"/>
    <cellStyle name="Normal 6 41 3" xfId="4246"/>
    <cellStyle name="Normal 6 42" xfId="2429"/>
    <cellStyle name="Normal 6 42 2" xfId="2430"/>
    <cellStyle name="Normal 6 42 2 2" xfId="4249"/>
    <cellStyle name="Normal 6 42 3" xfId="4248"/>
    <cellStyle name="Normal 6 43" xfId="2431"/>
    <cellStyle name="Normal 6 43 2" xfId="2432"/>
    <cellStyle name="Normal 6 43 2 2" xfId="4251"/>
    <cellStyle name="Normal 6 43 3" xfId="4250"/>
    <cellStyle name="Normal 6 44" xfId="2433"/>
    <cellStyle name="Normal 6 44 2" xfId="2434"/>
    <cellStyle name="Normal 6 44 2 2" xfId="4253"/>
    <cellStyle name="Normal 6 44 3" xfId="4252"/>
    <cellStyle name="Normal 6 45" xfId="2435"/>
    <cellStyle name="Normal 6 45 2" xfId="2436"/>
    <cellStyle name="Normal 6 45 2 2" xfId="4255"/>
    <cellStyle name="Normal 6 45 3" xfId="4254"/>
    <cellStyle name="Normal 6 46" xfId="2437"/>
    <cellStyle name="Normal 6 46 2" xfId="2438"/>
    <cellStyle name="Normal 6 46 2 2" xfId="4257"/>
    <cellStyle name="Normal 6 46 3" xfId="4256"/>
    <cellStyle name="Normal 6 47" xfId="2439"/>
    <cellStyle name="Normal 6 47 2" xfId="2440"/>
    <cellStyle name="Normal 6 47 2 2" xfId="4259"/>
    <cellStyle name="Normal 6 47 3" xfId="4258"/>
    <cellStyle name="Normal 6 48" xfId="2441"/>
    <cellStyle name="Normal 6 48 2" xfId="2442"/>
    <cellStyle name="Normal 6 48 2 2" xfId="4261"/>
    <cellStyle name="Normal 6 48 3" xfId="4260"/>
    <cellStyle name="Normal 6 49" xfId="2443"/>
    <cellStyle name="Normal 6 49 2" xfId="2444"/>
    <cellStyle name="Normal 6 49 2 2" xfId="4263"/>
    <cellStyle name="Normal 6 49 3" xfId="4262"/>
    <cellStyle name="Normal 6 5" xfId="2445"/>
    <cellStyle name="Normal 6 5 2" xfId="2446"/>
    <cellStyle name="Normal 6 5 2 2" xfId="4265"/>
    <cellStyle name="Normal 6 5 3" xfId="4264"/>
    <cellStyle name="Normal 6 50" xfId="2447"/>
    <cellStyle name="Normal 6 50 2" xfId="2448"/>
    <cellStyle name="Normal 6 50 2 2" xfId="4267"/>
    <cellStyle name="Normal 6 50 3" xfId="4266"/>
    <cellStyle name="Normal 6 51" xfId="2449"/>
    <cellStyle name="Normal 6 51 2" xfId="2450"/>
    <cellStyle name="Normal 6 51 2 2" xfId="4269"/>
    <cellStyle name="Normal 6 51 3" xfId="4268"/>
    <cellStyle name="Normal 6 52" xfId="2451"/>
    <cellStyle name="Normal 6 52 2" xfId="2452"/>
    <cellStyle name="Normal 6 52 2 2" xfId="4271"/>
    <cellStyle name="Normal 6 52 3" xfId="4270"/>
    <cellStyle name="Normal 6 53" xfId="2453"/>
    <cellStyle name="Normal 6 53 2" xfId="2454"/>
    <cellStyle name="Normal 6 53 2 2" xfId="4273"/>
    <cellStyle name="Normal 6 53 3" xfId="4272"/>
    <cellStyle name="Normal 6 54" xfId="2455"/>
    <cellStyle name="Normal 6 54 2" xfId="2456"/>
    <cellStyle name="Normal 6 54 2 2" xfId="4275"/>
    <cellStyle name="Normal 6 54 3" xfId="4274"/>
    <cellStyle name="Normal 6 55" xfId="2457"/>
    <cellStyle name="Normal 6 55 2" xfId="2458"/>
    <cellStyle name="Normal 6 55 2 2" xfId="4277"/>
    <cellStyle name="Normal 6 55 3" xfId="4276"/>
    <cellStyle name="Normal 6 56" xfId="2459"/>
    <cellStyle name="Normal 6 56 2" xfId="2460"/>
    <cellStyle name="Normal 6 56 2 2" xfId="4279"/>
    <cellStyle name="Normal 6 56 3" xfId="4278"/>
    <cellStyle name="Normal 6 57" xfId="2461"/>
    <cellStyle name="Normal 6 57 2" xfId="2462"/>
    <cellStyle name="Normal 6 57 2 2" xfId="4281"/>
    <cellStyle name="Normal 6 57 3" xfId="4280"/>
    <cellStyle name="Normal 6 58" xfId="2463"/>
    <cellStyle name="Normal 6 58 2" xfId="2464"/>
    <cellStyle name="Normal 6 58 2 2" xfId="4283"/>
    <cellStyle name="Normal 6 58 3" xfId="4282"/>
    <cellStyle name="Normal 6 59" xfId="2465"/>
    <cellStyle name="Normal 6 59 2" xfId="2466"/>
    <cellStyle name="Normal 6 59 2 2" xfId="4285"/>
    <cellStyle name="Normal 6 59 3" xfId="4284"/>
    <cellStyle name="Normal 6 6" xfId="2467"/>
    <cellStyle name="Normal 6 6 2" xfId="2468"/>
    <cellStyle name="Normal 6 6 2 2" xfId="4287"/>
    <cellStyle name="Normal 6 6 3" xfId="4286"/>
    <cellStyle name="Normal 6 60" xfId="2469"/>
    <cellStyle name="Normal 6 60 2" xfId="2470"/>
    <cellStyle name="Normal 6 60 2 2" xfId="4289"/>
    <cellStyle name="Normal 6 60 3" xfId="4288"/>
    <cellStyle name="Normal 6 61" xfId="2471"/>
    <cellStyle name="Normal 6 61 2" xfId="2472"/>
    <cellStyle name="Normal 6 61 2 2" xfId="4291"/>
    <cellStyle name="Normal 6 61 3" xfId="4290"/>
    <cellStyle name="Normal 6 62" xfId="2473"/>
    <cellStyle name="Normal 6 62 2" xfId="2474"/>
    <cellStyle name="Normal 6 62 2 2" xfId="4293"/>
    <cellStyle name="Normal 6 62 3" xfId="4292"/>
    <cellStyle name="Normal 6 63" xfId="2475"/>
    <cellStyle name="Normal 6 63 2" xfId="2476"/>
    <cellStyle name="Normal 6 63 2 2" xfId="4295"/>
    <cellStyle name="Normal 6 63 3" xfId="4294"/>
    <cellStyle name="Normal 6 64" xfId="2477"/>
    <cellStyle name="Normal 6 64 2" xfId="2478"/>
    <cellStyle name="Normal 6 64 2 2" xfId="4297"/>
    <cellStyle name="Normal 6 64 3" xfId="4296"/>
    <cellStyle name="Normal 6 65" xfId="2479"/>
    <cellStyle name="Normal 6 65 2" xfId="2480"/>
    <cellStyle name="Normal 6 65 2 2" xfId="4299"/>
    <cellStyle name="Normal 6 65 3" xfId="4298"/>
    <cellStyle name="Normal 6 66" xfId="2481"/>
    <cellStyle name="Normal 6 66 2" xfId="2482"/>
    <cellStyle name="Normal 6 66 2 2" xfId="4301"/>
    <cellStyle name="Normal 6 66 3" xfId="4300"/>
    <cellStyle name="Normal 6 67" xfId="2483"/>
    <cellStyle name="Normal 6 67 2" xfId="2484"/>
    <cellStyle name="Normal 6 67 2 2" xfId="4303"/>
    <cellStyle name="Normal 6 67 3" xfId="4302"/>
    <cellStyle name="Normal 6 68" xfId="2485"/>
    <cellStyle name="Normal 6 68 2" xfId="2486"/>
    <cellStyle name="Normal 6 68 2 2" xfId="4305"/>
    <cellStyle name="Normal 6 68 3" xfId="4304"/>
    <cellStyle name="Normal 6 69" xfId="2487"/>
    <cellStyle name="Normal 6 69 2" xfId="2488"/>
    <cellStyle name="Normal 6 69 2 2" xfId="4307"/>
    <cellStyle name="Normal 6 69 3" xfId="4306"/>
    <cellStyle name="Normal 6 7" xfId="2489"/>
    <cellStyle name="Normal 6 7 2" xfId="2490"/>
    <cellStyle name="Normal 6 7 2 2" xfId="4309"/>
    <cellStyle name="Normal 6 7 3" xfId="4308"/>
    <cellStyle name="Normal 6 70" xfId="2491"/>
    <cellStyle name="Normal 6 70 2" xfId="2492"/>
    <cellStyle name="Normal 6 70 2 2" xfId="4311"/>
    <cellStyle name="Normal 6 70 3" xfId="4310"/>
    <cellStyle name="Normal 6 71" xfId="2493"/>
    <cellStyle name="Normal 6 71 2" xfId="2494"/>
    <cellStyle name="Normal 6 71 2 2" xfId="4313"/>
    <cellStyle name="Normal 6 71 3" xfId="4312"/>
    <cellStyle name="Normal 6 72" xfId="2495"/>
    <cellStyle name="Normal 6 72 2" xfId="2496"/>
    <cellStyle name="Normal 6 72 2 2" xfId="4315"/>
    <cellStyle name="Normal 6 72 3" xfId="4314"/>
    <cellStyle name="Normal 6 73" xfId="2497"/>
    <cellStyle name="Normal 6 73 2" xfId="2498"/>
    <cellStyle name="Normal 6 73 2 2" xfId="4317"/>
    <cellStyle name="Normal 6 73 3" xfId="4316"/>
    <cellStyle name="Normal 6 74" xfId="2499"/>
    <cellStyle name="Normal 6 74 2" xfId="2500"/>
    <cellStyle name="Normal 6 74 2 2" xfId="4319"/>
    <cellStyle name="Normal 6 74 3" xfId="4318"/>
    <cellStyle name="Normal 6 75" xfId="2501"/>
    <cellStyle name="Normal 6 75 2" xfId="2502"/>
    <cellStyle name="Normal 6 75 2 2" xfId="4321"/>
    <cellStyle name="Normal 6 75 3" xfId="4320"/>
    <cellStyle name="Normal 6 76" xfId="2503"/>
    <cellStyle name="Normal 6 76 2" xfId="2504"/>
    <cellStyle name="Normal 6 76 2 2" xfId="4323"/>
    <cellStyle name="Normal 6 76 3" xfId="4322"/>
    <cellStyle name="Normal 6 77" xfId="2505"/>
    <cellStyle name="Normal 6 77 2" xfId="2506"/>
    <cellStyle name="Normal 6 77 2 2" xfId="4325"/>
    <cellStyle name="Normal 6 77 3" xfId="4324"/>
    <cellStyle name="Normal 6 78" xfId="2507"/>
    <cellStyle name="Normal 6 78 2" xfId="2508"/>
    <cellStyle name="Normal 6 78 2 2" xfId="4327"/>
    <cellStyle name="Normal 6 78 3" xfId="4326"/>
    <cellStyle name="Normal 6 79" xfId="2509"/>
    <cellStyle name="Normal 6 79 2" xfId="2510"/>
    <cellStyle name="Normal 6 79 2 2" xfId="4329"/>
    <cellStyle name="Normal 6 79 3" xfId="4328"/>
    <cellStyle name="Normal 6 8" xfId="2511"/>
    <cellStyle name="Normal 6 8 2" xfId="2512"/>
    <cellStyle name="Normal 6 8 2 2" xfId="4331"/>
    <cellStyle name="Normal 6 8 3" xfId="4330"/>
    <cellStyle name="Normal 6 80" xfId="2513"/>
    <cellStyle name="Normal 6 80 2" xfId="2514"/>
    <cellStyle name="Normal 6 80 2 2" xfId="4333"/>
    <cellStyle name="Normal 6 80 3" xfId="4332"/>
    <cellStyle name="Normal 6 81" xfId="2515"/>
    <cellStyle name="Normal 6 81 2" xfId="2516"/>
    <cellStyle name="Normal 6 81 2 2" xfId="4335"/>
    <cellStyle name="Normal 6 81 3" xfId="4334"/>
    <cellStyle name="Normal 6 82" xfId="2517"/>
    <cellStyle name="Normal 6 82 2" xfId="2518"/>
    <cellStyle name="Normal 6 82 2 2" xfId="4337"/>
    <cellStyle name="Normal 6 82 3" xfId="4336"/>
    <cellStyle name="Normal 6 83" xfId="2519"/>
    <cellStyle name="Normal 6 83 2" xfId="2520"/>
    <cellStyle name="Normal 6 83 2 2" xfId="4339"/>
    <cellStyle name="Normal 6 83 3" xfId="4338"/>
    <cellStyle name="Normal 6 84" xfId="2521"/>
    <cellStyle name="Normal 6 84 2" xfId="2522"/>
    <cellStyle name="Normal 6 84 2 2" xfId="4341"/>
    <cellStyle name="Normal 6 84 3" xfId="4340"/>
    <cellStyle name="Normal 6 85" xfId="2523"/>
    <cellStyle name="Normal 6 85 2" xfId="2524"/>
    <cellStyle name="Normal 6 85 2 2" xfId="4343"/>
    <cellStyle name="Normal 6 85 3" xfId="4342"/>
    <cellStyle name="Normal 6 86" xfId="2525"/>
    <cellStyle name="Normal 6 86 2" xfId="2526"/>
    <cellStyle name="Normal 6 86 2 2" xfId="4345"/>
    <cellStyle name="Normal 6 86 3" xfId="4344"/>
    <cellStyle name="Normal 6 87" xfId="2527"/>
    <cellStyle name="Normal 6 87 2" xfId="2528"/>
    <cellStyle name="Normal 6 87 2 2" xfId="4347"/>
    <cellStyle name="Normal 6 87 3" xfId="4346"/>
    <cellStyle name="Normal 6 88" xfId="2529"/>
    <cellStyle name="Normal 6 88 2" xfId="2530"/>
    <cellStyle name="Normal 6 88 2 2" xfId="4349"/>
    <cellStyle name="Normal 6 88 3" xfId="4348"/>
    <cellStyle name="Normal 6 89" xfId="2531"/>
    <cellStyle name="Normal 6 89 2" xfId="2532"/>
    <cellStyle name="Normal 6 89 2 2" xfId="4351"/>
    <cellStyle name="Normal 6 89 3" xfId="4350"/>
    <cellStyle name="Normal 6 9" xfId="2533"/>
    <cellStyle name="Normal 6 9 2" xfId="2534"/>
    <cellStyle name="Normal 6 9 2 2" xfId="4353"/>
    <cellStyle name="Normal 6 9 3" xfId="4352"/>
    <cellStyle name="Normal 6 90" xfId="2535"/>
    <cellStyle name="Normal 6 90 2" xfId="2536"/>
    <cellStyle name="Normal 6 90 2 2" xfId="4355"/>
    <cellStyle name="Normal 6 90 3" xfId="4354"/>
    <cellStyle name="Normal 6 91" xfId="2537"/>
    <cellStyle name="Normal 6 91 2" xfId="2538"/>
    <cellStyle name="Normal 6 91 2 2" xfId="4357"/>
    <cellStyle name="Normal 6 91 3" xfId="4356"/>
    <cellStyle name="Normal 6 92" xfId="2539"/>
    <cellStyle name="Normal 6 92 2" xfId="2540"/>
    <cellStyle name="Normal 6 92 2 2" xfId="4359"/>
    <cellStyle name="Normal 6 92 3" xfId="4358"/>
    <cellStyle name="Normal 6 93" xfId="2541"/>
    <cellStyle name="Normal 6 93 2" xfId="2542"/>
    <cellStyle name="Normal 6 93 2 2" xfId="4361"/>
    <cellStyle name="Normal 6 93 3" xfId="4360"/>
    <cellStyle name="Normal 6 94" xfId="2543"/>
    <cellStyle name="Normal 6 94 2" xfId="2544"/>
    <cellStyle name="Normal 6 94 2 2" xfId="4363"/>
    <cellStyle name="Normal 6 94 3" xfId="4362"/>
    <cellStyle name="Normal 6 95" xfId="2545"/>
    <cellStyle name="Normal 6 95 2" xfId="2546"/>
    <cellStyle name="Normal 6 95 2 2" xfId="4365"/>
    <cellStyle name="Normal 6 95 3" xfId="4364"/>
    <cellStyle name="Normal 6 96" xfId="2547"/>
    <cellStyle name="Normal 6 96 2" xfId="2548"/>
    <cellStyle name="Normal 6 96 2 2" xfId="4367"/>
    <cellStyle name="Normal 6 96 3" xfId="4366"/>
    <cellStyle name="Normal 6 97" xfId="2549"/>
    <cellStyle name="Normal 6 97 2" xfId="2550"/>
    <cellStyle name="Normal 6 97 2 2" xfId="4369"/>
    <cellStyle name="Normal 6 97 3" xfId="4368"/>
    <cellStyle name="Normal 6 98" xfId="2551"/>
    <cellStyle name="Normal 6 98 2" xfId="2552"/>
    <cellStyle name="Normal 6 98 2 2" xfId="4371"/>
    <cellStyle name="Normal 6 98 3" xfId="4370"/>
    <cellStyle name="Normal 6 99" xfId="2553"/>
    <cellStyle name="Normal 6 99 2" xfId="2554"/>
    <cellStyle name="Normal 6 99 2 2" xfId="4373"/>
    <cellStyle name="Normal 6 99 3" xfId="4372"/>
    <cellStyle name="Normal 60" xfId="2555"/>
    <cellStyle name="Normal 60 2" xfId="2556"/>
    <cellStyle name="Normal 60 2 2" xfId="4375"/>
    <cellStyle name="Normal 60 3" xfId="4374"/>
    <cellStyle name="Normal 61" xfId="2557"/>
    <cellStyle name="Normal 61 2" xfId="2558"/>
    <cellStyle name="Normal 61 2 2" xfId="4377"/>
    <cellStyle name="Normal 61 3" xfId="4376"/>
    <cellStyle name="Normal 62" xfId="2559"/>
    <cellStyle name="Normal 62 2" xfId="2560"/>
    <cellStyle name="Normal 62 2 2" xfId="4379"/>
    <cellStyle name="Normal 62 3" xfId="4378"/>
    <cellStyle name="Normal 63" xfId="2561"/>
    <cellStyle name="Normal 63 2" xfId="2562"/>
    <cellStyle name="Normal 63 2 2" xfId="4381"/>
    <cellStyle name="Normal 63 3" xfId="4380"/>
    <cellStyle name="Normal 64" xfId="2563"/>
    <cellStyle name="Normal 64 2" xfId="2564"/>
    <cellStyle name="Normal 64 2 2" xfId="4383"/>
    <cellStyle name="Normal 64 3" xfId="4382"/>
    <cellStyle name="Normal 65" xfId="2565"/>
    <cellStyle name="Normal 65 2" xfId="2566"/>
    <cellStyle name="Normal 65 2 2" xfId="4385"/>
    <cellStyle name="Normal 65 3" xfId="4384"/>
    <cellStyle name="Normal 66" xfId="2567"/>
    <cellStyle name="Normal 66 2" xfId="2568"/>
    <cellStyle name="Normal 66 2 2" xfId="4387"/>
    <cellStyle name="Normal 66 3" xfId="4386"/>
    <cellStyle name="Normal 67" xfId="2569"/>
    <cellStyle name="Normal 67 2" xfId="2570"/>
    <cellStyle name="Normal 67 2 2" xfId="2571"/>
    <cellStyle name="Normal 67 2 2 2" xfId="4390"/>
    <cellStyle name="Normal 67 2 3" xfId="4389"/>
    <cellStyle name="Normal 67 2_41" xfId="2572"/>
    <cellStyle name="Normal 67 3" xfId="2573"/>
    <cellStyle name="Normal 67 3 2" xfId="4391"/>
    <cellStyle name="Normal 67 4" xfId="4388"/>
    <cellStyle name="Normal 67_45_46" xfId="2574"/>
    <cellStyle name="Normal 68" xfId="2575"/>
    <cellStyle name="Normal 68 2" xfId="2576"/>
    <cellStyle name="Normal 68 2 2" xfId="2577"/>
    <cellStyle name="Normal 68 2 2 2" xfId="4394"/>
    <cellStyle name="Normal 68 2 3" xfId="4393"/>
    <cellStyle name="Normal 68 3" xfId="4392"/>
    <cellStyle name="Normal 69" xfId="2578"/>
    <cellStyle name="Normal 69 2" xfId="2579"/>
    <cellStyle name="Normal 69 2 2" xfId="4396"/>
    <cellStyle name="Normal 69 3" xfId="4395"/>
    <cellStyle name="Normal 7" xfId="2580"/>
    <cellStyle name="Normal 7 10" xfId="2581"/>
    <cellStyle name="Normal 7 10 2" xfId="2582"/>
    <cellStyle name="Normal 7 10 2 2" xfId="4399"/>
    <cellStyle name="Normal 7 10 3" xfId="4398"/>
    <cellStyle name="Normal 7 100" xfId="2583"/>
    <cellStyle name="Normal 7 100 2" xfId="2584"/>
    <cellStyle name="Normal 7 100 2 2" xfId="4401"/>
    <cellStyle name="Normal 7 100 3" xfId="4400"/>
    <cellStyle name="Normal 7 101" xfId="2585"/>
    <cellStyle name="Normal 7 101 2" xfId="2586"/>
    <cellStyle name="Normal 7 101 2 2" xfId="4403"/>
    <cellStyle name="Normal 7 101 3" xfId="4402"/>
    <cellStyle name="Normal 7 102" xfId="2587"/>
    <cellStyle name="Normal 7 102 2" xfId="2588"/>
    <cellStyle name="Normal 7 102 2 2" xfId="4405"/>
    <cellStyle name="Normal 7 102 3" xfId="4404"/>
    <cellStyle name="Normal 7 103" xfId="2589"/>
    <cellStyle name="Normal 7 103 2" xfId="2590"/>
    <cellStyle name="Normal 7 103 2 2" xfId="4407"/>
    <cellStyle name="Normal 7 103 3" xfId="4406"/>
    <cellStyle name="Normal 7 104" xfId="2591"/>
    <cellStyle name="Normal 7 104 2" xfId="2592"/>
    <cellStyle name="Normal 7 104 2 2" xfId="4409"/>
    <cellStyle name="Normal 7 104 3" xfId="4408"/>
    <cellStyle name="Normal 7 105" xfId="2593"/>
    <cellStyle name="Normal 7 105 2" xfId="2594"/>
    <cellStyle name="Normal 7 105 2 2" xfId="4411"/>
    <cellStyle name="Normal 7 105 3" xfId="4410"/>
    <cellStyle name="Normal 7 106" xfId="2595"/>
    <cellStyle name="Normal 7 106 2" xfId="2596"/>
    <cellStyle name="Normal 7 106 2 2" xfId="4413"/>
    <cellStyle name="Normal 7 106 3" xfId="4412"/>
    <cellStyle name="Normal 7 107" xfId="2597"/>
    <cellStyle name="Normal 7 107 2" xfId="2598"/>
    <cellStyle name="Normal 7 107 2 2" xfId="4415"/>
    <cellStyle name="Normal 7 107 3" xfId="4414"/>
    <cellStyle name="Normal 7 108" xfId="2599"/>
    <cellStyle name="Normal 7 108 2" xfId="2600"/>
    <cellStyle name="Normal 7 108 2 2" xfId="4417"/>
    <cellStyle name="Normal 7 108 3" xfId="4416"/>
    <cellStyle name="Normal 7 109" xfId="2601"/>
    <cellStyle name="Normal 7 109 2" xfId="2602"/>
    <cellStyle name="Normal 7 109 2 2" xfId="4419"/>
    <cellStyle name="Normal 7 109 3" xfId="4418"/>
    <cellStyle name="Normal 7 11" xfId="2603"/>
    <cellStyle name="Normal 7 11 2" xfId="2604"/>
    <cellStyle name="Normal 7 11 2 2" xfId="4421"/>
    <cellStyle name="Normal 7 11 3" xfId="4420"/>
    <cellStyle name="Normal 7 110" xfId="2605"/>
    <cellStyle name="Normal 7 110 2" xfId="2606"/>
    <cellStyle name="Normal 7 110 2 2" xfId="4423"/>
    <cellStyle name="Normal 7 110 3" xfId="4422"/>
    <cellStyle name="Normal 7 111" xfId="2607"/>
    <cellStyle name="Normal 7 111 2" xfId="2608"/>
    <cellStyle name="Normal 7 111 2 2" xfId="4425"/>
    <cellStyle name="Normal 7 111 3" xfId="4424"/>
    <cellStyle name="Normal 7 112" xfId="2609"/>
    <cellStyle name="Normal 7 112 2" xfId="2610"/>
    <cellStyle name="Normal 7 112 2 2" xfId="4427"/>
    <cellStyle name="Normal 7 112 3" xfId="4426"/>
    <cellStyle name="Normal 7 113" xfId="2611"/>
    <cellStyle name="Normal 7 113 2" xfId="2612"/>
    <cellStyle name="Normal 7 113 2 2" xfId="4429"/>
    <cellStyle name="Normal 7 113 3" xfId="4428"/>
    <cellStyle name="Normal 7 114" xfId="2613"/>
    <cellStyle name="Normal 7 114 2" xfId="4430"/>
    <cellStyle name="Normal 7 115" xfId="4397"/>
    <cellStyle name="Normal 7 12" xfId="2614"/>
    <cellStyle name="Normal 7 12 2" xfId="2615"/>
    <cellStyle name="Normal 7 12 2 2" xfId="4432"/>
    <cellStyle name="Normal 7 12 3" xfId="4431"/>
    <cellStyle name="Normal 7 13" xfId="2616"/>
    <cellStyle name="Normal 7 13 2" xfId="2617"/>
    <cellStyle name="Normal 7 13 2 2" xfId="4434"/>
    <cellStyle name="Normal 7 13 3" xfId="4433"/>
    <cellStyle name="Normal 7 14" xfId="2618"/>
    <cellStyle name="Normal 7 14 2" xfId="2619"/>
    <cellStyle name="Normal 7 14 2 2" xfId="4436"/>
    <cellStyle name="Normal 7 14 3" xfId="4435"/>
    <cellStyle name="Normal 7 15" xfId="2620"/>
    <cellStyle name="Normal 7 15 2" xfId="2621"/>
    <cellStyle name="Normal 7 15 2 2" xfId="4438"/>
    <cellStyle name="Normal 7 15 3" xfId="4437"/>
    <cellStyle name="Normal 7 16" xfId="2622"/>
    <cellStyle name="Normal 7 16 2" xfId="2623"/>
    <cellStyle name="Normal 7 16 2 2" xfId="4440"/>
    <cellStyle name="Normal 7 16 3" xfId="4439"/>
    <cellStyle name="Normal 7 17" xfId="2624"/>
    <cellStyle name="Normal 7 17 2" xfId="2625"/>
    <cellStyle name="Normal 7 17 2 2" xfId="4442"/>
    <cellStyle name="Normal 7 17 3" xfId="4441"/>
    <cellStyle name="Normal 7 18" xfId="2626"/>
    <cellStyle name="Normal 7 18 2" xfId="2627"/>
    <cellStyle name="Normal 7 18 2 2" xfId="4444"/>
    <cellStyle name="Normal 7 18 3" xfId="4443"/>
    <cellStyle name="Normal 7 19" xfId="2628"/>
    <cellStyle name="Normal 7 19 2" xfId="2629"/>
    <cellStyle name="Normal 7 19 2 2" xfId="4446"/>
    <cellStyle name="Normal 7 19 3" xfId="4445"/>
    <cellStyle name="Normal 7 2" xfId="2630"/>
    <cellStyle name="Normal 7 2 2" xfId="2631"/>
    <cellStyle name="Normal 7 2 2 2" xfId="4448"/>
    <cellStyle name="Normal 7 2 3" xfId="4447"/>
    <cellStyle name="Normal 7 20" xfId="2632"/>
    <cellStyle name="Normal 7 20 2" xfId="2633"/>
    <cellStyle name="Normal 7 20 2 2" xfId="4450"/>
    <cellStyle name="Normal 7 20 3" xfId="4449"/>
    <cellStyle name="Normal 7 21" xfId="2634"/>
    <cellStyle name="Normal 7 21 2" xfId="2635"/>
    <cellStyle name="Normal 7 21 2 2" xfId="4452"/>
    <cellStyle name="Normal 7 21 3" xfId="4451"/>
    <cellStyle name="Normal 7 22" xfId="2636"/>
    <cellStyle name="Normal 7 22 2" xfId="2637"/>
    <cellStyle name="Normal 7 22 2 2" xfId="4454"/>
    <cellStyle name="Normal 7 22 3" xfId="4453"/>
    <cellStyle name="Normal 7 23" xfId="2638"/>
    <cellStyle name="Normal 7 23 2" xfId="2639"/>
    <cellStyle name="Normal 7 23 2 2" xfId="4456"/>
    <cellStyle name="Normal 7 23 3" xfId="4455"/>
    <cellStyle name="Normal 7 24" xfId="2640"/>
    <cellStyle name="Normal 7 24 2" xfId="2641"/>
    <cellStyle name="Normal 7 24 2 2" xfId="4458"/>
    <cellStyle name="Normal 7 24 3" xfId="4457"/>
    <cellStyle name="Normal 7 25" xfId="2642"/>
    <cellStyle name="Normal 7 25 2" xfId="2643"/>
    <cellStyle name="Normal 7 25 2 2" xfId="4460"/>
    <cellStyle name="Normal 7 25 3" xfId="4459"/>
    <cellStyle name="Normal 7 26" xfId="2644"/>
    <cellStyle name="Normal 7 26 2" xfId="2645"/>
    <cellStyle name="Normal 7 26 2 2" xfId="4462"/>
    <cellStyle name="Normal 7 26 3" xfId="4461"/>
    <cellStyle name="Normal 7 27" xfId="2646"/>
    <cellStyle name="Normal 7 27 2" xfId="2647"/>
    <cellStyle name="Normal 7 27 2 2" xfId="4464"/>
    <cellStyle name="Normal 7 27 3" xfId="4463"/>
    <cellStyle name="Normal 7 28" xfId="2648"/>
    <cellStyle name="Normal 7 28 2" xfId="2649"/>
    <cellStyle name="Normal 7 28 2 2" xfId="4466"/>
    <cellStyle name="Normal 7 28 3" xfId="4465"/>
    <cellStyle name="Normal 7 29" xfId="2650"/>
    <cellStyle name="Normal 7 29 2" xfId="2651"/>
    <cellStyle name="Normal 7 29 2 2" xfId="4468"/>
    <cellStyle name="Normal 7 29 3" xfId="4467"/>
    <cellStyle name="Normal 7 3" xfId="2652"/>
    <cellStyle name="Normal 7 3 2" xfId="2653"/>
    <cellStyle name="Normal 7 3 2 2" xfId="4470"/>
    <cellStyle name="Normal 7 3 3" xfId="4469"/>
    <cellStyle name="Normal 7 30" xfId="2654"/>
    <cellStyle name="Normal 7 30 2" xfId="2655"/>
    <cellStyle name="Normal 7 30 2 2" xfId="4472"/>
    <cellStyle name="Normal 7 30 3" xfId="4471"/>
    <cellStyle name="Normal 7 31" xfId="2656"/>
    <cellStyle name="Normal 7 31 2" xfId="2657"/>
    <cellStyle name="Normal 7 31 2 2" xfId="4474"/>
    <cellStyle name="Normal 7 31 3" xfId="4473"/>
    <cellStyle name="Normal 7 32" xfId="2658"/>
    <cellStyle name="Normal 7 32 2" xfId="2659"/>
    <cellStyle name="Normal 7 32 2 2" xfId="4476"/>
    <cellStyle name="Normal 7 32 3" xfId="4475"/>
    <cellStyle name="Normal 7 33" xfId="2660"/>
    <cellStyle name="Normal 7 33 2" xfId="2661"/>
    <cellStyle name="Normal 7 33 2 2" xfId="4478"/>
    <cellStyle name="Normal 7 33 3" xfId="4477"/>
    <cellStyle name="Normal 7 34" xfId="2662"/>
    <cellStyle name="Normal 7 34 2" xfId="2663"/>
    <cellStyle name="Normal 7 34 2 2" xfId="4480"/>
    <cellStyle name="Normal 7 34 3" xfId="4479"/>
    <cellStyle name="Normal 7 35" xfId="2664"/>
    <cellStyle name="Normal 7 35 2" xfId="2665"/>
    <cellStyle name="Normal 7 35 2 2" xfId="4482"/>
    <cellStyle name="Normal 7 35 3" xfId="4481"/>
    <cellStyle name="Normal 7 36" xfId="2666"/>
    <cellStyle name="Normal 7 36 2" xfId="2667"/>
    <cellStyle name="Normal 7 36 2 2" xfId="4484"/>
    <cellStyle name="Normal 7 36 3" xfId="4483"/>
    <cellStyle name="Normal 7 37" xfId="2668"/>
    <cellStyle name="Normal 7 37 2" xfId="2669"/>
    <cellStyle name="Normal 7 37 2 2" xfId="4486"/>
    <cellStyle name="Normal 7 37 3" xfId="4485"/>
    <cellStyle name="Normal 7 38" xfId="2670"/>
    <cellStyle name="Normal 7 38 2" xfId="2671"/>
    <cellStyle name="Normal 7 38 2 2" xfId="4488"/>
    <cellStyle name="Normal 7 38 3" xfId="4487"/>
    <cellStyle name="Normal 7 39" xfId="2672"/>
    <cellStyle name="Normal 7 39 2" xfId="2673"/>
    <cellStyle name="Normal 7 39 2 2" xfId="4490"/>
    <cellStyle name="Normal 7 39 3" xfId="4489"/>
    <cellStyle name="Normal 7 4" xfId="2674"/>
    <cellStyle name="Normal 7 4 2" xfId="2675"/>
    <cellStyle name="Normal 7 4 2 2" xfId="4492"/>
    <cellStyle name="Normal 7 4 3" xfId="4491"/>
    <cellStyle name="Normal 7 40" xfId="2676"/>
    <cellStyle name="Normal 7 40 2" xfId="2677"/>
    <cellStyle name="Normal 7 40 2 2" xfId="4494"/>
    <cellStyle name="Normal 7 40 3" xfId="4493"/>
    <cellStyle name="Normal 7 41" xfId="2678"/>
    <cellStyle name="Normal 7 41 2" xfId="2679"/>
    <cellStyle name="Normal 7 41 2 2" xfId="4496"/>
    <cellStyle name="Normal 7 41 3" xfId="4495"/>
    <cellStyle name="Normal 7 42" xfId="2680"/>
    <cellStyle name="Normal 7 42 2" xfId="2681"/>
    <cellStyle name="Normal 7 42 2 2" xfId="4498"/>
    <cellStyle name="Normal 7 42 3" xfId="4497"/>
    <cellStyle name="Normal 7 43" xfId="2682"/>
    <cellStyle name="Normal 7 43 2" xfId="2683"/>
    <cellStyle name="Normal 7 43 2 2" xfId="4500"/>
    <cellStyle name="Normal 7 43 3" xfId="4499"/>
    <cellStyle name="Normal 7 44" xfId="2684"/>
    <cellStyle name="Normal 7 44 2" xfId="2685"/>
    <cellStyle name="Normal 7 44 2 2" xfId="4502"/>
    <cellStyle name="Normal 7 44 3" xfId="4501"/>
    <cellStyle name="Normal 7 45" xfId="2686"/>
    <cellStyle name="Normal 7 45 2" xfId="2687"/>
    <cellStyle name="Normal 7 45 2 2" xfId="4504"/>
    <cellStyle name="Normal 7 45 3" xfId="4503"/>
    <cellStyle name="Normal 7 46" xfId="2688"/>
    <cellStyle name="Normal 7 46 2" xfId="2689"/>
    <cellStyle name="Normal 7 46 2 2" xfId="4506"/>
    <cellStyle name="Normal 7 46 3" xfId="4505"/>
    <cellStyle name="Normal 7 47" xfId="2690"/>
    <cellStyle name="Normal 7 47 2" xfId="2691"/>
    <cellStyle name="Normal 7 47 2 2" xfId="4508"/>
    <cellStyle name="Normal 7 47 3" xfId="4507"/>
    <cellStyle name="Normal 7 48" xfId="2692"/>
    <cellStyle name="Normal 7 48 2" xfId="2693"/>
    <cellStyle name="Normal 7 48 2 2" xfId="4510"/>
    <cellStyle name="Normal 7 48 3" xfId="4509"/>
    <cellStyle name="Normal 7 49" xfId="2694"/>
    <cellStyle name="Normal 7 49 2" xfId="2695"/>
    <cellStyle name="Normal 7 49 2 2" xfId="4512"/>
    <cellStyle name="Normal 7 49 3" xfId="4511"/>
    <cellStyle name="Normal 7 5" xfId="2696"/>
    <cellStyle name="Normal 7 5 2" xfId="2697"/>
    <cellStyle name="Normal 7 5 2 2" xfId="4514"/>
    <cellStyle name="Normal 7 5 3" xfId="4513"/>
    <cellStyle name="Normal 7 50" xfId="2698"/>
    <cellStyle name="Normal 7 50 2" xfId="2699"/>
    <cellStyle name="Normal 7 50 2 2" xfId="4516"/>
    <cellStyle name="Normal 7 50 3" xfId="4515"/>
    <cellStyle name="Normal 7 51" xfId="2700"/>
    <cellStyle name="Normal 7 51 2" xfId="2701"/>
    <cellStyle name="Normal 7 51 2 2" xfId="4518"/>
    <cellStyle name="Normal 7 51 3" xfId="4517"/>
    <cellStyle name="Normal 7 52" xfId="2702"/>
    <cellStyle name="Normal 7 52 2" xfId="2703"/>
    <cellStyle name="Normal 7 52 2 2" xfId="4520"/>
    <cellStyle name="Normal 7 52 3" xfId="4519"/>
    <cellStyle name="Normal 7 53" xfId="2704"/>
    <cellStyle name="Normal 7 53 2" xfId="2705"/>
    <cellStyle name="Normal 7 53 2 2" xfId="4522"/>
    <cellStyle name="Normal 7 53 3" xfId="4521"/>
    <cellStyle name="Normal 7 54" xfId="2706"/>
    <cellStyle name="Normal 7 54 2" xfId="2707"/>
    <cellStyle name="Normal 7 54 2 2" xfId="4524"/>
    <cellStyle name="Normal 7 54 3" xfId="4523"/>
    <cellStyle name="Normal 7 55" xfId="2708"/>
    <cellStyle name="Normal 7 55 2" xfId="2709"/>
    <cellStyle name="Normal 7 55 2 2" xfId="4526"/>
    <cellStyle name="Normal 7 55 3" xfId="4525"/>
    <cellStyle name="Normal 7 56" xfId="2710"/>
    <cellStyle name="Normal 7 56 2" xfId="2711"/>
    <cellStyle name="Normal 7 56 2 2" xfId="4528"/>
    <cellStyle name="Normal 7 56 3" xfId="4527"/>
    <cellStyle name="Normal 7 57" xfId="2712"/>
    <cellStyle name="Normal 7 57 2" xfId="2713"/>
    <cellStyle name="Normal 7 57 2 2" xfId="4530"/>
    <cellStyle name="Normal 7 57 3" xfId="4529"/>
    <cellStyle name="Normal 7 58" xfId="2714"/>
    <cellStyle name="Normal 7 58 2" xfId="2715"/>
    <cellStyle name="Normal 7 58 2 2" xfId="4532"/>
    <cellStyle name="Normal 7 58 3" xfId="4531"/>
    <cellStyle name="Normal 7 59" xfId="2716"/>
    <cellStyle name="Normal 7 59 2" xfId="2717"/>
    <cellStyle name="Normal 7 59 2 2" xfId="4534"/>
    <cellStyle name="Normal 7 59 3" xfId="4533"/>
    <cellStyle name="Normal 7 6" xfId="2718"/>
    <cellStyle name="Normal 7 6 2" xfId="2719"/>
    <cellStyle name="Normal 7 6 2 2" xfId="4536"/>
    <cellStyle name="Normal 7 6 3" xfId="4535"/>
    <cellStyle name="Normal 7 60" xfId="2720"/>
    <cellStyle name="Normal 7 60 2" xfId="2721"/>
    <cellStyle name="Normal 7 60 2 2" xfId="4538"/>
    <cellStyle name="Normal 7 60 3" xfId="4537"/>
    <cellStyle name="Normal 7 61" xfId="2722"/>
    <cellStyle name="Normal 7 61 2" xfId="2723"/>
    <cellStyle name="Normal 7 61 2 2" xfId="4540"/>
    <cellStyle name="Normal 7 61 3" xfId="4539"/>
    <cellStyle name="Normal 7 62" xfId="2724"/>
    <cellStyle name="Normal 7 62 2" xfId="2725"/>
    <cellStyle name="Normal 7 62 2 2" xfId="4542"/>
    <cellStyle name="Normal 7 62 3" xfId="4541"/>
    <cellStyle name="Normal 7 63" xfId="2726"/>
    <cellStyle name="Normal 7 63 2" xfId="2727"/>
    <cellStyle name="Normal 7 63 2 2" xfId="4544"/>
    <cellStyle name="Normal 7 63 3" xfId="4543"/>
    <cellStyle name="Normal 7 64" xfId="2728"/>
    <cellStyle name="Normal 7 64 2" xfId="2729"/>
    <cellStyle name="Normal 7 64 2 2" xfId="4546"/>
    <cellStyle name="Normal 7 64 3" xfId="4545"/>
    <cellStyle name="Normal 7 65" xfId="2730"/>
    <cellStyle name="Normal 7 65 2" xfId="2731"/>
    <cellStyle name="Normal 7 65 2 2" xfId="4548"/>
    <cellStyle name="Normal 7 65 3" xfId="4547"/>
    <cellStyle name="Normal 7 66" xfId="2732"/>
    <cellStyle name="Normal 7 66 2" xfId="2733"/>
    <cellStyle name="Normal 7 66 2 2" xfId="4550"/>
    <cellStyle name="Normal 7 66 3" xfId="4549"/>
    <cellStyle name="Normal 7 67" xfId="2734"/>
    <cellStyle name="Normal 7 67 2" xfId="2735"/>
    <cellStyle name="Normal 7 67 2 2" xfId="4552"/>
    <cellStyle name="Normal 7 67 3" xfId="4551"/>
    <cellStyle name="Normal 7 68" xfId="2736"/>
    <cellStyle name="Normal 7 68 2" xfId="2737"/>
    <cellStyle name="Normal 7 68 2 2" xfId="4554"/>
    <cellStyle name="Normal 7 68 3" xfId="4553"/>
    <cellStyle name="Normal 7 69" xfId="2738"/>
    <cellStyle name="Normal 7 69 2" xfId="2739"/>
    <cellStyle name="Normal 7 69 2 2" xfId="4556"/>
    <cellStyle name="Normal 7 69 3" xfId="4555"/>
    <cellStyle name="Normal 7 7" xfId="2740"/>
    <cellStyle name="Normal 7 7 2" xfId="2741"/>
    <cellStyle name="Normal 7 7 2 2" xfId="4558"/>
    <cellStyle name="Normal 7 7 3" xfId="4557"/>
    <cellStyle name="Normal 7 70" xfId="2742"/>
    <cellStyle name="Normal 7 70 2" xfId="2743"/>
    <cellStyle name="Normal 7 70 2 2" xfId="4560"/>
    <cellStyle name="Normal 7 70 3" xfId="4559"/>
    <cellStyle name="Normal 7 71" xfId="2744"/>
    <cellStyle name="Normal 7 71 2" xfId="2745"/>
    <cellStyle name="Normal 7 71 2 2" xfId="4562"/>
    <cellStyle name="Normal 7 71 3" xfId="4561"/>
    <cellStyle name="Normal 7 72" xfId="2746"/>
    <cellStyle name="Normal 7 72 2" xfId="2747"/>
    <cellStyle name="Normal 7 72 2 2" xfId="4564"/>
    <cellStyle name="Normal 7 72 3" xfId="4563"/>
    <cellStyle name="Normal 7 73" xfId="2748"/>
    <cellStyle name="Normal 7 73 2" xfId="2749"/>
    <cellStyle name="Normal 7 73 2 2" xfId="4566"/>
    <cellStyle name="Normal 7 73 3" xfId="4565"/>
    <cellStyle name="Normal 7 74" xfId="2750"/>
    <cellStyle name="Normal 7 74 2" xfId="2751"/>
    <cellStyle name="Normal 7 74 2 2" xfId="4568"/>
    <cellStyle name="Normal 7 74 3" xfId="4567"/>
    <cellStyle name="Normal 7 75" xfId="2752"/>
    <cellStyle name="Normal 7 75 2" xfId="2753"/>
    <cellStyle name="Normal 7 75 2 2" xfId="4570"/>
    <cellStyle name="Normal 7 75 3" xfId="4569"/>
    <cellStyle name="Normal 7 76" xfId="2754"/>
    <cellStyle name="Normal 7 76 2" xfId="2755"/>
    <cellStyle name="Normal 7 76 2 2" xfId="4572"/>
    <cellStyle name="Normal 7 76 3" xfId="4571"/>
    <cellStyle name="Normal 7 77" xfId="2756"/>
    <cellStyle name="Normal 7 77 2" xfId="2757"/>
    <cellStyle name="Normal 7 77 2 2" xfId="4574"/>
    <cellStyle name="Normal 7 77 3" xfId="4573"/>
    <cellStyle name="Normal 7 78" xfId="2758"/>
    <cellStyle name="Normal 7 78 2" xfId="2759"/>
    <cellStyle name="Normal 7 78 2 2" xfId="4576"/>
    <cellStyle name="Normal 7 78 3" xfId="4575"/>
    <cellStyle name="Normal 7 79" xfId="2760"/>
    <cellStyle name="Normal 7 79 2" xfId="2761"/>
    <cellStyle name="Normal 7 79 2 2" xfId="4578"/>
    <cellStyle name="Normal 7 79 3" xfId="4577"/>
    <cellStyle name="Normal 7 8" xfId="2762"/>
    <cellStyle name="Normal 7 8 2" xfId="2763"/>
    <cellStyle name="Normal 7 8 2 2" xfId="4580"/>
    <cellStyle name="Normal 7 8 3" xfId="4579"/>
    <cellStyle name="Normal 7 80" xfId="2764"/>
    <cellStyle name="Normal 7 80 2" xfId="2765"/>
    <cellStyle name="Normal 7 80 2 2" xfId="4582"/>
    <cellStyle name="Normal 7 80 3" xfId="4581"/>
    <cellStyle name="Normal 7 81" xfId="2766"/>
    <cellStyle name="Normal 7 81 2" xfId="2767"/>
    <cellStyle name="Normal 7 81 2 2" xfId="4584"/>
    <cellStyle name="Normal 7 81 3" xfId="4583"/>
    <cellStyle name="Normal 7 82" xfId="2768"/>
    <cellStyle name="Normal 7 82 2" xfId="2769"/>
    <cellStyle name="Normal 7 82 2 2" xfId="4586"/>
    <cellStyle name="Normal 7 82 3" xfId="4585"/>
    <cellStyle name="Normal 7 83" xfId="2770"/>
    <cellStyle name="Normal 7 83 2" xfId="2771"/>
    <cellStyle name="Normal 7 83 2 2" xfId="4588"/>
    <cellStyle name="Normal 7 83 3" xfId="4587"/>
    <cellStyle name="Normal 7 84" xfId="2772"/>
    <cellStyle name="Normal 7 84 2" xfId="2773"/>
    <cellStyle name="Normal 7 84 2 2" xfId="4590"/>
    <cellStyle name="Normal 7 84 3" xfId="4589"/>
    <cellStyle name="Normal 7 85" xfId="2774"/>
    <cellStyle name="Normal 7 85 2" xfId="2775"/>
    <cellStyle name="Normal 7 85 2 2" xfId="4592"/>
    <cellStyle name="Normal 7 85 3" xfId="4591"/>
    <cellStyle name="Normal 7 86" xfId="2776"/>
    <cellStyle name="Normal 7 86 2" xfId="2777"/>
    <cellStyle name="Normal 7 86 2 2" xfId="4594"/>
    <cellStyle name="Normal 7 86 3" xfId="4593"/>
    <cellStyle name="Normal 7 87" xfId="2778"/>
    <cellStyle name="Normal 7 87 2" xfId="2779"/>
    <cellStyle name="Normal 7 87 2 2" xfId="4596"/>
    <cellStyle name="Normal 7 87 3" xfId="4595"/>
    <cellStyle name="Normal 7 88" xfId="2780"/>
    <cellStyle name="Normal 7 88 2" xfId="2781"/>
    <cellStyle name="Normal 7 88 2 2" xfId="4598"/>
    <cellStyle name="Normal 7 88 3" xfId="4597"/>
    <cellStyle name="Normal 7 89" xfId="2782"/>
    <cellStyle name="Normal 7 89 2" xfId="2783"/>
    <cellStyle name="Normal 7 89 2 2" xfId="4600"/>
    <cellStyle name="Normal 7 89 3" xfId="4599"/>
    <cellStyle name="Normal 7 9" xfId="2784"/>
    <cellStyle name="Normal 7 9 2" xfId="2785"/>
    <cellStyle name="Normal 7 9 2 2" xfId="4602"/>
    <cellStyle name="Normal 7 9 3" xfId="4601"/>
    <cellStyle name="Normal 7 90" xfId="2786"/>
    <cellStyle name="Normal 7 90 2" xfId="2787"/>
    <cellStyle name="Normal 7 90 2 2" xfId="4604"/>
    <cellStyle name="Normal 7 90 3" xfId="4603"/>
    <cellStyle name="Normal 7 91" xfId="2788"/>
    <cellStyle name="Normal 7 91 2" xfId="2789"/>
    <cellStyle name="Normal 7 91 2 2" xfId="4606"/>
    <cellStyle name="Normal 7 91 3" xfId="4605"/>
    <cellStyle name="Normal 7 92" xfId="2790"/>
    <cellStyle name="Normal 7 92 2" xfId="2791"/>
    <cellStyle name="Normal 7 92 2 2" xfId="4608"/>
    <cellStyle name="Normal 7 92 3" xfId="4607"/>
    <cellStyle name="Normal 7 93" xfId="2792"/>
    <cellStyle name="Normal 7 93 2" xfId="2793"/>
    <cellStyle name="Normal 7 93 2 2" xfId="4610"/>
    <cellStyle name="Normal 7 93 3" xfId="4609"/>
    <cellStyle name="Normal 7 94" xfId="2794"/>
    <cellStyle name="Normal 7 94 2" xfId="2795"/>
    <cellStyle name="Normal 7 94 2 2" xfId="4612"/>
    <cellStyle name="Normal 7 94 3" xfId="4611"/>
    <cellStyle name="Normal 7 95" xfId="2796"/>
    <cellStyle name="Normal 7 95 2" xfId="2797"/>
    <cellStyle name="Normal 7 95 2 2" xfId="4614"/>
    <cellStyle name="Normal 7 95 3" xfId="4613"/>
    <cellStyle name="Normal 7 96" xfId="2798"/>
    <cellStyle name="Normal 7 96 2" xfId="2799"/>
    <cellStyle name="Normal 7 96 2 2" xfId="4616"/>
    <cellStyle name="Normal 7 96 3" xfId="4615"/>
    <cellStyle name="Normal 7 97" xfId="2800"/>
    <cellStyle name="Normal 7 97 2" xfId="2801"/>
    <cellStyle name="Normal 7 97 2 2" xfId="4618"/>
    <cellStyle name="Normal 7 97 3" xfId="4617"/>
    <cellStyle name="Normal 7 98" xfId="2802"/>
    <cellStyle name="Normal 7 98 2" xfId="2803"/>
    <cellStyle name="Normal 7 98 2 2" xfId="4620"/>
    <cellStyle name="Normal 7 98 3" xfId="4619"/>
    <cellStyle name="Normal 7 99" xfId="2804"/>
    <cellStyle name="Normal 7 99 2" xfId="2805"/>
    <cellStyle name="Normal 7 99 2 2" xfId="4622"/>
    <cellStyle name="Normal 7 99 3" xfId="4621"/>
    <cellStyle name="Normal 70" xfId="2806"/>
    <cellStyle name="Normal 70 2" xfId="2807"/>
    <cellStyle name="Normal 70 2 2" xfId="4624"/>
    <cellStyle name="Normal 70 3" xfId="4623"/>
    <cellStyle name="Normal 71" xfId="2808"/>
    <cellStyle name="Normal 71 2" xfId="2809"/>
    <cellStyle name="Normal 71 2 2" xfId="4626"/>
    <cellStyle name="Normal 71 3" xfId="4625"/>
    <cellStyle name="Normal 72" xfId="2810"/>
    <cellStyle name="Normal 72 2" xfId="2811"/>
    <cellStyle name="Normal 72 2 2" xfId="4628"/>
    <cellStyle name="Normal 72 3" xfId="4627"/>
    <cellStyle name="Normal 73" xfId="2812"/>
    <cellStyle name="Normal 73 2" xfId="2813"/>
    <cellStyle name="Normal 73 2 2" xfId="4630"/>
    <cellStyle name="Normal 73 3" xfId="4629"/>
    <cellStyle name="Normal 74" xfId="2814"/>
    <cellStyle name="Normal 74 2" xfId="2815"/>
    <cellStyle name="Normal 74 2 2" xfId="4632"/>
    <cellStyle name="Normal 74 3" xfId="4631"/>
    <cellStyle name="Normal 75" xfId="2816"/>
    <cellStyle name="Normal 75 2" xfId="2817"/>
    <cellStyle name="Normal 75 2 2" xfId="4634"/>
    <cellStyle name="Normal 75 3" xfId="4633"/>
    <cellStyle name="Normal 76" xfId="2818"/>
    <cellStyle name="Normal 76 2" xfId="2819"/>
    <cellStyle name="Normal 76 2 2" xfId="4636"/>
    <cellStyle name="Normal 76 3" xfId="4635"/>
    <cellStyle name="Normal 77" xfId="2820"/>
    <cellStyle name="Normal 77 2" xfId="2821"/>
    <cellStyle name="Normal 77 2 2" xfId="4638"/>
    <cellStyle name="Normal 77 3" xfId="4637"/>
    <cellStyle name="Normal 78" xfId="2822"/>
    <cellStyle name="Normal 78 2" xfId="2823"/>
    <cellStyle name="Normal 78 2 2" xfId="4640"/>
    <cellStyle name="Normal 78 3" xfId="4639"/>
    <cellStyle name="Normal 79" xfId="2824"/>
    <cellStyle name="Normal 79 2" xfId="2825"/>
    <cellStyle name="Normal 79 2 2" xfId="4642"/>
    <cellStyle name="Normal 79 3" xfId="4641"/>
    <cellStyle name="Normal 8" xfId="2826"/>
    <cellStyle name="Normal 8 10" xfId="2827"/>
    <cellStyle name="Normal 8 10 2" xfId="2828"/>
    <cellStyle name="Normal 8 10 2 2" xfId="4645"/>
    <cellStyle name="Normal 8 10 3" xfId="4644"/>
    <cellStyle name="Normal 8 100" xfId="2829"/>
    <cellStyle name="Normal 8 100 2" xfId="2830"/>
    <cellStyle name="Normal 8 100 2 2" xfId="4647"/>
    <cellStyle name="Normal 8 100 3" xfId="4646"/>
    <cellStyle name="Normal 8 101" xfId="2831"/>
    <cellStyle name="Normal 8 101 2" xfId="2832"/>
    <cellStyle name="Normal 8 101 2 2" xfId="4649"/>
    <cellStyle name="Normal 8 101 3" xfId="4648"/>
    <cellStyle name="Normal 8 102" xfId="2833"/>
    <cellStyle name="Normal 8 102 2" xfId="2834"/>
    <cellStyle name="Normal 8 102 2 2" xfId="4651"/>
    <cellStyle name="Normal 8 102 3" xfId="4650"/>
    <cellStyle name="Normal 8 103" xfId="2835"/>
    <cellStyle name="Normal 8 103 2" xfId="2836"/>
    <cellStyle name="Normal 8 103 2 2" xfId="4653"/>
    <cellStyle name="Normal 8 103 3" xfId="4652"/>
    <cellStyle name="Normal 8 104" xfId="2837"/>
    <cellStyle name="Normal 8 104 2" xfId="2838"/>
    <cellStyle name="Normal 8 104 2 2" xfId="4655"/>
    <cellStyle name="Normal 8 104 3" xfId="4654"/>
    <cellStyle name="Normal 8 105" xfId="2839"/>
    <cellStyle name="Normal 8 105 2" xfId="2840"/>
    <cellStyle name="Normal 8 105 2 2" xfId="4657"/>
    <cellStyle name="Normal 8 105 3" xfId="4656"/>
    <cellStyle name="Normal 8 106" xfId="2841"/>
    <cellStyle name="Normal 8 106 2" xfId="2842"/>
    <cellStyle name="Normal 8 106 2 2" xfId="4659"/>
    <cellStyle name="Normal 8 106 3" xfId="4658"/>
    <cellStyle name="Normal 8 107" xfId="2843"/>
    <cellStyle name="Normal 8 107 2" xfId="2844"/>
    <cellStyle name="Normal 8 107 2 2" xfId="4661"/>
    <cellStyle name="Normal 8 107 3" xfId="4660"/>
    <cellStyle name="Normal 8 108" xfId="2845"/>
    <cellStyle name="Normal 8 108 2" xfId="2846"/>
    <cellStyle name="Normal 8 108 2 2" xfId="4663"/>
    <cellStyle name="Normal 8 108 3" xfId="4662"/>
    <cellStyle name="Normal 8 109" xfId="2847"/>
    <cellStyle name="Normal 8 109 2" xfId="2848"/>
    <cellStyle name="Normal 8 109 2 2" xfId="4665"/>
    <cellStyle name="Normal 8 109 3" xfId="4664"/>
    <cellStyle name="Normal 8 11" xfId="2849"/>
    <cellStyle name="Normal 8 11 2" xfId="2850"/>
    <cellStyle name="Normal 8 11 2 2" xfId="4667"/>
    <cellStyle name="Normal 8 11 3" xfId="4666"/>
    <cellStyle name="Normal 8 110" xfId="2851"/>
    <cellStyle name="Normal 8 110 2" xfId="2852"/>
    <cellStyle name="Normal 8 110 2 2" xfId="4669"/>
    <cellStyle name="Normal 8 110 3" xfId="4668"/>
    <cellStyle name="Normal 8 111" xfId="2853"/>
    <cellStyle name="Normal 8 111 2" xfId="2854"/>
    <cellStyle name="Normal 8 111 2 2" xfId="4671"/>
    <cellStyle name="Normal 8 111 3" xfId="4670"/>
    <cellStyle name="Normal 8 112" xfId="2855"/>
    <cellStyle name="Normal 8 112 2" xfId="2856"/>
    <cellStyle name="Normal 8 112 2 2" xfId="4673"/>
    <cellStyle name="Normal 8 112 3" xfId="4672"/>
    <cellStyle name="Normal 8 113" xfId="2857"/>
    <cellStyle name="Normal 8 113 2" xfId="2858"/>
    <cellStyle name="Normal 8 113 2 2" xfId="4675"/>
    <cellStyle name="Normal 8 113 3" xfId="4674"/>
    <cellStyle name="Normal 8 114" xfId="2859"/>
    <cellStyle name="Normal 8 114 2" xfId="4676"/>
    <cellStyle name="Normal 8 115" xfId="4643"/>
    <cellStyle name="Normal 8 12" xfId="2860"/>
    <cellStyle name="Normal 8 12 2" xfId="2861"/>
    <cellStyle name="Normal 8 12 2 2" xfId="4678"/>
    <cellStyle name="Normal 8 12 3" xfId="4677"/>
    <cellStyle name="Normal 8 13" xfId="2862"/>
    <cellStyle name="Normal 8 13 2" xfId="2863"/>
    <cellStyle name="Normal 8 13 2 2" xfId="4680"/>
    <cellStyle name="Normal 8 13 3" xfId="4679"/>
    <cellStyle name="Normal 8 14" xfId="2864"/>
    <cellStyle name="Normal 8 14 2" xfId="2865"/>
    <cellStyle name="Normal 8 14 2 2" xfId="4682"/>
    <cellStyle name="Normal 8 14 3" xfId="4681"/>
    <cellStyle name="Normal 8 15" xfId="2866"/>
    <cellStyle name="Normal 8 15 2" xfId="2867"/>
    <cellStyle name="Normal 8 15 2 2" xfId="4684"/>
    <cellStyle name="Normal 8 15 3" xfId="4683"/>
    <cellStyle name="Normal 8 16" xfId="2868"/>
    <cellStyle name="Normal 8 16 2" xfId="2869"/>
    <cellStyle name="Normal 8 16 2 2" xfId="4686"/>
    <cellStyle name="Normal 8 16 3" xfId="4685"/>
    <cellStyle name="Normal 8 17" xfId="2870"/>
    <cellStyle name="Normal 8 17 2" xfId="2871"/>
    <cellStyle name="Normal 8 17 2 2" xfId="4688"/>
    <cellStyle name="Normal 8 17 3" xfId="4687"/>
    <cellStyle name="Normal 8 18" xfId="2872"/>
    <cellStyle name="Normal 8 18 2" xfId="2873"/>
    <cellStyle name="Normal 8 18 2 2" xfId="4690"/>
    <cellStyle name="Normal 8 18 3" xfId="4689"/>
    <cellStyle name="Normal 8 19" xfId="2874"/>
    <cellStyle name="Normal 8 19 2" xfId="2875"/>
    <cellStyle name="Normal 8 19 2 2" xfId="4692"/>
    <cellStyle name="Normal 8 19 3" xfId="4691"/>
    <cellStyle name="Normal 8 2" xfId="2876"/>
    <cellStyle name="Normal 8 2 2" xfId="2877"/>
    <cellStyle name="Normal 8 2 2 2" xfId="4694"/>
    <cellStyle name="Normal 8 2 3" xfId="4693"/>
    <cellStyle name="Normal 8 20" xfId="2878"/>
    <cellStyle name="Normal 8 20 2" xfId="2879"/>
    <cellStyle name="Normal 8 20 2 2" xfId="4696"/>
    <cellStyle name="Normal 8 20 3" xfId="4695"/>
    <cellStyle name="Normal 8 21" xfId="2880"/>
    <cellStyle name="Normal 8 21 2" xfId="2881"/>
    <cellStyle name="Normal 8 21 2 2" xfId="4698"/>
    <cellStyle name="Normal 8 21 3" xfId="4697"/>
    <cellStyle name="Normal 8 22" xfId="2882"/>
    <cellStyle name="Normal 8 22 2" xfId="2883"/>
    <cellStyle name="Normal 8 22 2 2" xfId="4700"/>
    <cellStyle name="Normal 8 22 3" xfId="4699"/>
    <cellStyle name="Normal 8 23" xfId="2884"/>
    <cellStyle name="Normal 8 23 2" xfId="2885"/>
    <cellStyle name="Normal 8 23 2 2" xfId="4702"/>
    <cellStyle name="Normal 8 23 3" xfId="4701"/>
    <cellStyle name="Normal 8 24" xfId="2886"/>
    <cellStyle name="Normal 8 24 2" xfId="2887"/>
    <cellStyle name="Normal 8 24 2 2" xfId="4704"/>
    <cellStyle name="Normal 8 24 3" xfId="4703"/>
    <cellStyle name="Normal 8 25" xfId="2888"/>
    <cellStyle name="Normal 8 25 2" xfId="2889"/>
    <cellStyle name="Normal 8 25 2 2" xfId="4706"/>
    <cellStyle name="Normal 8 25 3" xfId="4705"/>
    <cellStyle name="Normal 8 26" xfId="2890"/>
    <cellStyle name="Normal 8 26 2" xfId="2891"/>
    <cellStyle name="Normal 8 26 2 2" xfId="4708"/>
    <cellStyle name="Normal 8 26 3" xfId="4707"/>
    <cellStyle name="Normal 8 27" xfId="2892"/>
    <cellStyle name="Normal 8 27 2" xfId="2893"/>
    <cellStyle name="Normal 8 27 2 2" xfId="4710"/>
    <cellStyle name="Normal 8 27 3" xfId="4709"/>
    <cellStyle name="Normal 8 28" xfId="2894"/>
    <cellStyle name="Normal 8 28 2" xfId="2895"/>
    <cellStyle name="Normal 8 28 2 2" xfId="4712"/>
    <cellStyle name="Normal 8 28 3" xfId="4711"/>
    <cellStyle name="Normal 8 29" xfId="2896"/>
    <cellStyle name="Normal 8 29 2" xfId="2897"/>
    <cellStyle name="Normal 8 29 2 2" xfId="4714"/>
    <cellStyle name="Normal 8 29 3" xfId="4713"/>
    <cellStyle name="Normal 8 3" xfId="2898"/>
    <cellStyle name="Normal 8 3 2" xfId="2899"/>
    <cellStyle name="Normal 8 3 2 2" xfId="4716"/>
    <cellStyle name="Normal 8 3 3" xfId="4715"/>
    <cellStyle name="Normal 8 30" xfId="2900"/>
    <cellStyle name="Normal 8 30 2" xfId="2901"/>
    <cellStyle name="Normal 8 30 2 2" xfId="4718"/>
    <cellStyle name="Normal 8 30 3" xfId="4717"/>
    <cellStyle name="Normal 8 31" xfId="2902"/>
    <cellStyle name="Normal 8 31 2" xfId="2903"/>
    <cellStyle name="Normal 8 31 2 2" xfId="4720"/>
    <cellStyle name="Normal 8 31 3" xfId="4719"/>
    <cellStyle name="Normal 8 32" xfId="2904"/>
    <cellStyle name="Normal 8 32 2" xfId="2905"/>
    <cellStyle name="Normal 8 32 2 2" xfId="4722"/>
    <cellStyle name="Normal 8 32 3" xfId="4721"/>
    <cellStyle name="Normal 8 33" xfId="2906"/>
    <cellStyle name="Normal 8 33 2" xfId="2907"/>
    <cellStyle name="Normal 8 33 2 2" xfId="4724"/>
    <cellStyle name="Normal 8 33 3" xfId="4723"/>
    <cellStyle name="Normal 8 34" xfId="2908"/>
    <cellStyle name="Normal 8 34 2" xfId="2909"/>
    <cellStyle name="Normal 8 34 2 2" xfId="4726"/>
    <cellStyle name="Normal 8 34 3" xfId="4725"/>
    <cellStyle name="Normal 8 35" xfId="2910"/>
    <cellStyle name="Normal 8 35 2" xfId="2911"/>
    <cellStyle name="Normal 8 35 2 2" xfId="4728"/>
    <cellStyle name="Normal 8 35 3" xfId="4727"/>
    <cellStyle name="Normal 8 36" xfId="2912"/>
    <cellStyle name="Normal 8 36 2" xfId="2913"/>
    <cellStyle name="Normal 8 36 2 2" xfId="4730"/>
    <cellStyle name="Normal 8 36 3" xfId="4729"/>
    <cellStyle name="Normal 8 37" xfId="2914"/>
    <cellStyle name="Normal 8 37 2" xfId="2915"/>
    <cellStyle name="Normal 8 37 2 2" xfId="4732"/>
    <cellStyle name="Normal 8 37 3" xfId="4731"/>
    <cellStyle name="Normal 8 38" xfId="2916"/>
    <cellStyle name="Normal 8 38 2" xfId="2917"/>
    <cellStyle name="Normal 8 38 2 2" xfId="4734"/>
    <cellStyle name="Normal 8 38 3" xfId="4733"/>
    <cellStyle name="Normal 8 39" xfId="2918"/>
    <cellStyle name="Normal 8 39 2" xfId="2919"/>
    <cellStyle name="Normal 8 39 2 2" xfId="4736"/>
    <cellStyle name="Normal 8 39 3" xfId="4735"/>
    <cellStyle name="Normal 8 4" xfId="2920"/>
    <cellStyle name="Normal 8 4 2" xfId="2921"/>
    <cellStyle name="Normal 8 4 2 2" xfId="4738"/>
    <cellStyle name="Normal 8 4 3" xfId="4737"/>
    <cellStyle name="Normal 8 40" xfId="2922"/>
    <cellStyle name="Normal 8 40 2" xfId="2923"/>
    <cellStyle name="Normal 8 40 2 2" xfId="4740"/>
    <cellStyle name="Normal 8 40 3" xfId="4739"/>
    <cellStyle name="Normal 8 41" xfId="2924"/>
    <cellStyle name="Normal 8 41 2" xfId="2925"/>
    <cellStyle name="Normal 8 41 2 2" xfId="4742"/>
    <cellStyle name="Normal 8 41 3" xfId="4741"/>
    <cellStyle name="Normal 8 42" xfId="2926"/>
    <cellStyle name="Normal 8 42 2" xfId="2927"/>
    <cellStyle name="Normal 8 42 2 2" xfId="4744"/>
    <cellStyle name="Normal 8 42 3" xfId="4743"/>
    <cellStyle name="Normal 8 43" xfId="2928"/>
    <cellStyle name="Normal 8 43 2" xfId="2929"/>
    <cellStyle name="Normal 8 43 2 2" xfId="4746"/>
    <cellStyle name="Normal 8 43 3" xfId="4745"/>
    <cellStyle name="Normal 8 44" xfId="2930"/>
    <cellStyle name="Normal 8 44 2" xfId="2931"/>
    <cellStyle name="Normal 8 44 2 2" xfId="4748"/>
    <cellStyle name="Normal 8 44 3" xfId="4747"/>
    <cellStyle name="Normal 8 45" xfId="2932"/>
    <cellStyle name="Normal 8 45 2" xfId="2933"/>
    <cellStyle name="Normal 8 45 2 2" xfId="4750"/>
    <cellStyle name="Normal 8 45 3" xfId="4749"/>
    <cellStyle name="Normal 8 46" xfId="2934"/>
    <cellStyle name="Normal 8 46 2" xfId="2935"/>
    <cellStyle name="Normal 8 46 2 2" xfId="4752"/>
    <cellStyle name="Normal 8 46 3" xfId="4751"/>
    <cellStyle name="Normal 8 47" xfId="2936"/>
    <cellStyle name="Normal 8 47 2" xfId="2937"/>
    <cellStyle name="Normal 8 47 2 2" xfId="4754"/>
    <cellStyle name="Normal 8 47 3" xfId="4753"/>
    <cellStyle name="Normal 8 48" xfId="2938"/>
    <cellStyle name="Normal 8 48 2" xfId="2939"/>
    <cellStyle name="Normal 8 48 2 2" xfId="4756"/>
    <cellStyle name="Normal 8 48 3" xfId="4755"/>
    <cellStyle name="Normal 8 49" xfId="2940"/>
    <cellStyle name="Normal 8 49 2" xfId="2941"/>
    <cellStyle name="Normal 8 49 2 2" xfId="4758"/>
    <cellStyle name="Normal 8 49 3" xfId="4757"/>
    <cellStyle name="Normal 8 5" xfId="2942"/>
    <cellStyle name="Normal 8 5 2" xfId="2943"/>
    <cellStyle name="Normal 8 5 2 2" xfId="4760"/>
    <cellStyle name="Normal 8 5 3" xfId="4759"/>
    <cellStyle name="Normal 8 50" xfId="2944"/>
    <cellStyle name="Normal 8 50 2" xfId="2945"/>
    <cellStyle name="Normal 8 50 2 2" xfId="4762"/>
    <cellStyle name="Normal 8 50 3" xfId="4761"/>
    <cellStyle name="Normal 8 51" xfId="2946"/>
    <cellStyle name="Normal 8 51 2" xfId="2947"/>
    <cellStyle name="Normal 8 51 2 2" xfId="4764"/>
    <cellStyle name="Normal 8 51 3" xfId="4763"/>
    <cellStyle name="Normal 8 52" xfId="2948"/>
    <cellStyle name="Normal 8 52 2" xfId="2949"/>
    <cellStyle name="Normal 8 52 2 2" xfId="4766"/>
    <cellStyle name="Normal 8 52 3" xfId="4765"/>
    <cellStyle name="Normal 8 53" xfId="2950"/>
    <cellStyle name="Normal 8 53 2" xfId="2951"/>
    <cellStyle name="Normal 8 53 2 2" xfId="4768"/>
    <cellStyle name="Normal 8 53 3" xfId="4767"/>
    <cellStyle name="Normal 8 54" xfId="2952"/>
    <cellStyle name="Normal 8 54 2" xfId="2953"/>
    <cellStyle name="Normal 8 54 2 2" xfId="4770"/>
    <cellStyle name="Normal 8 54 3" xfId="4769"/>
    <cellStyle name="Normal 8 55" xfId="2954"/>
    <cellStyle name="Normal 8 55 2" xfId="2955"/>
    <cellStyle name="Normal 8 55 2 2" xfId="4772"/>
    <cellStyle name="Normal 8 55 3" xfId="4771"/>
    <cellStyle name="Normal 8 56" xfId="2956"/>
    <cellStyle name="Normal 8 56 2" xfId="2957"/>
    <cellStyle name="Normal 8 56 2 2" xfId="4774"/>
    <cellStyle name="Normal 8 56 3" xfId="4773"/>
    <cellStyle name="Normal 8 57" xfId="2958"/>
    <cellStyle name="Normal 8 57 2" xfId="2959"/>
    <cellStyle name="Normal 8 57 2 2" xfId="4776"/>
    <cellStyle name="Normal 8 57 3" xfId="4775"/>
    <cellStyle name="Normal 8 58" xfId="2960"/>
    <cellStyle name="Normal 8 58 2" xfId="2961"/>
    <cellStyle name="Normal 8 58 2 2" xfId="4778"/>
    <cellStyle name="Normal 8 58 3" xfId="4777"/>
    <cellStyle name="Normal 8 59" xfId="2962"/>
    <cellStyle name="Normal 8 59 2" xfId="2963"/>
    <cellStyle name="Normal 8 59 2 2" xfId="4780"/>
    <cellStyle name="Normal 8 59 3" xfId="4779"/>
    <cellStyle name="Normal 8 6" xfId="2964"/>
    <cellStyle name="Normal 8 6 2" xfId="2965"/>
    <cellStyle name="Normal 8 6 2 2" xfId="4782"/>
    <cellStyle name="Normal 8 6 3" xfId="4781"/>
    <cellStyle name="Normal 8 60" xfId="2966"/>
    <cellStyle name="Normal 8 60 2" xfId="2967"/>
    <cellStyle name="Normal 8 60 2 2" xfId="4784"/>
    <cellStyle name="Normal 8 60 3" xfId="4783"/>
    <cellStyle name="Normal 8 61" xfId="2968"/>
    <cellStyle name="Normal 8 61 2" xfId="2969"/>
    <cellStyle name="Normal 8 61 2 2" xfId="4786"/>
    <cellStyle name="Normal 8 61 3" xfId="4785"/>
    <cellStyle name="Normal 8 62" xfId="2970"/>
    <cellStyle name="Normal 8 62 2" xfId="2971"/>
    <cellStyle name="Normal 8 62 2 2" xfId="4788"/>
    <cellStyle name="Normal 8 62 3" xfId="4787"/>
    <cellStyle name="Normal 8 63" xfId="2972"/>
    <cellStyle name="Normal 8 63 2" xfId="2973"/>
    <cellStyle name="Normal 8 63 2 2" xfId="4790"/>
    <cellStyle name="Normal 8 63 3" xfId="4789"/>
    <cellStyle name="Normal 8 64" xfId="2974"/>
    <cellStyle name="Normal 8 64 2" xfId="2975"/>
    <cellStyle name="Normal 8 64 2 2" xfId="4792"/>
    <cellStyle name="Normal 8 64 3" xfId="4791"/>
    <cellStyle name="Normal 8 65" xfId="2976"/>
    <cellStyle name="Normal 8 65 2" xfId="2977"/>
    <cellStyle name="Normal 8 65 2 2" xfId="4794"/>
    <cellStyle name="Normal 8 65 3" xfId="4793"/>
    <cellStyle name="Normal 8 66" xfId="2978"/>
    <cellStyle name="Normal 8 66 2" xfId="2979"/>
    <cellStyle name="Normal 8 66 2 2" xfId="4796"/>
    <cellStyle name="Normal 8 66 3" xfId="4795"/>
    <cellStyle name="Normal 8 67" xfId="2980"/>
    <cellStyle name="Normal 8 67 2" xfId="2981"/>
    <cellStyle name="Normal 8 67 2 2" xfId="4798"/>
    <cellStyle name="Normal 8 67 3" xfId="4797"/>
    <cellStyle name="Normal 8 68" xfId="2982"/>
    <cellStyle name="Normal 8 68 2" xfId="2983"/>
    <cellStyle name="Normal 8 68 2 2" xfId="4800"/>
    <cellStyle name="Normal 8 68 3" xfId="4799"/>
    <cellStyle name="Normal 8 69" xfId="2984"/>
    <cellStyle name="Normal 8 69 2" xfId="2985"/>
    <cellStyle name="Normal 8 69 2 2" xfId="4802"/>
    <cellStyle name="Normal 8 69 3" xfId="4801"/>
    <cellStyle name="Normal 8 7" xfId="2986"/>
    <cellStyle name="Normal 8 7 2" xfId="2987"/>
    <cellStyle name="Normal 8 7 2 2" xfId="4804"/>
    <cellStyle name="Normal 8 7 3" xfId="4803"/>
    <cellStyle name="Normal 8 70" xfId="2988"/>
    <cellStyle name="Normal 8 70 2" xfId="2989"/>
    <cellStyle name="Normal 8 70 2 2" xfId="4806"/>
    <cellStyle name="Normal 8 70 3" xfId="4805"/>
    <cellStyle name="Normal 8 71" xfId="2990"/>
    <cellStyle name="Normal 8 71 2" xfId="2991"/>
    <cellStyle name="Normal 8 71 2 2" xfId="4808"/>
    <cellStyle name="Normal 8 71 3" xfId="4807"/>
    <cellStyle name="Normal 8 72" xfId="2992"/>
    <cellStyle name="Normal 8 72 2" xfId="2993"/>
    <cellStyle name="Normal 8 72 2 2" xfId="4810"/>
    <cellStyle name="Normal 8 72 3" xfId="4809"/>
    <cellStyle name="Normal 8 73" xfId="2994"/>
    <cellStyle name="Normal 8 73 2" xfId="2995"/>
    <cellStyle name="Normal 8 73 2 2" xfId="4812"/>
    <cellStyle name="Normal 8 73 3" xfId="4811"/>
    <cellStyle name="Normal 8 74" xfId="2996"/>
    <cellStyle name="Normal 8 74 2" xfId="2997"/>
    <cellStyle name="Normal 8 74 2 2" xfId="4814"/>
    <cellStyle name="Normal 8 74 3" xfId="4813"/>
    <cellStyle name="Normal 8 75" xfId="2998"/>
    <cellStyle name="Normal 8 75 2" xfId="2999"/>
    <cellStyle name="Normal 8 75 2 2" xfId="4816"/>
    <cellStyle name="Normal 8 75 3" xfId="4815"/>
    <cellStyle name="Normal 8 76" xfId="3000"/>
    <cellStyle name="Normal 8 76 2" xfId="3001"/>
    <cellStyle name="Normal 8 76 2 2" xfId="4818"/>
    <cellStyle name="Normal 8 76 3" xfId="4817"/>
    <cellStyle name="Normal 8 77" xfId="3002"/>
    <cellStyle name="Normal 8 77 2" xfId="3003"/>
    <cellStyle name="Normal 8 77 2 2" xfId="4820"/>
    <cellStyle name="Normal 8 77 3" xfId="4819"/>
    <cellStyle name="Normal 8 78" xfId="3004"/>
    <cellStyle name="Normal 8 78 2" xfId="3005"/>
    <cellStyle name="Normal 8 78 2 2" xfId="4822"/>
    <cellStyle name="Normal 8 78 3" xfId="4821"/>
    <cellStyle name="Normal 8 79" xfId="3006"/>
    <cellStyle name="Normal 8 79 2" xfId="3007"/>
    <cellStyle name="Normal 8 79 2 2" xfId="4824"/>
    <cellStyle name="Normal 8 79 3" xfId="4823"/>
    <cellStyle name="Normal 8 8" xfId="3008"/>
    <cellStyle name="Normal 8 8 2" xfId="3009"/>
    <cellStyle name="Normal 8 8 2 2" xfId="4826"/>
    <cellStyle name="Normal 8 8 3" xfId="4825"/>
    <cellStyle name="Normal 8 80" xfId="3010"/>
    <cellStyle name="Normal 8 80 2" xfId="3011"/>
    <cellStyle name="Normal 8 80 2 2" xfId="4828"/>
    <cellStyle name="Normal 8 80 3" xfId="4827"/>
    <cellStyle name="Normal 8 81" xfId="3012"/>
    <cellStyle name="Normal 8 81 2" xfId="3013"/>
    <cellStyle name="Normal 8 81 2 2" xfId="4830"/>
    <cellStyle name="Normal 8 81 3" xfId="4829"/>
    <cellStyle name="Normal 8 82" xfId="3014"/>
    <cellStyle name="Normal 8 82 2" xfId="3015"/>
    <cellStyle name="Normal 8 82 2 2" xfId="4832"/>
    <cellStyle name="Normal 8 82 3" xfId="4831"/>
    <cellStyle name="Normal 8 83" xfId="3016"/>
    <cellStyle name="Normal 8 83 2" xfId="3017"/>
    <cellStyle name="Normal 8 83 2 2" xfId="4834"/>
    <cellStyle name="Normal 8 83 3" xfId="4833"/>
    <cellStyle name="Normal 8 84" xfId="3018"/>
    <cellStyle name="Normal 8 84 2" xfId="3019"/>
    <cellStyle name="Normal 8 84 2 2" xfId="4836"/>
    <cellStyle name="Normal 8 84 3" xfId="4835"/>
    <cellStyle name="Normal 8 85" xfId="3020"/>
    <cellStyle name="Normal 8 85 2" xfId="3021"/>
    <cellStyle name="Normal 8 85 2 2" xfId="4838"/>
    <cellStyle name="Normal 8 85 3" xfId="4837"/>
    <cellStyle name="Normal 8 86" xfId="3022"/>
    <cellStyle name="Normal 8 86 2" xfId="3023"/>
    <cellStyle name="Normal 8 86 2 2" xfId="4840"/>
    <cellStyle name="Normal 8 86 3" xfId="4839"/>
    <cellStyle name="Normal 8 87" xfId="3024"/>
    <cellStyle name="Normal 8 87 2" xfId="3025"/>
    <cellStyle name="Normal 8 87 2 2" xfId="4842"/>
    <cellStyle name="Normal 8 87 3" xfId="4841"/>
    <cellStyle name="Normal 8 88" xfId="3026"/>
    <cellStyle name="Normal 8 88 2" xfId="3027"/>
    <cellStyle name="Normal 8 88 2 2" xfId="4844"/>
    <cellStyle name="Normal 8 88 3" xfId="4843"/>
    <cellStyle name="Normal 8 89" xfId="3028"/>
    <cellStyle name="Normal 8 89 2" xfId="3029"/>
    <cellStyle name="Normal 8 89 2 2" xfId="4846"/>
    <cellStyle name="Normal 8 89 3" xfId="4845"/>
    <cellStyle name="Normal 8 9" xfId="3030"/>
    <cellStyle name="Normal 8 9 2" xfId="3031"/>
    <cellStyle name="Normal 8 9 2 2" xfId="4848"/>
    <cellStyle name="Normal 8 9 3" xfId="4847"/>
    <cellStyle name="Normal 8 90" xfId="3032"/>
    <cellStyle name="Normal 8 90 2" xfId="3033"/>
    <cellStyle name="Normal 8 90 2 2" xfId="4850"/>
    <cellStyle name="Normal 8 90 3" xfId="4849"/>
    <cellStyle name="Normal 8 91" xfId="3034"/>
    <cellStyle name="Normal 8 91 2" xfId="3035"/>
    <cellStyle name="Normal 8 91 2 2" xfId="4852"/>
    <cellStyle name="Normal 8 91 3" xfId="4851"/>
    <cellStyle name="Normal 8 92" xfId="3036"/>
    <cellStyle name="Normal 8 92 2" xfId="3037"/>
    <cellStyle name="Normal 8 92 2 2" xfId="4854"/>
    <cellStyle name="Normal 8 92 3" xfId="4853"/>
    <cellStyle name="Normal 8 93" xfId="3038"/>
    <cellStyle name="Normal 8 93 2" xfId="3039"/>
    <cellStyle name="Normal 8 93 2 2" xfId="4856"/>
    <cellStyle name="Normal 8 93 3" xfId="4855"/>
    <cellStyle name="Normal 8 94" xfId="3040"/>
    <cellStyle name="Normal 8 94 2" xfId="3041"/>
    <cellStyle name="Normal 8 94 2 2" xfId="4858"/>
    <cellStyle name="Normal 8 94 3" xfId="4857"/>
    <cellStyle name="Normal 8 95" xfId="3042"/>
    <cellStyle name="Normal 8 95 2" xfId="3043"/>
    <cellStyle name="Normal 8 95 2 2" xfId="4860"/>
    <cellStyle name="Normal 8 95 3" xfId="4859"/>
    <cellStyle name="Normal 8 96" xfId="3044"/>
    <cellStyle name="Normal 8 96 2" xfId="3045"/>
    <cellStyle name="Normal 8 96 2 2" xfId="4862"/>
    <cellStyle name="Normal 8 96 3" xfId="4861"/>
    <cellStyle name="Normal 8 97" xfId="3046"/>
    <cellStyle name="Normal 8 97 2" xfId="3047"/>
    <cellStyle name="Normal 8 97 2 2" xfId="4864"/>
    <cellStyle name="Normal 8 97 3" xfId="4863"/>
    <cellStyle name="Normal 8 98" xfId="3048"/>
    <cellStyle name="Normal 8 98 2" xfId="3049"/>
    <cellStyle name="Normal 8 98 2 2" xfId="4866"/>
    <cellStyle name="Normal 8 98 3" xfId="4865"/>
    <cellStyle name="Normal 8 99" xfId="3050"/>
    <cellStyle name="Normal 8 99 2" xfId="3051"/>
    <cellStyle name="Normal 8 99 2 2" xfId="4868"/>
    <cellStyle name="Normal 8 99 3" xfId="4867"/>
    <cellStyle name="Normal 80" xfId="3052"/>
    <cellStyle name="Normal 80 2" xfId="3053"/>
    <cellStyle name="Normal 80 2 2" xfId="4870"/>
    <cellStyle name="Normal 80 3" xfId="4869"/>
    <cellStyle name="Normal 81" xfId="3054"/>
    <cellStyle name="Normal 81 2" xfId="3055"/>
    <cellStyle name="Normal 81 2 2" xfId="4872"/>
    <cellStyle name="Normal 81 3" xfId="4871"/>
    <cellStyle name="Normal 82" xfId="3056"/>
    <cellStyle name="Normal 82 2" xfId="3057"/>
    <cellStyle name="Normal 82 2 2" xfId="4874"/>
    <cellStyle name="Normal 82 3" xfId="4873"/>
    <cellStyle name="Normal 83" xfId="3058"/>
    <cellStyle name="Normal 83 2" xfId="3059"/>
    <cellStyle name="Normal 83 2 2" xfId="4876"/>
    <cellStyle name="Normal 83 3" xfId="4875"/>
    <cellStyle name="Normal 84" xfId="3060"/>
    <cellStyle name="Normal 84 2" xfId="3061"/>
    <cellStyle name="Normal 84 2 2" xfId="4878"/>
    <cellStyle name="Normal 84 3" xfId="4877"/>
    <cellStyle name="Normal 85" xfId="3062"/>
    <cellStyle name="Normal 85 2" xfId="3063"/>
    <cellStyle name="Normal 85 2 2" xfId="4880"/>
    <cellStyle name="Normal 85 3" xfId="4879"/>
    <cellStyle name="Normal 86" xfId="3064"/>
    <cellStyle name="Normal 86 2" xfId="3065"/>
    <cellStyle name="Normal 86 2 2" xfId="4882"/>
    <cellStyle name="Normal 86 3" xfId="4881"/>
    <cellStyle name="Normal 87" xfId="3066"/>
    <cellStyle name="Normal 87 2" xfId="3067"/>
    <cellStyle name="Normal 87 2 2" xfId="4884"/>
    <cellStyle name="Normal 87 3" xfId="4883"/>
    <cellStyle name="Normal 88" xfId="3068"/>
    <cellStyle name="Normal 88 2" xfId="3069"/>
    <cellStyle name="Normal 88 2 2" xfId="4886"/>
    <cellStyle name="Normal 88 3" xfId="4885"/>
    <cellStyle name="Normal 89" xfId="3070"/>
    <cellStyle name="Normal 89 2" xfId="3071"/>
    <cellStyle name="Normal 89 2 2" xfId="4888"/>
    <cellStyle name="Normal 89 3" xfId="4887"/>
    <cellStyle name="Normal 9" xfId="3072"/>
    <cellStyle name="Normal 9 10" xfId="3073"/>
    <cellStyle name="Normal 9 10 2" xfId="3074"/>
    <cellStyle name="Normal 9 10 2 2" xfId="4891"/>
    <cellStyle name="Normal 9 10 3" xfId="4890"/>
    <cellStyle name="Normal 9 100" xfId="3075"/>
    <cellStyle name="Normal 9 100 2" xfId="3076"/>
    <cellStyle name="Normal 9 100 2 2" xfId="4893"/>
    <cellStyle name="Normal 9 100 3" xfId="4892"/>
    <cellStyle name="Normal 9 101" xfId="3077"/>
    <cellStyle name="Normal 9 101 2" xfId="3078"/>
    <cellStyle name="Normal 9 101 2 2" xfId="4895"/>
    <cellStyle name="Normal 9 101 3" xfId="4894"/>
    <cellStyle name="Normal 9 102" xfId="3079"/>
    <cellStyle name="Normal 9 102 2" xfId="3080"/>
    <cellStyle name="Normal 9 102 2 2" xfId="4897"/>
    <cellStyle name="Normal 9 102 3" xfId="4896"/>
    <cellStyle name="Normal 9 103" xfId="3081"/>
    <cellStyle name="Normal 9 103 2" xfId="3082"/>
    <cellStyle name="Normal 9 103 2 2" xfId="4899"/>
    <cellStyle name="Normal 9 103 3" xfId="4898"/>
    <cellStyle name="Normal 9 104" xfId="3083"/>
    <cellStyle name="Normal 9 104 2" xfId="3084"/>
    <cellStyle name="Normal 9 104 2 2" xfId="4901"/>
    <cellStyle name="Normal 9 104 3" xfId="4900"/>
    <cellStyle name="Normal 9 105" xfId="3085"/>
    <cellStyle name="Normal 9 105 2" xfId="3086"/>
    <cellStyle name="Normal 9 105 2 2" xfId="4903"/>
    <cellStyle name="Normal 9 105 3" xfId="4902"/>
    <cellStyle name="Normal 9 106" xfId="3087"/>
    <cellStyle name="Normal 9 106 2" xfId="3088"/>
    <cellStyle name="Normal 9 106 2 2" xfId="4905"/>
    <cellStyle name="Normal 9 106 3" xfId="4904"/>
    <cellStyle name="Normal 9 107" xfId="3089"/>
    <cellStyle name="Normal 9 107 2" xfId="3090"/>
    <cellStyle name="Normal 9 107 2 2" xfId="4907"/>
    <cellStyle name="Normal 9 107 3" xfId="4906"/>
    <cellStyle name="Normal 9 108" xfId="3091"/>
    <cellStyle name="Normal 9 108 2" xfId="3092"/>
    <cellStyle name="Normal 9 108 2 2" xfId="4909"/>
    <cellStyle name="Normal 9 108 3" xfId="4908"/>
    <cellStyle name="Normal 9 109" xfId="3093"/>
    <cellStyle name="Normal 9 109 2" xfId="3094"/>
    <cellStyle name="Normal 9 109 2 2" xfId="4911"/>
    <cellStyle name="Normal 9 109 3" xfId="4910"/>
    <cellStyle name="Normal 9 11" xfId="3095"/>
    <cellStyle name="Normal 9 11 2" xfId="3096"/>
    <cellStyle name="Normal 9 11 2 2" xfId="4913"/>
    <cellStyle name="Normal 9 11 3" xfId="4912"/>
    <cellStyle name="Normal 9 110" xfId="3097"/>
    <cellStyle name="Normal 9 110 2" xfId="3098"/>
    <cellStyle name="Normal 9 110 2 2" xfId="4915"/>
    <cellStyle name="Normal 9 110 3" xfId="4914"/>
    <cellStyle name="Normal 9 111" xfId="3099"/>
    <cellStyle name="Normal 9 111 2" xfId="3100"/>
    <cellStyle name="Normal 9 111 2 2" xfId="4917"/>
    <cellStyle name="Normal 9 111 3" xfId="4916"/>
    <cellStyle name="Normal 9 112" xfId="3101"/>
    <cellStyle name="Normal 9 112 2" xfId="3102"/>
    <cellStyle name="Normal 9 112 2 2" xfId="4919"/>
    <cellStyle name="Normal 9 112 3" xfId="4918"/>
    <cellStyle name="Normal 9 113" xfId="3103"/>
    <cellStyle name="Normal 9 113 2" xfId="3104"/>
    <cellStyle name="Normal 9 113 2 2" xfId="4921"/>
    <cellStyle name="Normal 9 113 3" xfId="4920"/>
    <cellStyle name="Normal 9 114" xfId="3105"/>
    <cellStyle name="Normal 9 114 2" xfId="4922"/>
    <cellStyle name="Normal 9 115" xfId="4889"/>
    <cellStyle name="Normal 9 12" xfId="3106"/>
    <cellStyle name="Normal 9 12 2" xfId="3107"/>
    <cellStyle name="Normal 9 12 2 2" xfId="4924"/>
    <cellStyle name="Normal 9 12 3" xfId="4923"/>
    <cellStyle name="Normal 9 13" xfId="3108"/>
    <cellStyle name="Normal 9 13 2" xfId="3109"/>
    <cellStyle name="Normal 9 13 2 2" xfId="4926"/>
    <cellStyle name="Normal 9 13 3" xfId="4925"/>
    <cellStyle name="Normal 9 14" xfId="3110"/>
    <cellStyle name="Normal 9 14 2" xfId="3111"/>
    <cellStyle name="Normal 9 14 2 2" xfId="4928"/>
    <cellStyle name="Normal 9 14 3" xfId="4927"/>
    <cellStyle name="Normal 9 15" xfId="3112"/>
    <cellStyle name="Normal 9 15 2" xfId="3113"/>
    <cellStyle name="Normal 9 15 2 2" xfId="4930"/>
    <cellStyle name="Normal 9 15 3" xfId="4929"/>
    <cellStyle name="Normal 9 16" xfId="3114"/>
    <cellStyle name="Normal 9 16 2" xfId="3115"/>
    <cellStyle name="Normal 9 16 2 2" xfId="4932"/>
    <cellStyle name="Normal 9 16 3" xfId="4931"/>
    <cellStyle name="Normal 9 17" xfId="3116"/>
    <cellStyle name="Normal 9 17 2" xfId="3117"/>
    <cellStyle name="Normal 9 17 2 2" xfId="4934"/>
    <cellStyle name="Normal 9 17 3" xfId="4933"/>
    <cellStyle name="Normal 9 18" xfId="3118"/>
    <cellStyle name="Normal 9 18 2" xfId="3119"/>
    <cellStyle name="Normal 9 18 2 2" xfId="4936"/>
    <cellStyle name="Normal 9 18 3" xfId="4935"/>
    <cellStyle name="Normal 9 19" xfId="3120"/>
    <cellStyle name="Normal 9 19 2" xfId="3121"/>
    <cellStyle name="Normal 9 19 2 2" xfId="4938"/>
    <cellStyle name="Normal 9 19 3" xfId="4937"/>
    <cellStyle name="Normal 9 2" xfId="3122"/>
    <cellStyle name="Normal 9 2 2" xfId="3123"/>
    <cellStyle name="Normal 9 2 2 2" xfId="4940"/>
    <cellStyle name="Normal 9 2 3" xfId="4939"/>
    <cellStyle name="Normal 9 20" xfId="3124"/>
    <cellStyle name="Normal 9 20 2" xfId="3125"/>
    <cellStyle name="Normal 9 20 2 2" xfId="4942"/>
    <cellStyle name="Normal 9 20 3" xfId="4941"/>
    <cellStyle name="Normal 9 21" xfId="3126"/>
    <cellStyle name="Normal 9 21 2" xfId="3127"/>
    <cellStyle name="Normal 9 21 2 2" xfId="4944"/>
    <cellStyle name="Normal 9 21 3" xfId="4943"/>
    <cellStyle name="Normal 9 22" xfId="3128"/>
    <cellStyle name="Normal 9 22 2" xfId="3129"/>
    <cellStyle name="Normal 9 22 2 2" xfId="4946"/>
    <cellStyle name="Normal 9 22 3" xfId="4945"/>
    <cellStyle name="Normal 9 23" xfId="3130"/>
    <cellStyle name="Normal 9 23 2" xfId="3131"/>
    <cellStyle name="Normal 9 23 2 2" xfId="4948"/>
    <cellStyle name="Normal 9 23 3" xfId="4947"/>
    <cellStyle name="Normal 9 24" xfId="3132"/>
    <cellStyle name="Normal 9 24 2" xfId="3133"/>
    <cellStyle name="Normal 9 24 2 2" xfId="4950"/>
    <cellStyle name="Normal 9 24 3" xfId="4949"/>
    <cellStyle name="Normal 9 25" xfId="3134"/>
    <cellStyle name="Normal 9 25 2" xfId="3135"/>
    <cellStyle name="Normal 9 25 2 2" xfId="4952"/>
    <cellStyle name="Normal 9 25 3" xfId="4951"/>
    <cellStyle name="Normal 9 26" xfId="3136"/>
    <cellStyle name="Normal 9 26 2" xfId="3137"/>
    <cellStyle name="Normal 9 26 2 2" xfId="4954"/>
    <cellStyle name="Normal 9 26 3" xfId="4953"/>
    <cellStyle name="Normal 9 27" xfId="3138"/>
    <cellStyle name="Normal 9 27 2" xfId="3139"/>
    <cellStyle name="Normal 9 27 2 2" xfId="4956"/>
    <cellStyle name="Normal 9 27 3" xfId="4955"/>
    <cellStyle name="Normal 9 28" xfId="3140"/>
    <cellStyle name="Normal 9 28 2" xfId="3141"/>
    <cellStyle name="Normal 9 28 2 2" xfId="4958"/>
    <cellStyle name="Normal 9 28 3" xfId="4957"/>
    <cellStyle name="Normal 9 29" xfId="3142"/>
    <cellStyle name="Normal 9 29 2" xfId="3143"/>
    <cellStyle name="Normal 9 29 2 2" xfId="4960"/>
    <cellStyle name="Normal 9 29 3" xfId="4959"/>
    <cellStyle name="Normal 9 3" xfId="3144"/>
    <cellStyle name="Normal 9 3 2" xfId="3145"/>
    <cellStyle name="Normal 9 3 2 2" xfId="4962"/>
    <cellStyle name="Normal 9 3 3" xfId="4961"/>
    <cellStyle name="Normal 9 30" xfId="3146"/>
    <cellStyle name="Normal 9 30 2" xfId="3147"/>
    <cellStyle name="Normal 9 30 2 2" xfId="4964"/>
    <cellStyle name="Normal 9 30 3" xfId="4963"/>
    <cellStyle name="Normal 9 31" xfId="3148"/>
    <cellStyle name="Normal 9 31 2" xfId="3149"/>
    <cellStyle name="Normal 9 31 2 2" xfId="4966"/>
    <cellStyle name="Normal 9 31 3" xfId="4965"/>
    <cellStyle name="Normal 9 32" xfId="3150"/>
    <cellStyle name="Normal 9 32 2" xfId="3151"/>
    <cellStyle name="Normal 9 32 2 2" xfId="4968"/>
    <cellStyle name="Normal 9 32 3" xfId="4967"/>
    <cellStyle name="Normal 9 33" xfId="3152"/>
    <cellStyle name="Normal 9 33 2" xfId="3153"/>
    <cellStyle name="Normal 9 33 2 2" xfId="4970"/>
    <cellStyle name="Normal 9 33 3" xfId="4969"/>
    <cellStyle name="Normal 9 34" xfId="3154"/>
    <cellStyle name="Normal 9 34 2" xfId="3155"/>
    <cellStyle name="Normal 9 34 2 2" xfId="4972"/>
    <cellStyle name="Normal 9 34 3" xfId="4971"/>
    <cellStyle name="Normal 9 35" xfId="3156"/>
    <cellStyle name="Normal 9 35 2" xfId="3157"/>
    <cellStyle name="Normal 9 35 2 2" xfId="4974"/>
    <cellStyle name="Normal 9 35 3" xfId="4973"/>
    <cellStyle name="Normal 9 36" xfId="3158"/>
    <cellStyle name="Normal 9 36 2" xfId="3159"/>
    <cellStyle name="Normal 9 36 2 2" xfId="4976"/>
    <cellStyle name="Normal 9 36 3" xfId="4975"/>
    <cellStyle name="Normal 9 37" xfId="3160"/>
    <cellStyle name="Normal 9 37 2" xfId="3161"/>
    <cellStyle name="Normal 9 37 2 2" xfId="4978"/>
    <cellStyle name="Normal 9 37 3" xfId="4977"/>
    <cellStyle name="Normal 9 38" xfId="3162"/>
    <cellStyle name="Normal 9 38 2" xfId="3163"/>
    <cellStyle name="Normal 9 38 2 2" xfId="4980"/>
    <cellStyle name="Normal 9 38 3" xfId="4979"/>
    <cellStyle name="Normal 9 39" xfId="3164"/>
    <cellStyle name="Normal 9 39 2" xfId="3165"/>
    <cellStyle name="Normal 9 39 2 2" xfId="4982"/>
    <cellStyle name="Normal 9 39 3" xfId="4981"/>
    <cellStyle name="Normal 9 4" xfId="3166"/>
    <cellStyle name="Normal 9 4 2" xfId="3167"/>
    <cellStyle name="Normal 9 4 2 2" xfId="4984"/>
    <cellStyle name="Normal 9 4 3" xfId="4983"/>
    <cellStyle name="Normal 9 40" xfId="3168"/>
    <cellStyle name="Normal 9 40 2" xfId="3169"/>
    <cellStyle name="Normal 9 40 2 2" xfId="4986"/>
    <cellStyle name="Normal 9 40 3" xfId="4985"/>
    <cellStyle name="Normal 9 41" xfId="3170"/>
    <cellStyle name="Normal 9 41 2" xfId="3171"/>
    <cellStyle name="Normal 9 41 2 2" xfId="4988"/>
    <cellStyle name="Normal 9 41 3" xfId="4987"/>
    <cellStyle name="Normal 9 42" xfId="3172"/>
    <cellStyle name="Normal 9 42 2" xfId="3173"/>
    <cellStyle name="Normal 9 42 2 2" xfId="4990"/>
    <cellStyle name="Normal 9 42 3" xfId="4989"/>
    <cellStyle name="Normal 9 43" xfId="3174"/>
    <cellStyle name="Normal 9 43 2" xfId="3175"/>
    <cellStyle name="Normal 9 43 2 2" xfId="4992"/>
    <cellStyle name="Normal 9 43 3" xfId="4991"/>
    <cellStyle name="Normal 9 44" xfId="3176"/>
    <cellStyle name="Normal 9 44 2" xfId="3177"/>
    <cellStyle name="Normal 9 44 2 2" xfId="4994"/>
    <cellStyle name="Normal 9 44 3" xfId="4993"/>
    <cellStyle name="Normal 9 45" xfId="3178"/>
    <cellStyle name="Normal 9 45 2" xfId="3179"/>
    <cellStyle name="Normal 9 45 2 2" xfId="4996"/>
    <cellStyle name="Normal 9 45 3" xfId="4995"/>
    <cellStyle name="Normal 9 46" xfId="3180"/>
    <cellStyle name="Normal 9 46 2" xfId="3181"/>
    <cellStyle name="Normal 9 46 2 2" xfId="4998"/>
    <cellStyle name="Normal 9 46 3" xfId="4997"/>
    <cellStyle name="Normal 9 47" xfId="3182"/>
    <cellStyle name="Normal 9 47 2" xfId="3183"/>
    <cellStyle name="Normal 9 47 2 2" xfId="5000"/>
    <cellStyle name="Normal 9 47 3" xfId="4999"/>
    <cellStyle name="Normal 9 48" xfId="3184"/>
    <cellStyle name="Normal 9 48 2" xfId="3185"/>
    <cellStyle name="Normal 9 48 2 2" xfId="5002"/>
    <cellStyle name="Normal 9 48 3" xfId="5001"/>
    <cellStyle name="Normal 9 49" xfId="3186"/>
    <cellStyle name="Normal 9 49 2" xfId="3187"/>
    <cellStyle name="Normal 9 49 2 2" xfId="5004"/>
    <cellStyle name="Normal 9 49 3" xfId="5003"/>
    <cellStyle name="Normal 9 5" xfId="3188"/>
    <cellStyle name="Normal 9 5 2" xfId="3189"/>
    <cellStyle name="Normal 9 5 2 2" xfId="5006"/>
    <cellStyle name="Normal 9 5 3" xfId="5005"/>
    <cellStyle name="Normal 9 50" xfId="3190"/>
    <cellStyle name="Normal 9 50 2" xfId="3191"/>
    <cellStyle name="Normal 9 50 2 2" xfId="5008"/>
    <cellStyle name="Normal 9 50 3" xfId="5007"/>
    <cellStyle name="Normal 9 51" xfId="3192"/>
    <cellStyle name="Normal 9 51 2" xfId="3193"/>
    <cellStyle name="Normal 9 51 2 2" xfId="5010"/>
    <cellStyle name="Normal 9 51 3" xfId="5009"/>
    <cellStyle name="Normal 9 52" xfId="3194"/>
    <cellStyle name="Normal 9 52 2" xfId="3195"/>
    <cellStyle name="Normal 9 52 2 2" xfId="5012"/>
    <cellStyle name="Normal 9 52 3" xfId="5011"/>
    <cellStyle name="Normal 9 53" xfId="3196"/>
    <cellStyle name="Normal 9 53 2" xfId="3197"/>
    <cellStyle name="Normal 9 53 2 2" xfId="5014"/>
    <cellStyle name="Normal 9 53 3" xfId="5013"/>
    <cellStyle name="Normal 9 54" xfId="3198"/>
    <cellStyle name="Normal 9 54 2" xfId="3199"/>
    <cellStyle name="Normal 9 54 2 2" xfId="5016"/>
    <cellStyle name="Normal 9 54 3" xfId="5015"/>
    <cellStyle name="Normal 9 55" xfId="3200"/>
    <cellStyle name="Normal 9 55 2" xfId="3201"/>
    <cellStyle name="Normal 9 55 2 2" xfId="5018"/>
    <cellStyle name="Normal 9 55 3" xfId="5017"/>
    <cellStyle name="Normal 9 56" xfId="3202"/>
    <cellStyle name="Normal 9 56 2" xfId="3203"/>
    <cellStyle name="Normal 9 56 2 2" xfId="5020"/>
    <cellStyle name="Normal 9 56 3" xfId="5019"/>
    <cellStyle name="Normal 9 57" xfId="3204"/>
    <cellStyle name="Normal 9 57 2" xfId="3205"/>
    <cellStyle name="Normal 9 57 2 2" xfId="5022"/>
    <cellStyle name="Normal 9 57 3" xfId="5021"/>
    <cellStyle name="Normal 9 58" xfId="3206"/>
    <cellStyle name="Normal 9 58 2" xfId="3207"/>
    <cellStyle name="Normal 9 58 2 2" xfId="5024"/>
    <cellStyle name="Normal 9 58 3" xfId="5023"/>
    <cellStyle name="Normal 9 59" xfId="3208"/>
    <cellStyle name="Normal 9 59 2" xfId="3209"/>
    <cellStyle name="Normal 9 59 2 2" xfId="5026"/>
    <cellStyle name="Normal 9 59 3" xfId="5025"/>
    <cellStyle name="Normal 9 6" xfId="3210"/>
    <cellStyle name="Normal 9 6 2" xfId="3211"/>
    <cellStyle name="Normal 9 6 2 2" xfId="5028"/>
    <cellStyle name="Normal 9 6 3" xfId="5027"/>
    <cellStyle name="Normal 9 60" xfId="3212"/>
    <cellStyle name="Normal 9 60 2" xfId="3213"/>
    <cellStyle name="Normal 9 60 2 2" xfId="5030"/>
    <cellStyle name="Normal 9 60 3" xfId="5029"/>
    <cellStyle name="Normal 9 61" xfId="3214"/>
    <cellStyle name="Normal 9 61 2" xfId="3215"/>
    <cellStyle name="Normal 9 61 2 2" xfId="5032"/>
    <cellStyle name="Normal 9 61 3" xfId="5031"/>
    <cellStyle name="Normal 9 62" xfId="3216"/>
    <cellStyle name="Normal 9 62 2" xfId="3217"/>
    <cellStyle name="Normal 9 62 2 2" xfId="5034"/>
    <cellStyle name="Normal 9 62 3" xfId="5033"/>
    <cellStyle name="Normal 9 63" xfId="3218"/>
    <cellStyle name="Normal 9 63 2" xfId="3219"/>
    <cellStyle name="Normal 9 63 2 2" xfId="5036"/>
    <cellStyle name="Normal 9 63 3" xfId="5035"/>
    <cellStyle name="Normal 9 64" xfId="3220"/>
    <cellStyle name="Normal 9 64 2" xfId="3221"/>
    <cellStyle name="Normal 9 64 2 2" xfId="5038"/>
    <cellStyle name="Normal 9 64 3" xfId="5037"/>
    <cellStyle name="Normal 9 65" xfId="3222"/>
    <cellStyle name="Normal 9 65 2" xfId="3223"/>
    <cellStyle name="Normal 9 65 2 2" xfId="5040"/>
    <cellStyle name="Normal 9 65 3" xfId="5039"/>
    <cellStyle name="Normal 9 66" xfId="3224"/>
    <cellStyle name="Normal 9 66 2" xfId="3225"/>
    <cellStyle name="Normal 9 66 2 2" xfId="5042"/>
    <cellStyle name="Normal 9 66 3" xfId="5041"/>
    <cellStyle name="Normal 9 67" xfId="3226"/>
    <cellStyle name="Normal 9 67 2" xfId="3227"/>
    <cellStyle name="Normal 9 67 2 2" xfId="5044"/>
    <cellStyle name="Normal 9 67 3" xfId="5043"/>
    <cellStyle name="Normal 9 68" xfId="3228"/>
    <cellStyle name="Normal 9 68 2" xfId="3229"/>
    <cellStyle name="Normal 9 68 2 2" xfId="5046"/>
    <cellStyle name="Normal 9 68 3" xfId="5045"/>
    <cellStyle name="Normal 9 69" xfId="3230"/>
    <cellStyle name="Normal 9 69 2" xfId="3231"/>
    <cellStyle name="Normal 9 69 2 2" xfId="5048"/>
    <cellStyle name="Normal 9 69 3" xfId="5047"/>
    <cellStyle name="Normal 9 7" xfId="3232"/>
    <cellStyle name="Normal 9 7 2" xfId="3233"/>
    <cellStyle name="Normal 9 7 2 2" xfId="5050"/>
    <cellStyle name="Normal 9 7 3" xfId="5049"/>
    <cellStyle name="Normal 9 70" xfId="3234"/>
    <cellStyle name="Normal 9 70 2" xfId="3235"/>
    <cellStyle name="Normal 9 70 2 2" xfId="5052"/>
    <cellStyle name="Normal 9 70 3" xfId="5051"/>
    <cellStyle name="Normal 9 71" xfId="3236"/>
    <cellStyle name="Normal 9 71 2" xfId="3237"/>
    <cellStyle name="Normal 9 71 2 2" xfId="5054"/>
    <cellStyle name="Normal 9 71 3" xfId="5053"/>
    <cellStyle name="Normal 9 72" xfId="3238"/>
    <cellStyle name="Normal 9 72 2" xfId="3239"/>
    <cellStyle name="Normal 9 72 2 2" xfId="5056"/>
    <cellStyle name="Normal 9 72 3" xfId="5055"/>
    <cellStyle name="Normal 9 73" xfId="3240"/>
    <cellStyle name="Normal 9 73 2" xfId="3241"/>
    <cellStyle name="Normal 9 73 2 2" xfId="5058"/>
    <cellStyle name="Normal 9 73 3" xfId="5057"/>
    <cellStyle name="Normal 9 74" xfId="3242"/>
    <cellStyle name="Normal 9 74 2" xfId="3243"/>
    <cellStyle name="Normal 9 74 2 2" xfId="5060"/>
    <cellStyle name="Normal 9 74 3" xfId="5059"/>
    <cellStyle name="Normal 9 75" xfId="3244"/>
    <cellStyle name="Normal 9 75 2" xfId="3245"/>
    <cellStyle name="Normal 9 75 2 2" xfId="5062"/>
    <cellStyle name="Normal 9 75 3" xfId="5061"/>
    <cellStyle name="Normal 9 76" xfId="3246"/>
    <cellStyle name="Normal 9 76 2" xfId="3247"/>
    <cellStyle name="Normal 9 76 2 2" xfId="5064"/>
    <cellStyle name="Normal 9 76 3" xfId="5063"/>
    <cellStyle name="Normal 9 77" xfId="3248"/>
    <cellStyle name="Normal 9 77 2" xfId="3249"/>
    <cellStyle name="Normal 9 77 2 2" xfId="5066"/>
    <cellStyle name="Normal 9 77 3" xfId="5065"/>
    <cellStyle name="Normal 9 78" xfId="3250"/>
    <cellStyle name="Normal 9 78 2" xfId="7"/>
    <cellStyle name="Normal 9 79" xfId="3251"/>
    <cellStyle name="Normal 9 79 2" xfId="5067"/>
    <cellStyle name="Normal 9 8" xfId="3252"/>
    <cellStyle name="Normal 9 8 2" xfId="5068"/>
    <cellStyle name="Normal 9 80" xfId="3253"/>
    <cellStyle name="Normal 9 80 2" xfId="5069"/>
    <cellStyle name="Normal 9 81" xfId="3254"/>
    <cellStyle name="Normal 9 81 2" xfId="5070"/>
    <cellStyle name="Normal 9 82" xfId="3255"/>
    <cellStyle name="Normal 9 82 2" xfId="5071"/>
    <cellStyle name="Normal 9 83" xfId="3256"/>
    <cellStyle name="Normal 9 83 2" xfId="5072"/>
    <cellStyle name="Normal 9 84" xfId="3257"/>
    <cellStyle name="Normal 9 84 2" xfId="5073"/>
    <cellStyle name="Normal 9 85" xfId="3258"/>
    <cellStyle name="Normal 9 85 2" xfId="5074"/>
    <cellStyle name="Normal 9 86" xfId="3259"/>
    <cellStyle name="Normal 9 86 2" xfId="5075"/>
    <cellStyle name="Normal 9 87" xfId="3260"/>
    <cellStyle name="Normal 9 87 2" xfId="5076"/>
    <cellStyle name="Normal 9 88" xfId="3261"/>
    <cellStyle name="Normal 9 88 2" xfId="5077"/>
    <cellStyle name="Normal 9 89" xfId="3262"/>
    <cellStyle name="Normal 9 89 2" xfId="5078"/>
    <cellStyle name="Normal 9 9" xfId="3263"/>
    <cellStyle name="Normal 9 9 2" xfId="5079"/>
    <cellStyle name="Normal 9 90" xfId="3264"/>
    <cellStyle name="Normal 9 90 2" xfId="5080"/>
    <cellStyle name="Normal 9 91" xfId="3265"/>
    <cellStyle name="Normal 9 91 2" xfId="5081"/>
    <cellStyle name="Normal 9 92" xfId="3266"/>
    <cellStyle name="Normal 9 92 2" xfId="5082"/>
    <cellStyle name="Normal 9 93" xfId="3267"/>
    <cellStyle name="Normal 9 93 2" xfId="5083"/>
    <cellStyle name="Normal 9 94" xfId="3268"/>
    <cellStyle name="Normal 9 94 2" xfId="5084"/>
    <cellStyle name="Normal 9 95" xfId="3269"/>
    <cellStyle name="Normal 9 95 2" xfId="5085"/>
    <cellStyle name="Normal 9 96" xfId="3270"/>
    <cellStyle name="Normal 9 96 2" xfId="5086"/>
    <cellStyle name="Normal 9 97" xfId="3271"/>
    <cellStyle name="Normal 9 97 2" xfId="5087"/>
    <cellStyle name="Normal 9 98" xfId="3272"/>
    <cellStyle name="Normal 9 98 2" xfId="5088"/>
    <cellStyle name="Normal 9 99" xfId="3273"/>
    <cellStyle name="Normal 9 99 2" xfId="5089"/>
    <cellStyle name="Normal 90" xfId="3274"/>
    <cellStyle name="Normal 90 2" xfId="5090"/>
    <cellStyle name="Normal 91" xfId="3275"/>
    <cellStyle name="Normal 91 2" xfId="5091"/>
    <cellStyle name="Normal 92" xfId="3276"/>
    <cellStyle name="Normal 92 2" xfId="5092"/>
    <cellStyle name="Normal 93" xfId="3277"/>
    <cellStyle name="Normal 93 2" xfId="5093"/>
    <cellStyle name="Normal 94" xfId="3278"/>
    <cellStyle name="Normal 94 2" xfId="5094"/>
    <cellStyle name="Normal 95" xfId="3279"/>
    <cellStyle name="Normal 95 2" xfId="5095"/>
    <cellStyle name="Normal 96" xfId="3280"/>
    <cellStyle name="Normal 96 2" xfId="5096"/>
    <cellStyle name="Normal 97" xfId="3281"/>
    <cellStyle name="Normal 97 2" xfId="5097"/>
    <cellStyle name="Normal 98" xfId="3282"/>
    <cellStyle name="Normal 98 2" xfId="5098"/>
    <cellStyle name="Normal 99" xfId="3283"/>
    <cellStyle name="Normal 99 2" xfId="5099"/>
    <cellStyle name="Nota 10" xfId="3284"/>
    <cellStyle name="Nota 10 2" xfId="5100"/>
    <cellStyle name="Nota 11" xfId="3285"/>
    <cellStyle name="Nota 11 2" xfId="5101"/>
    <cellStyle name="Nota 12" xfId="3286"/>
    <cellStyle name="Nota 12 2" xfId="5102"/>
    <cellStyle name="Nota 13" xfId="3287"/>
    <cellStyle name="Nota 13 2" xfId="5103"/>
    <cellStyle name="Nota 14" xfId="3425"/>
    <cellStyle name="Nota 15" xfId="5235"/>
    <cellStyle name="Nota 2" xfId="3288"/>
    <cellStyle name="Nota 2 2" xfId="5104"/>
    <cellStyle name="Nota 3" xfId="3289"/>
    <cellStyle name="Nota 3 2" xfId="5105"/>
    <cellStyle name="Nota 4" xfId="3290"/>
    <cellStyle name="Nota 4 2" xfId="5106"/>
    <cellStyle name="Nota 5" xfId="3291"/>
    <cellStyle name="Nota 5 2" xfId="5107"/>
    <cellStyle name="Nota 6" xfId="3292"/>
    <cellStyle name="Nota 6 2" xfId="5108"/>
    <cellStyle name="Nota 7" xfId="3293"/>
    <cellStyle name="Nota 7 2" xfId="5109"/>
    <cellStyle name="Nota 8" xfId="3294"/>
    <cellStyle name="Nota 8 2" xfId="5110"/>
    <cellStyle name="Nota 9" xfId="3295"/>
    <cellStyle name="Nota 9 2" xfId="5111"/>
    <cellStyle name="Porcentagem 2" xfId="3297"/>
    <cellStyle name="Porcentagem 2 2" xfId="5112"/>
    <cellStyle name="Porcentagem 3" xfId="3298"/>
    <cellStyle name="Porcentagem 3 2" xfId="5113"/>
    <cellStyle name="Porcentagem 4" xfId="3299"/>
    <cellStyle name="Porcentagem 4 2" xfId="3300"/>
    <cellStyle name="Porcentagem 4 2 2" xfId="5115"/>
    <cellStyle name="Porcentagem 4 3" xfId="5114"/>
    <cellStyle name="Porcentagem 5" xfId="3301"/>
    <cellStyle name="Porcentagem 5 2" xfId="5116"/>
    <cellStyle name="Porcentagem 6" xfId="3421"/>
    <cellStyle name="Porcentagem 7" xfId="3296"/>
    <cellStyle name="Result" xfId="3302"/>
    <cellStyle name="Result 1" xfId="3303"/>
    <cellStyle name="Result 1 2" xfId="5118"/>
    <cellStyle name="Result 2" xfId="5117"/>
    <cellStyle name="Result2" xfId="3304"/>
    <cellStyle name="Result2 1" xfId="3305"/>
    <cellStyle name="Result2 1 2" xfId="5120"/>
    <cellStyle name="Result2 2" xfId="5119"/>
    <cellStyle name="Ruim" xfId="18" builtinId="27" customBuiltin="1"/>
    <cellStyle name="Saída" xfId="21" builtinId="21" customBuiltin="1"/>
    <cellStyle name="Saída 2" xfId="3306"/>
    <cellStyle name="Saída 2 2" xfId="5121"/>
    <cellStyle name="Saída 3" xfId="3307"/>
    <cellStyle name="Saída 3 2" xfId="5122"/>
    <cellStyle name="Separador de milhares 10" xfId="3308"/>
    <cellStyle name="Separador de milhares 10 2" xfId="5123"/>
    <cellStyle name="Separador de milhares 11" xfId="3309"/>
    <cellStyle name="Separador de milhares 11 2" xfId="5124"/>
    <cellStyle name="Separador de milhares 12" xfId="3310"/>
    <cellStyle name="Separador de milhares 12 2" xfId="5125"/>
    <cellStyle name="Separador de milhares 13" xfId="3311"/>
    <cellStyle name="Separador de milhares 13 2" xfId="3312"/>
    <cellStyle name="Separador de milhares 13 2 2" xfId="5127"/>
    <cellStyle name="Separador de milhares 13 3" xfId="5126"/>
    <cellStyle name="Separador de milhares 14" xfId="3313"/>
    <cellStyle name="Separador de milhares 14 2" xfId="3314"/>
    <cellStyle name="Separador de milhares 14 2 2" xfId="3315"/>
    <cellStyle name="Separador de milhares 14 2 2 2" xfId="5130"/>
    <cellStyle name="Separador de milhares 14 2 3" xfId="5129"/>
    <cellStyle name="Separador de milhares 14 3" xfId="3316"/>
    <cellStyle name="Separador de milhares 14 3 2" xfId="5131"/>
    <cellStyle name="Separador de milhares 14 4" xfId="5128"/>
    <cellStyle name="Separador de milhares 2" xfId="3317"/>
    <cellStyle name="Separador de milhares 2 2" xfId="3318"/>
    <cellStyle name="Separador de milhares 2 2 2" xfId="5133"/>
    <cellStyle name="Separador de milhares 2 3" xfId="3319"/>
    <cellStyle name="Separador de milhares 2 3 2" xfId="5134"/>
    <cellStyle name="Separador de milhares 2 4" xfId="3320"/>
    <cellStyle name="Separador de milhares 2 4 2" xfId="5135"/>
    <cellStyle name="Separador de milhares 2 5" xfId="3321"/>
    <cellStyle name="Separador de milhares 2 5 2" xfId="5136"/>
    <cellStyle name="Separador de milhares 2 6" xfId="5132"/>
    <cellStyle name="Separador de milhares 2_45_46" xfId="3322"/>
    <cellStyle name="Separador de milhares 3" xfId="3323"/>
    <cellStyle name="Separador de milhares 3 2" xfId="5137"/>
    <cellStyle name="Separador de milhares 4" xfId="3324"/>
    <cellStyle name="Separador de milhares 4 2" xfId="5138"/>
    <cellStyle name="Separador de milhares 5" xfId="3325"/>
    <cellStyle name="Separador de milhares 5 2" xfId="5139"/>
    <cellStyle name="Separador de milhares 6" xfId="3326"/>
    <cellStyle name="Separador de milhares 6 2" xfId="5140"/>
    <cellStyle name="Separador de milhares 7" xfId="3327"/>
    <cellStyle name="Separador de milhares 7 2" xfId="5141"/>
    <cellStyle name="Separador de milhares 8" xfId="3328"/>
    <cellStyle name="Separador de milhares 8 2" xfId="5142"/>
    <cellStyle name="Separador de milhares 9" xfId="3329"/>
    <cellStyle name="Separador de milhares 9 2" xfId="5143"/>
    <cellStyle name="TableStyleLight1" xfId="3330"/>
    <cellStyle name="TableStyleLight1 2" xfId="5144"/>
    <cellStyle name="Texto de Aviso" xfId="25" builtinId="11" customBuiltin="1"/>
    <cellStyle name="Texto de Aviso 2" xfId="3331"/>
    <cellStyle name="Texto de Aviso 2 2" xfId="5145"/>
    <cellStyle name="Texto de Aviso 3" xfId="3332"/>
    <cellStyle name="Texto de Aviso 3 2" xfId="5146"/>
    <cellStyle name="Texto Explicativo" xfId="2" builtinId="53" customBuiltin="1"/>
    <cellStyle name="Texto Explicativo 2" xfId="3333"/>
    <cellStyle name="Texto Explicativo 2 2" xfId="5147"/>
    <cellStyle name="Texto Explicativo 3" xfId="3334"/>
    <cellStyle name="Texto Explicativo 3 2" xfId="5148"/>
    <cellStyle name="Texto Explicativo 4" xfId="3423"/>
    <cellStyle name="Título" xfId="12" builtinId="15" customBuiltin="1"/>
    <cellStyle name="Título 1" xfId="13" builtinId="16" customBuiltin="1"/>
    <cellStyle name="Título 1 1" xfId="3335"/>
    <cellStyle name="Título 1 1 1" xfId="3336"/>
    <cellStyle name="Título 1 1 1 1" xfId="3337"/>
    <cellStyle name="Título 1 1 1 1 1" xfId="3338"/>
    <cellStyle name="Título 1 1 1 1 1 2" xfId="5152"/>
    <cellStyle name="Título 1 1 1 1 2" xfId="5151"/>
    <cellStyle name="Título 1 1 1 2" xfId="5150"/>
    <cellStyle name="Título 1 1 2" xfId="5149"/>
    <cellStyle name="Título 1 1_45_46" xfId="3339"/>
    <cellStyle name="Título 1 10" xfId="3340"/>
    <cellStyle name="Título 1 10 2" xfId="5153"/>
    <cellStyle name="Título 1 11" xfId="3341"/>
    <cellStyle name="Título 1 11 2" xfId="5154"/>
    <cellStyle name="Título 1 12" xfId="3342"/>
    <cellStyle name="Título 1 12 2" xfId="5155"/>
    <cellStyle name="Título 1 13" xfId="3343"/>
    <cellStyle name="Título 1 13 2" xfId="5156"/>
    <cellStyle name="Título 1 14" xfId="3344"/>
    <cellStyle name="Título 1 14 2" xfId="5157"/>
    <cellStyle name="Título 1 15" xfId="3345"/>
    <cellStyle name="Título 1 15 2" xfId="5158"/>
    <cellStyle name="Título 1 16" xfId="3346"/>
    <cellStyle name="Título 1 16 2" xfId="5159"/>
    <cellStyle name="Título 1 17" xfId="3347"/>
    <cellStyle name="Título 1 17 2" xfId="5160"/>
    <cellStyle name="Título 1 2" xfId="3348"/>
    <cellStyle name="Título 1 2 2" xfId="5161"/>
    <cellStyle name="Título 1 3" xfId="3349"/>
    <cellStyle name="Título 1 3 2" xfId="5162"/>
    <cellStyle name="Título 1 4" xfId="3350"/>
    <cellStyle name="Título 1 4 2" xfId="5163"/>
    <cellStyle name="Título 1 5" xfId="3351"/>
    <cellStyle name="Título 1 5 2" xfId="5164"/>
    <cellStyle name="Título 1 6" xfId="3352"/>
    <cellStyle name="Título 1 6 2" xfId="5165"/>
    <cellStyle name="Título 1 7" xfId="3353"/>
    <cellStyle name="Título 1 7 2" xfId="5166"/>
    <cellStyle name="Título 1 8" xfId="3354"/>
    <cellStyle name="Título 1 8 2" xfId="5167"/>
    <cellStyle name="Título 1 9" xfId="3355"/>
    <cellStyle name="Título 1 9 2" xfId="5168"/>
    <cellStyle name="Título 10" xfId="3356"/>
    <cellStyle name="Título 10 2" xfId="5169"/>
    <cellStyle name="Título 11" xfId="3357"/>
    <cellStyle name="Título 11 2" xfId="5170"/>
    <cellStyle name="Título 12" xfId="3358"/>
    <cellStyle name="Título 12 2" xfId="5171"/>
    <cellStyle name="Título 13" xfId="3359"/>
    <cellStyle name="Título 13 2" xfId="5172"/>
    <cellStyle name="Título 14" xfId="3360"/>
    <cellStyle name="Título 14 2" xfId="5173"/>
    <cellStyle name="Título 15" xfId="3361"/>
    <cellStyle name="Título 15 2" xfId="5174"/>
    <cellStyle name="Título 16" xfId="3362"/>
    <cellStyle name="Título 16 2" xfId="5175"/>
    <cellStyle name="Título 17" xfId="3363"/>
    <cellStyle name="Título 17 2" xfId="5176"/>
    <cellStyle name="Título 18" xfId="3364"/>
    <cellStyle name="Título 18 2" xfId="5177"/>
    <cellStyle name="Título 19" xfId="3365"/>
    <cellStyle name="Título 19 2" xfId="5178"/>
    <cellStyle name="Título 2" xfId="14" builtinId="17" customBuiltin="1"/>
    <cellStyle name="Título 2 10" xfId="3366"/>
    <cellStyle name="Título 2 10 2" xfId="5179"/>
    <cellStyle name="Título 2 11" xfId="3367"/>
    <cellStyle name="Título 2 11 2" xfId="5180"/>
    <cellStyle name="Título 2 12" xfId="3368"/>
    <cellStyle name="Título 2 12 2" xfId="5181"/>
    <cellStyle name="Título 2 13" xfId="3369"/>
    <cellStyle name="Título 2 13 2" xfId="5182"/>
    <cellStyle name="Título 2 2" xfId="3370"/>
    <cellStyle name="Título 2 2 2" xfId="5183"/>
    <cellStyle name="Título 2 3" xfId="3371"/>
    <cellStyle name="Título 2 3 2" xfId="5184"/>
    <cellStyle name="Título 2 4" xfId="3372"/>
    <cellStyle name="Título 2 4 2" xfId="5185"/>
    <cellStyle name="Título 2 5" xfId="3373"/>
    <cellStyle name="Título 2 5 2" xfId="5186"/>
    <cellStyle name="Título 2 6" xfId="3374"/>
    <cellStyle name="Título 2 6 2" xfId="5187"/>
    <cellStyle name="Título 2 7" xfId="3375"/>
    <cellStyle name="Título 2 7 2" xfId="5188"/>
    <cellStyle name="Título 2 8" xfId="3376"/>
    <cellStyle name="Título 2 8 2" xfId="5189"/>
    <cellStyle name="Título 2 9" xfId="3377"/>
    <cellStyle name="Título 2 9 2" xfId="5190"/>
    <cellStyle name="Título 20" xfId="3378"/>
    <cellStyle name="Título 20 2" xfId="5191"/>
    <cellStyle name="Título 3" xfId="15" builtinId="18" customBuiltin="1"/>
    <cellStyle name="Título 3 10" xfId="3379"/>
    <cellStyle name="Título 3 10 2" xfId="5192"/>
    <cellStyle name="Título 3 11" xfId="3380"/>
    <cellStyle name="Título 3 11 2" xfId="5193"/>
    <cellStyle name="Título 3 12" xfId="3381"/>
    <cellStyle name="Título 3 12 2" xfId="5194"/>
    <cellStyle name="Título 3 13" xfId="3382"/>
    <cellStyle name="Título 3 13 2" xfId="5195"/>
    <cellStyle name="Título 3 2" xfId="3383"/>
    <cellStyle name="Título 3 2 2" xfId="5196"/>
    <cellStyle name="Título 3 3" xfId="3384"/>
    <cellStyle name="Título 3 3 2" xfId="5197"/>
    <cellStyle name="Título 3 4" xfId="3385"/>
    <cellStyle name="Título 3 4 2" xfId="5198"/>
    <cellStyle name="Título 3 5" xfId="3386"/>
    <cellStyle name="Título 3 5 2" xfId="5199"/>
    <cellStyle name="Título 3 6" xfId="3387"/>
    <cellStyle name="Título 3 6 2" xfId="5200"/>
    <cellStyle name="Título 3 7" xfId="3388"/>
    <cellStyle name="Título 3 7 2" xfId="5201"/>
    <cellStyle name="Título 3 8" xfId="3389"/>
    <cellStyle name="Título 3 8 2" xfId="5202"/>
    <cellStyle name="Título 3 9" xfId="3390"/>
    <cellStyle name="Título 3 9 2" xfId="5203"/>
    <cellStyle name="Título 4" xfId="16" builtinId="19" customBuiltin="1"/>
    <cellStyle name="Título 4 10" xfId="3391"/>
    <cellStyle name="Título 4 10 2" xfId="5204"/>
    <cellStyle name="Título 4 11" xfId="3392"/>
    <cellStyle name="Título 4 11 2" xfId="5205"/>
    <cellStyle name="Título 4 12" xfId="3393"/>
    <cellStyle name="Título 4 12 2" xfId="5206"/>
    <cellStyle name="Título 4 13" xfId="3394"/>
    <cellStyle name="Título 4 13 2" xfId="5207"/>
    <cellStyle name="Título 4 2" xfId="3395"/>
    <cellStyle name="Título 4 2 2" xfId="5208"/>
    <cellStyle name="Título 4 3" xfId="3396"/>
    <cellStyle name="Título 4 3 2" xfId="5209"/>
    <cellStyle name="Título 4 4" xfId="3397"/>
    <cellStyle name="Título 4 4 2" xfId="5210"/>
    <cellStyle name="Título 4 5" xfId="3398"/>
    <cellStyle name="Título 4 5 2" xfId="5211"/>
    <cellStyle name="Título 4 6" xfId="3399"/>
    <cellStyle name="Título 4 6 2" xfId="5212"/>
    <cellStyle name="Título 4 7" xfId="3400"/>
    <cellStyle name="Título 4 7 2" xfId="5213"/>
    <cellStyle name="Título 4 8" xfId="3401"/>
    <cellStyle name="Título 4 8 2" xfId="5214"/>
    <cellStyle name="Título 4 9" xfId="3402"/>
    <cellStyle name="Título 4 9 2" xfId="5215"/>
    <cellStyle name="Título 5" xfId="3403"/>
    <cellStyle name="Título 5 2" xfId="5216"/>
    <cellStyle name="Título 6" xfId="3404"/>
    <cellStyle name="Título 6 2" xfId="5217"/>
    <cellStyle name="Título 7" xfId="3405"/>
    <cellStyle name="Título 7 2" xfId="5218"/>
    <cellStyle name="Título 8" xfId="3406"/>
    <cellStyle name="Título 8 2" xfId="5219"/>
    <cellStyle name="Título 9" xfId="3407"/>
    <cellStyle name="Título 9 2" xfId="5220"/>
    <cellStyle name="Total" xfId="26" builtinId="25" customBuiltin="1"/>
    <cellStyle name="Total 10" xfId="3408"/>
    <cellStyle name="Total 10 2" xfId="5221"/>
    <cellStyle name="Total 11" xfId="3409"/>
    <cellStyle name="Total 11 2" xfId="5222"/>
    <cellStyle name="Total 12" xfId="3410"/>
    <cellStyle name="Total 12 2" xfId="5223"/>
    <cellStyle name="Total 13" xfId="3411"/>
    <cellStyle name="Total 13 2" xfId="5224"/>
    <cellStyle name="Total 2" xfId="3412"/>
    <cellStyle name="Total 2 2" xfId="5225"/>
    <cellStyle name="Total 3" xfId="3413"/>
    <cellStyle name="Total 3 2" xfId="5226"/>
    <cellStyle name="Total 4" xfId="3414"/>
    <cellStyle name="Total 4 2" xfId="5227"/>
    <cellStyle name="Total 5" xfId="3415"/>
    <cellStyle name="Total 5 2" xfId="5228"/>
    <cellStyle name="Total 6" xfId="3416"/>
    <cellStyle name="Total 6 2" xfId="5229"/>
    <cellStyle name="Total 7" xfId="3417"/>
    <cellStyle name="Total 7 2" xfId="5230"/>
    <cellStyle name="Total 8" xfId="3418"/>
    <cellStyle name="Total 8 2" xfId="5231"/>
    <cellStyle name="Total 9" xfId="3419"/>
    <cellStyle name="Total 9 2" xfId="5232"/>
    <cellStyle name="Vírgula 2" xfId="5233"/>
    <cellStyle name="Vírgula 3" xfId="342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B6CC95"/>
      <rgbColor rgb="00996600"/>
      <rgbColor rgb="007D5FA0"/>
      <rgbColor rgb="0031859C"/>
      <rgbColor rgb="00C0C0C0"/>
      <rgbColor rgb="00808080"/>
      <rgbColor rgb="0090A7CC"/>
      <rgbColor rgb="00993366"/>
      <rgbColor rgb="00FFFFCC"/>
      <rgbColor rgb="00CCFFFF"/>
      <rgbColor rgb="0049ABC5"/>
      <rgbColor rgb="00FF8080"/>
      <rgbColor rgb="003E6CA1"/>
      <rgbColor rgb="00D9D9D9"/>
      <rgbColor rgb="00FECBCB"/>
      <rgbColor rgb="008EB6E3"/>
      <rgbColor rgb="00C3D69B"/>
      <rgbColor rgb="0000B0F0"/>
      <rgbColor rgb="0098B855"/>
      <rgbColor rgb="009BBB59"/>
      <rgbColor rgb="003F98B0"/>
      <rgbColor rgb="00B1DCFF"/>
      <rgbColor rgb="0000CCFF"/>
      <rgbColor rgb="00DDDDDD"/>
      <rgbColor rgb="00CCFFCC"/>
      <rgbColor rgb="00FFFF99"/>
      <rgbColor rgb="0099CCFF"/>
      <rgbColor rgb="00BD9CBD"/>
      <rgbColor rgb="00CC99FF"/>
      <rgbColor rgb="00FFCC99"/>
      <rgbColor rgb="004A7EBB"/>
      <rgbColor rgb="0033CCCC"/>
      <rgbColor rgb="0092D050"/>
      <rgbColor rgb="00EF8A3C"/>
      <rgbColor rgb="00FF9900"/>
      <rgbColor rgb="00E46C0A"/>
      <rgbColor rgb="0071588F"/>
      <rgbColor rgb="00888784"/>
      <rgbColor rgb="00193D6E"/>
      <rgbColor rgb="00339966"/>
      <rgbColor rgb="00829E44"/>
      <rgbColor rgb="004F81BD"/>
      <rgbColor rgb="00B84946"/>
      <rgbColor rgb="00953735"/>
      <rgbColor rgb="00604A7B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pt-BR" sz="1100" b="1" i="0" u="none" strike="noStrike" baseline="0">
                <a:effectLst/>
              </a:rPr>
              <a:t>Taxa por 100.000 habitantes de ó</a:t>
            </a:r>
            <a:r>
              <a:rPr lang="pt-BR" sz="1100"/>
              <a:t>bitos</a:t>
            </a:r>
            <a:r>
              <a:rPr lang="pt-BR" sz="1100" baseline="0"/>
              <a:t> </a:t>
            </a:r>
            <a:r>
              <a:rPr lang="pt-BR" sz="1100"/>
              <a:t>Prematuros pelo conjunto das quatro principais doenças crônicas não transmissíveis (DCNT - doenças do aparelho circulatório, câncer, diabetes e doenças respiratórias crônicas), segundo Núcleo</a:t>
            </a:r>
            <a:r>
              <a:rPr lang="pt-BR" sz="1100" baseline="0"/>
              <a:t> Regional de Saúde</a:t>
            </a:r>
            <a:r>
              <a:rPr lang="pt-BR" sz="1100"/>
              <a:t>.  Bahia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6.1087137092897037E-2"/>
          <c:y val="0.11643672466243664"/>
          <c:w val="0.92272895251754228"/>
          <c:h val="0.55440440659820878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'BA - Núcleo Regional de Saúde'!$B$5</c:f>
              <c:strCache>
                <c:ptCount val="1"/>
                <c:pt idx="0">
                  <c:v>2015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'BA - Núcleo Regional de Saúde'!$A$7:$A$17</c:f>
              <c:strCache>
                <c:ptCount val="11"/>
                <c:pt idx="0">
                  <c:v>Centro-Leste</c:v>
                </c:pt>
                <c:pt idx="1">
                  <c:v>Centro-Norte</c:v>
                </c:pt>
                <c:pt idx="2">
                  <c:v>Extremo Sul</c:v>
                </c:pt>
                <c:pt idx="3">
                  <c:v>Leste</c:v>
                </c:pt>
                <c:pt idx="4">
                  <c:v>Nordeste</c:v>
                </c:pt>
                <c:pt idx="5">
                  <c:v>Norte</c:v>
                </c:pt>
                <c:pt idx="6">
                  <c:v>Oeste</c:v>
                </c:pt>
                <c:pt idx="7">
                  <c:v>Sudoeste</c:v>
                </c:pt>
                <c:pt idx="8">
                  <c:v>Sul</c:v>
                </c:pt>
                <c:pt idx="10">
                  <c:v>Bahia</c:v>
                </c:pt>
              </c:strCache>
            </c:strRef>
          </c:cat>
          <c:val>
            <c:numRef>
              <c:f>'BA - Núcleo Regional de Saúde'!$C$7:$C$17</c:f>
              <c:numCache>
                <c:formatCode>0.0</c:formatCode>
                <c:ptCount val="11"/>
                <c:pt idx="0">
                  <c:v>248.39164763901874</c:v>
                </c:pt>
                <c:pt idx="1">
                  <c:v>245.38942234415487</c:v>
                </c:pt>
                <c:pt idx="2">
                  <c:v>291.84838311186724</c:v>
                </c:pt>
                <c:pt idx="3">
                  <c:v>302.26114677703112</c:v>
                </c:pt>
                <c:pt idx="4">
                  <c:v>243.40470164397931</c:v>
                </c:pt>
                <c:pt idx="5">
                  <c:v>250.82747801239898</c:v>
                </c:pt>
                <c:pt idx="6">
                  <c:v>200.10885041863432</c:v>
                </c:pt>
                <c:pt idx="7">
                  <c:v>244.27809500749916</c:v>
                </c:pt>
                <c:pt idx="8">
                  <c:v>286.83852462030666</c:v>
                </c:pt>
                <c:pt idx="10">
                  <c:v>270.23280937136934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A28-497F-AB7B-33A97402ED00}"/>
            </c:ext>
          </c:extLst>
        </c:ser>
        <c:ser>
          <c:idx val="5"/>
          <c:order val="1"/>
          <c:tx>
            <c:strRef>
              <c:f>'BA - Núcleo Regional de Saúde'!$D$5</c:f>
              <c:strCache>
                <c:ptCount val="1"/>
                <c:pt idx="0">
                  <c:v>2016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'BA - Núcleo Regional de Saúde'!$A$7:$A$17</c:f>
              <c:strCache>
                <c:ptCount val="11"/>
                <c:pt idx="0">
                  <c:v>Centro-Leste</c:v>
                </c:pt>
                <c:pt idx="1">
                  <c:v>Centro-Norte</c:v>
                </c:pt>
                <c:pt idx="2">
                  <c:v>Extremo Sul</c:v>
                </c:pt>
                <c:pt idx="3">
                  <c:v>Leste</c:v>
                </c:pt>
                <c:pt idx="4">
                  <c:v>Nordeste</c:v>
                </c:pt>
                <c:pt idx="5">
                  <c:v>Norte</c:v>
                </c:pt>
                <c:pt idx="6">
                  <c:v>Oeste</c:v>
                </c:pt>
                <c:pt idx="7">
                  <c:v>Sudoeste</c:v>
                </c:pt>
                <c:pt idx="8">
                  <c:v>Sul</c:v>
                </c:pt>
                <c:pt idx="10">
                  <c:v>Bahia</c:v>
                </c:pt>
              </c:strCache>
            </c:strRef>
          </c:cat>
          <c:val>
            <c:numRef>
              <c:f>'BA - Núcleo Regional de Saúde'!$E$7:$E$17</c:f>
              <c:numCache>
                <c:formatCode>0.0</c:formatCode>
                <c:ptCount val="11"/>
                <c:pt idx="0">
                  <c:v>246.99773758374818</c:v>
                </c:pt>
                <c:pt idx="1">
                  <c:v>296.01877518057142</c:v>
                </c:pt>
                <c:pt idx="2">
                  <c:v>305.10173040101637</c:v>
                </c:pt>
                <c:pt idx="3">
                  <c:v>292.1332812104767</c:v>
                </c:pt>
                <c:pt idx="4">
                  <c:v>238.81507075531619</c:v>
                </c:pt>
                <c:pt idx="5">
                  <c:v>259.32898909675828</c:v>
                </c:pt>
                <c:pt idx="6">
                  <c:v>211.20446499865105</c:v>
                </c:pt>
                <c:pt idx="7">
                  <c:v>242.88646435536967</c:v>
                </c:pt>
                <c:pt idx="8">
                  <c:v>334.02910446001084</c:v>
                </c:pt>
                <c:pt idx="10">
                  <c:v>275.66341126566044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A28-497F-AB7B-33A97402ED00}"/>
            </c:ext>
          </c:extLst>
        </c:ser>
        <c:ser>
          <c:idx val="7"/>
          <c:order val="2"/>
          <c:tx>
            <c:strRef>
              <c:f>'BA - Núcleo Regional de Saúde'!$F$5</c:f>
              <c:strCache>
                <c:ptCount val="1"/>
                <c:pt idx="0">
                  <c:v>2017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hade val="51000"/>
                    <a:satMod val="130000"/>
                  </a:schemeClr>
                </a:gs>
                <a:gs pos="80000">
                  <a:schemeClr val="accent2">
                    <a:lumMod val="60000"/>
                    <a:shade val="93000"/>
                    <a:satMod val="130000"/>
                  </a:schemeClr>
                </a:gs>
                <a:gs pos="100000">
                  <a:schemeClr val="accent2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'BA - Núcleo Regional de Saúde'!$A$7:$A$17</c:f>
              <c:strCache>
                <c:ptCount val="11"/>
                <c:pt idx="0">
                  <c:v>Centro-Leste</c:v>
                </c:pt>
                <c:pt idx="1">
                  <c:v>Centro-Norte</c:v>
                </c:pt>
                <c:pt idx="2">
                  <c:v>Extremo Sul</c:v>
                </c:pt>
                <c:pt idx="3">
                  <c:v>Leste</c:v>
                </c:pt>
                <c:pt idx="4">
                  <c:v>Nordeste</c:v>
                </c:pt>
                <c:pt idx="5">
                  <c:v>Norte</c:v>
                </c:pt>
                <c:pt idx="6">
                  <c:v>Oeste</c:v>
                </c:pt>
                <c:pt idx="7">
                  <c:v>Sudoeste</c:v>
                </c:pt>
                <c:pt idx="8">
                  <c:v>Sul</c:v>
                </c:pt>
                <c:pt idx="10">
                  <c:v>Bahia</c:v>
                </c:pt>
              </c:strCache>
            </c:strRef>
          </c:cat>
          <c:val>
            <c:numRef>
              <c:f>'BA - Núcleo Regional de Saúde'!$G$7:$G$17</c:f>
              <c:numCache>
                <c:formatCode>0.0</c:formatCode>
                <c:ptCount val="11"/>
                <c:pt idx="0">
                  <c:v>256.94826861922684</c:v>
                </c:pt>
                <c:pt idx="1">
                  <c:v>308.24105783001926</c:v>
                </c:pt>
                <c:pt idx="2">
                  <c:v>342.38055183688942</c:v>
                </c:pt>
                <c:pt idx="3">
                  <c:v>299.45847279374806</c:v>
                </c:pt>
                <c:pt idx="4">
                  <c:v>249.12046088695914</c:v>
                </c:pt>
                <c:pt idx="5">
                  <c:v>263.99563418072671</c:v>
                </c:pt>
                <c:pt idx="6">
                  <c:v>221.88406150908287</c:v>
                </c:pt>
                <c:pt idx="7">
                  <c:v>254.07355664097327</c:v>
                </c:pt>
                <c:pt idx="8">
                  <c:v>318.99669631662192</c:v>
                </c:pt>
                <c:pt idx="10">
                  <c:v>283.42404663028077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A28-497F-AB7B-33A97402ED00}"/>
            </c:ext>
          </c:extLst>
        </c:ser>
        <c:ser>
          <c:idx val="9"/>
          <c:order val="3"/>
          <c:tx>
            <c:strRef>
              <c:f>'BA - Núcleo Regional de Saúde'!$H$5</c:f>
              <c:strCache>
                <c:ptCount val="1"/>
                <c:pt idx="0">
                  <c:v>2018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hade val="51000"/>
                    <a:satMod val="130000"/>
                  </a:schemeClr>
                </a:gs>
                <a:gs pos="80000">
                  <a:schemeClr val="accent4">
                    <a:lumMod val="60000"/>
                    <a:shade val="93000"/>
                    <a:satMod val="130000"/>
                  </a:schemeClr>
                </a:gs>
                <a:gs pos="100000">
                  <a:schemeClr val="accent4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'BA - Núcleo Regional de Saúde'!$A$7:$A$17</c:f>
              <c:strCache>
                <c:ptCount val="11"/>
                <c:pt idx="0">
                  <c:v>Centro-Leste</c:v>
                </c:pt>
                <c:pt idx="1">
                  <c:v>Centro-Norte</c:v>
                </c:pt>
                <c:pt idx="2">
                  <c:v>Extremo Sul</c:v>
                </c:pt>
                <c:pt idx="3">
                  <c:v>Leste</c:v>
                </c:pt>
                <c:pt idx="4">
                  <c:v>Nordeste</c:v>
                </c:pt>
                <c:pt idx="5">
                  <c:v>Norte</c:v>
                </c:pt>
                <c:pt idx="6">
                  <c:v>Oeste</c:v>
                </c:pt>
                <c:pt idx="7">
                  <c:v>Sudoeste</c:v>
                </c:pt>
                <c:pt idx="8">
                  <c:v>Sul</c:v>
                </c:pt>
                <c:pt idx="10">
                  <c:v>Bahia</c:v>
                </c:pt>
              </c:strCache>
            </c:strRef>
          </c:cat>
          <c:val>
            <c:numRef>
              <c:f>'BA - Núcleo Regional de Saúde'!$I$7:$I$17</c:f>
              <c:numCache>
                <c:formatCode>0.0</c:formatCode>
                <c:ptCount val="11"/>
                <c:pt idx="0">
                  <c:v>258.39181533778645</c:v>
                </c:pt>
                <c:pt idx="1">
                  <c:v>279.26987281899034</c:v>
                </c:pt>
                <c:pt idx="2">
                  <c:v>325.79848082730848</c:v>
                </c:pt>
                <c:pt idx="3">
                  <c:v>283.94904260741754</c:v>
                </c:pt>
                <c:pt idx="4">
                  <c:v>274.68509211750319</c:v>
                </c:pt>
                <c:pt idx="5">
                  <c:v>254.41699439623625</c:v>
                </c:pt>
                <c:pt idx="6">
                  <c:v>258.75573458655026</c:v>
                </c:pt>
                <c:pt idx="7">
                  <c:v>278.08777293735272</c:v>
                </c:pt>
                <c:pt idx="8">
                  <c:v>353.22928129698226</c:v>
                </c:pt>
                <c:pt idx="10">
                  <c:v>285.14433193430938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A28-497F-AB7B-33A97402E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27526752"/>
        <c:axId val="552198160"/>
      </c:barChart>
      <c:catAx>
        <c:axId val="32752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552198160"/>
        <c:crosses val="autoZero"/>
        <c:auto val="1"/>
        <c:lblAlgn val="ctr"/>
        <c:lblOffset val="100"/>
        <c:noMultiLvlLbl val="0"/>
      </c:catAx>
      <c:valAx>
        <c:axId val="552198160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327526752"/>
        <c:crosses val="autoZero"/>
        <c:crossBetween val="between"/>
      </c:valAx>
      <c:dTable>
        <c:showHorzBorder val="1"/>
        <c:showVertBorder val="0"/>
        <c:showOutline val="1"/>
        <c:showKeys val="1"/>
        <c:spPr>
          <a:noFill/>
          <a:ln w="9525">
            <a:solidFill>
              <a:schemeClr val="tx2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</c:dTable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368911869646399"/>
          <c:y val="0.88019616463732375"/>
          <c:w val="0.24152301616523716"/>
          <c:h val="4.9517336524672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35718</xdr:colOff>
      <xdr:row>22</xdr:row>
      <xdr:rowOff>102399</xdr:rowOff>
    </xdr:from>
    <xdr:to>
      <xdr:col>8</xdr:col>
      <xdr:colOff>631029</xdr:colOff>
      <xdr:row>49</xdr:row>
      <xdr:rowOff>119063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2979115-D53F-4B71-BBF1-9714A5570B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0.94728</cdr:y>
    </cdr:from>
    <cdr:to>
      <cdr:x>0.73676</cdr:x>
      <cdr:y>1</cdr:y>
    </cdr:to>
    <cdr:sp macro="" textlink="">
      <cdr:nvSpPr>
        <cdr:cNvPr id="3" name="CaixaDeTexto 1">
          <a:extLst xmlns:a="http://schemas.openxmlformats.org/drawingml/2006/main">
            <a:ext uri="{FF2B5EF4-FFF2-40B4-BE49-F238E27FC236}">
              <a16:creationId xmlns:a16="http://schemas.microsoft.com/office/drawing/2014/main" id="{1B310DA6-2B08-413A-BB7F-D4F7950F1718}"/>
            </a:ext>
          </a:extLst>
        </cdr:cNvPr>
        <cdr:cNvSpPr txBox="1"/>
      </cdr:nvSpPr>
      <cdr:spPr>
        <a:xfrm xmlns:a="http://schemas.openxmlformats.org/drawingml/2006/main">
          <a:off x="0" y="4279100"/>
          <a:ext cx="6307138" cy="238126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Fonte: SESAB/SUVISA/DIVEP/COASS- SIM</a:t>
          </a:r>
          <a:r>
            <a:rPr lang="pt-BR" sz="1000"/>
            <a:t> </a:t>
          </a:r>
          <a:r>
            <a:rPr lang="pt-BR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*Dados preliminares, processados em 27.04.2019</a:t>
          </a:r>
          <a:r>
            <a:rPr lang="pt-BR" sz="1000"/>
            <a:t> 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line.aquino\Downloads\Nsispacto%20atual\Nsispacto%20atual\DCNT%20por%20NRS%20e%20B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aderno\Modelos\Painel%20do%20Pacto\Avalia_Pacto_200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line.aquino\Downloads\INDICADOR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FABÉTICA"/>
      <sheetName val="MURAL"/>
      <sheetName val="% Inf"/>
      <sheetName val="Plan1"/>
    </sheetNames>
    <sheetDataSet>
      <sheetData sheetId="0" refreshError="1"/>
      <sheetData sheetId="1" refreshError="1"/>
      <sheetData sheetId="2" refreshError="1"/>
      <sheetData sheetId="3" refreshError="1">
        <row r="10">
          <cell r="A10" t="str">
            <v>Amélia Rodrigues</v>
          </cell>
          <cell r="B10">
            <v>10510</v>
          </cell>
          <cell r="C10">
            <v>10486</v>
          </cell>
          <cell r="D10">
            <v>10465</v>
          </cell>
          <cell r="E10">
            <v>40</v>
          </cell>
          <cell r="F10">
            <v>37</v>
          </cell>
          <cell r="G10">
            <v>39</v>
          </cell>
          <cell r="H10">
            <v>34</v>
          </cell>
          <cell r="I10">
            <v>34</v>
          </cell>
          <cell r="J10">
            <v>39</v>
          </cell>
        </row>
        <row r="11">
          <cell r="A11" t="str">
            <v>Anguera</v>
          </cell>
          <cell r="B11">
            <v>4224</v>
          </cell>
          <cell r="C11">
            <v>4262</v>
          </cell>
          <cell r="D11">
            <v>4299</v>
          </cell>
          <cell r="E11">
            <v>17</v>
          </cell>
          <cell r="F11">
            <v>10</v>
          </cell>
          <cell r="G11">
            <v>8</v>
          </cell>
          <cell r="H11">
            <v>10</v>
          </cell>
          <cell r="I11">
            <v>10</v>
          </cell>
          <cell r="J11">
            <v>11</v>
          </cell>
        </row>
        <row r="12">
          <cell r="A12" t="str">
            <v>Antônio Cardoso</v>
          </cell>
          <cell r="B12">
            <v>4207</v>
          </cell>
          <cell r="C12">
            <v>4205</v>
          </cell>
          <cell r="D12">
            <v>4201</v>
          </cell>
          <cell r="E12">
            <v>16</v>
          </cell>
          <cell r="F12">
            <v>14</v>
          </cell>
          <cell r="G12">
            <v>13</v>
          </cell>
          <cell r="H12">
            <v>11</v>
          </cell>
          <cell r="I12">
            <v>6</v>
          </cell>
          <cell r="J12">
            <v>13</v>
          </cell>
        </row>
        <row r="13">
          <cell r="A13" t="str">
            <v>Baixa Grande</v>
          </cell>
          <cell r="B13">
            <v>7788</v>
          </cell>
          <cell r="C13">
            <v>7779</v>
          </cell>
          <cell r="D13">
            <v>7779</v>
          </cell>
          <cell r="E13">
            <v>10</v>
          </cell>
          <cell r="F13">
            <v>11</v>
          </cell>
          <cell r="G13">
            <v>17</v>
          </cell>
          <cell r="H13">
            <v>20</v>
          </cell>
          <cell r="I13">
            <v>18</v>
          </cell>
          <cell r="J13">
            <v>17</v>
          </cell>
        </row>
        <row r="14">
          <cell r="A14" t="str">
            <v>Candeal</v>
          </cell>
          <cell r="B14">
            <v>3725</v>
          </cell>
          <cell r="C14">
            <v>3688</v>
          </cell>
          <cell r="D14">
            <v>3651</v>
          </cell>
          <cell r="E14">
            <v>11</v>
          </cell>
          <cell r="F14">
            <v>9</v>
          </cell>
          <cell r="G14">
            <v>6</v>
          </cell>
          <cell r="H14">
            <v>8</v>
          </cell>
          <cell r="I14">
            <v>8</v>
          </cell>
          <cell r="J14">
            <v>5</v>
          </cell>
        </row>
        <row r="15">
          <cell r="A15" t="str">
            <v>Capela do Alto Alegre</v>
          </cell>
          <cell r="B15">
            <v>4985</v>
          </cell>
          <cell r="C15">
            <v>4975</v>
          </cell>
          <cell r="D15">
            <v>4971</v>
          </cell>
          <cell r="E15">
            <v>12</v>
          </cell>
          <cell r="F15">
            <v>9</v>
          </cell>
          <cell r="G15">
            <v>4</v>
          </cell>
          <cell r="H15">
            <v>7</v>
          </cell>
          <cell r="I15">
            <v>8</v>
          </cell>
          <cell r="J15">
            <v>8</v>
          </cell>
        </row>
        <row r="16">
          <cell r="A16" t="str">
            <v>Conceição do Jacuípe</v>
          </cell>
          <cell r="B16">
            <v>12911</v>
          </cell>
          <cell r="C16">
            <v>13039</v>
          </cell>
          <cell r="D16">
            <v>13165</v>
          </cell>
          <cell r="E16">
            <v>38</v>
          </cell>
          <cell r="F16">
            <v>30</v>
          </cell>
          <cell r="G16">
            <v>45</v>
          </cell>
          <cell r="H16">
            <v>37</v>
          </cell>
          <cell r="I16">
            <v>33</v>
          </cell>
          <cell r="J16">
            <v>40</v>
          </cell>
        </row>
        <row r="17">
          <cell r="A17" t="str">
            <v>Coração de Maria</v>
          </cell>
          <cell r="B17">
            <v>8939</v>
          </cell>
          <cell r="C17">
            <v>8889</v>
          </cell>
          <cell r="D17">
            <v>8838</v>
          </cell>
          <cell r="E17">
            <v>24</v>
          </cell>
          <cell r="F17">
            <v>32</v>
          </cell>
          <cell r="G17">
            <v>17</v>
          </cell>
          <cell r="H17">
            <v>12</v>
          </cell>
          <cell r="I17">
            <v>17</v>
          </cell>
          <cell r="J17">
            <v>29</v>
          </cell>
        </row>
        <row r="18">
          <cell r="A18" t="str">
            <v>Feira de Santana</v>
          </cell>
          <cell r="B18">
            <v>238490</v>
          </cell>
          <cell r="C18">
            <v>240985</v>
          </cell>
          <cell r="D18">
            <v>243399</v>
          </cell>
          <cell r="E18">
            <v>741</v>
          </cell>
          <cell r="F18">
            <v>770</v>
          </cell>
          <cell r="G18">
            <v>715</v>
          </cell>
          <cell r="H18">
            <v>725</v>
          </cell>
          <cell r="I18">
            <v>729</v>
          </cell>
          <cell r="J18">
            <v>663</v>
          </cell>
          <cell r="L18">
            <v>310.704851356451</v>
          </cell>
          <cell r="M18">
            <v>319.52196194783909</v>
          </cell>
          <cell r="N18">
            <v>293.75634246648508</v>
          </cell>
          <cell r="O18">
            <v>297.86482278070162</v>
          </cell>
          <cell r="P18">
            <v>299.50821490638828</v>
          </cell>
          <cell r="Q18">
            <v>272.3922448325589</v>
          </cell>
        </row>
        <row r="19">
          <cell r="A19" t="str">
            <v>Gavião</v>
          </cell>
          <cell r="B19">
            <v>1990</v>
          </cell>
          <cell r="C19">
            <v>1978</v>
          </cell>
          <cell r="D19">
            <v>1969</v>
          </cell>
          <cell r="E19">
            <v>2</v>
          </cell>
          <cell r="F19">
            <v>3</v>
          </cell>
          <cell r="G19">
            <v>4</v>
          </cell>
          <cell r="H19">
            <v>4</v>
          </cell>
          <cell r="I19">
            <v>3</v>
          </cell>
          <cell r="J19">
            <v>4</v>
          </cell>
        </row>
        <row r="20">
          <cell r="A20" t="str">
            <v>Ichu</v>
          </cell>
          <cell r="B20">
            <v>2198</v>
          </cell>
          <cell r="C20">
            <v>2207</v>
          </cell>
          <cell r="D20">
            <v>2470</v>
          </cell>
          <cell r="E20">
            <v>5</v>
          </cell>
          <cell r="F20">
            <v>8</v>
          </cell>
          <cell r="G20">
            <v>5</v>
          </cell>
          <cell r="H20">
            <v>6</v>
          </cell>
          <cell r="I20">
            <v>5</v>
          </cell>
          <cell r="J20">
            <v>5</v>
          </cell>
        </row>
        <row r="21">
          <cell r="A21" t="str">
            <v>Ipecaetá</v>
          </cell>
          <cell r="B21">
            <v>5862</v>
          </cell>
          <cell r="C21">
            <v>5804</v>
          </cell>
          <cell r="D21">
            <v>5744</v>
          </cell>
          <cell r="E21">
            <v>15</v>
          </cell>
          <cell r="F21">
            <v>14</v>
          </cell>
          <cell r="G21">
            <v>9</v>
          </cell>
          <cell r="H21">
            <v>18</v>
          </cell>
          <cell r="I21">
            <v>5</v>
          </cell>
          <cell r="J21">
            <v>13</v>
          </cell>
        </row>
        <row r="22">
          <cell r="A22" t="str">
            <v>Ipirá</v>
          </cell>
          <cell r="B22">
            <v>23023</v>
          </cell>
          <cell r="C22">
            <v>22956</v>
          </cell>
          <cell r="D22">
            <v>22889</v>
          </cell>
          <cell r="E22">
            <v>43</v>
          </cell>
          <cell r="F22">
            <v>38</v>
          </cell>
          <cell r="G22">
            <v>44</v>
          </cell>
          <cell r="H22">
            <v>52</v>
          </cell>
          <cell r="I22">
            <v>40</v>
          </cell>
          <cell r="J22">
            <v>47</v>
          </cell>
        </row>
        <row r="23">
          <cell r="A23" t="str">
            <v>Irará</v>
          </cell>
          <cell r="B23">
            <v>10624</v>
          </cell>
          <cell r="C23">
            <v>10691</v>
          </cell>
          <cell r="D23">
            <v>10759</v>
          </cell>
          <cell r="E23">
            <v>22</v>
          </cell>
          <cell r="F23">
            <v>32</v>
          </cell>
          <cell r="G23">
            <v>26</v>
          </cell>
          <cell r="H23">
            <v>29</v>
          </cell>
          <cell r="I23">
            <v>36</v>
          </cell>
          <cell r="J23">
            <v>31</v>
          </cell>
        </row>
        <row r="24">
          <cell r="A24" t="str">
            <v>Mundo Novo</v>
          </cell>
          <cell r="B24">
            <v>9132</v>
          </cell>
          <cell r="C24">
            <v>9222</v>
          </cell>
          <cell r="D24">
            <v>9309</v>
          </cell>
          <cell r="E24">
            <v>31</v>
          </cell>
          <cell r="F24">
            <v>23</v>
          </cell>
          <cell r="G24">
            <v>24</v>
          </cell>
          <cell r="H24">
            <v>20</v>
          </cell>
          <cell r="I24">
            <v>23</v>
          </cell>
          <cell r="J24">
            <v>13</v>
          </cell>
        </row>
        <row r="25">
          <cell r="A25" t="str">
            <v>Nova Fátima</v>
          </cell>
          <cell r="B25">
            <v>3461</v>
          </cell>
          <cell r="C25">
            <v>3471</v>
          </cell>
          <cell r="D25">
            <v>3473</v>
          </cell>
          <cell r="E25">
            <v>7</v>
          </cell>
          <cell r="F25">
            <v>10</v>
          </cell>
          <cell r="G25">
            <v>12</v>
          </cell>
          <cell r="H25">
            <v>9</v>
          </cell>
          <cell r="I25">
            <v>4</v>
          </cell>
          <cell r="J25">
            <v>4</v>
          </cell>
        </row>
        <row r="26">
          <cell r="A26" t="str">
            <v>Pé de Serra</v>
          </cell>
          <cell r="B26">
            <v>5653</v>
          </cell>
          <cell r="C26">
            <v>5643</v>
          </cell>
          <cell r="D26">
            <v>5637</v>
          </cell>
          <cell r="E26">
            <v>10</v>
          </cell>
          <cell r="F26">
            <v>9</v>
          </cell>
          <cell r="G26">
            <v>14</v>
          </cell>
          <cell r="H26">
            <v>8</v>
          </cell>
          <cell r="I26">
            <v>7</v>
          </cell>
          <cell r="J26">
            <v>7</v>
          </cell>
        </row>
        <row r="27">
          <cell r="A27" t="str">
            <v>Pintadas</v>
          </cell>
          <cell r="B27">
            <v>4171</v>
          </cell>
          <cell r="C27">
            <v>4155</v>
          </cell>
          <cell r="D27">
            <v>4135</v>
          </cell>
          <cell r="E27">
            <v>6</v>
          </cell>
          <cell r="F27">
            <v>4</v>
          </cell>
          <cell r="G27">
            <v>9</v>
          </cell>
          <cell r="H27">
            <v>9</v>
          </cell>
          <cell r="I27">
            <v>10</v>
          </cell>
          <cell r="J27">
            <v>6</v>
          </cell>
        </row>
        <row r="28">
          <cell r="A28" t="str">
            <v>Rafael Jambeiro</v>
          </cell>
          <cell r="B28">
            <v>8636</v>
          </cell>
          <cell r="C28">
            <v>8645</v>
          </cell>
          <cell r="D28">
            <v>8649</v>
          </cell>
          <cell r="E28">
            <v>21</v>
          </cell>
          <cell r="F28">
            <v>25</v>
          </cell>
          <cell r="G28">
            <v>24</v>
          </cell>
          <cell r="H28">
            <v>16</v>
          </cell>
          <cell r="I28">
            <v>16</v>
          </cell>
          <cell r="J28">
            <v>14</v>
          </cell>
        </row>
        <row r="29">
          <cell r="A29" t="str">
            <v>Riachão do Jacuípe</v>
          </cell>
          <cell r="B29">
            <v>14346</v>
          </cell>
          <cell r="C29">
            <v>14365</v>
          </cell>
          <cell r="D29">
            <v>14388</v>
          </cell>
          <cell r="E29">
            <v>33</v>
          </cell>
          <cell r="F29">
            <v>33</v>
          </cell>
          <cell r="G29">
            <v>26</v>
          </cell>
          <cell r="H29">
            <v>42</v>
          </cell>
          <cell r="I29">
            <v>38</v>
          </cell>
          <cell r="J29">
            <v>30</v>
          </cell>
        </row>
        <row r="30">
          <cell r="A30" t="str">
            <v>Santa Bárbara</v>
          </cell>
          <cell r="B30">
            <v>7601</v>
          </cell>
          <cell r="C30">
            <v>7647</v>
          </cell>
          <cell r="D30">
            <v>7693</v>
          </cell>
          <cell r="E30">
            <v>25</v>
          </cell>
          <cell r="F30">
            <v>26</v>
          </cell>
          <cell r="G30">
            <v>28</v>
          </cell>
          <cell r="H30">
            <v>36</v>
          </cell>
          <cell r="I30">
            <v>23</v>
          </cell>
          <cell r="J30">
            <v>20</v>
          </cell>
        </row>
        <row r="31">
          <cell r="A31" t="str">
            <v>Santanópolis</v>
          </cell>
          <cell r="B31">
            <v>3474</v>
          </cell>
          <cell r="C31">
            <v>3485</v>
          </cell>
          <cell r="D31">
            <v>3498</v>
          </cell>
          <cell r="E31">
            <v>7</v>
          </cell>
          <cell r="F31">
            <v>11</v>
          </cell>
          <cell r="G31">
            <v>14</v>
          </cell>
          <cell r="H31">
            <v>9</v>
          </cell>
          <cell r="I31">
            <v>7</v>
          </cell>
          <cell r="J31">
            <v>9</v>
          </cell>
        </row>
        <row r="32">
          <cell r="A32" t="str">
            <v>Santo Estêvão</v>
          </cell>
          <cell r="B32">
            <v>17680</v>
          </cell>
          <cell r="C32">
            <v>17870</v>
          </cell>
          <cell r="D32">
            <v>18056</v>
          </cell>
          <cell r="E32">
            <v>53</v>
          </cell>
          <cell r="F32">
            <v>79</v>
          </cell>
          <cell r="G32">
            <v>66</v>
          </cell>
          <cell r="H32">
            <v>48</v>
          </cell>
          <cell r="I32">
            <v>55</v>
          </cell>
          <cell r="J32">
            <v>78</v>
          </cell>
        </row>
        <row r="33">
          <cell r="A33" t="str">
            <v>São Gonçalo dos Campos</v>
          </cell>
          <cell r="B33">
            <v>13362</v>
          </cell>
          <cell r="C33">
            <v>13554</v>
          </cell>
          <cell r="D33">
            <v>13742</v>
          </cell>
          <cell r="E33">
            <v>45</v>
          </cell>
          <cell r="F33">
            <v>29</v>
          </cell>
          <cell r="G33">
            <v>41</v>
          </cell>
          <cell r="H33">
            <v>28</v>
          </cell>
          <cell r="I33">
            <v>36</v>
          </cell>
          <cell r="J33">
            <v>33</v>
          </cell>
        </row>
        <row r="34">
          <cell r="A34" t="str">
            <v>Serra Preta</v>
          </cell>
          <cell r="B34">
            <v>6072</v>
          </cell>
          <cell r="C34">
            <v>5990</v>
          </cell>
          <cell r="D34">
            <v>5911</v>
          </cell>
          <cell r="E34">
            <v>11</v>
          </cell>
          <cell r="F34">
            <v>25</v>
          </cell>
          <cell r="G34">
            <v>23</v>
          </cell>
          <cell r="H34">
            <v>15</v>
          </cell>
          <cell r="I34">
            <v>23</v>
          </cell>
          <cell r="J34">
            <v>32</v>
          </cell>
        </row>
        <row r="35">
          <cell r="A35" t="str">
            <v>Tanquinho</v>
          </cell>
          <cell r="B35">
            <v>3382</v>
          </cell>
          <cell r="C35">
            <v>3391</v>
          </cell>
          <cell r="D35">
            <v>3393</v>
          </cell>
          <cell r="E35">
            <v>4</v>
          </cell>
          <cell r="F35">
            <v>8</v>
          </cell>
          <cell r="G35">
            <v>13</v>
          </cell>
          <cell r="H35">
            <v>11</v>
          </cell>
          <cell r="I35">
            <v>8</v>
          </cell>
          <cell r="J35">
            <v>17</v>
          </cell>
        </row>
        <row r="36">
          <cell r="A36" t="str">
            <v>Teodoro Sampaio</v>
          </cell>
          <cell r="B36">
            <v>3254</v>
          </cell>
          <cell r="C36">
            <v>3222</v>
          </cell>
          <cell r="D36">
            <v>3193</v>
          </cell>
          <cell r="E36">
            <v>9</v>
          </cell>
          <cell r="F36">
            <v>9</v>
          </cell>
          <cell r="G36">
            <v>9</v>
          </cell>
          <cell r="H36">
            <v>11</v>
          </cell>
          <cell r="I36">
            <v>11</v>
          </cell>
          <cell r="J36">
            <v>18</v>
          </cell>
        </row>
        <row r="37">
          <cell r="A37" t="str">
            <v>Terra Nova</v>
          </cell>
          <cell r="B37">
            <v>5201</v>
          </cell>
          <cell r="C37">
            <v>5199</v>
          </cell>
          <cell r="D37">
            <v>5194</v>
          </cell>
          <cell r="E37">
            <v>21</v>
          </cell>
          <cell r="F37">
            <v>19</v>
          </cell>
          <cell r="G37">
            <v>16</v>
          </cell>
          <cell r="H37">
            <v>16</v>
          </cell>
          <cell r="I37">
            <v>15</v>
          </cell>
          <cell r="J37">
            <v>21</v>
          </cell>
        </row>
        <row r="38">
          <cell r="A38" t="str">
            <v>Andaraí</v>
          </cell>
          <cell r="B38">
            <v>4927</v>
          </cell>
          <cell r="C38">
            <v>4921</v>
          </cell>
          <cell r="D38">
            <v>4919</v>
          </cell>
          <cell r="E38">
            <v>15</v>
          </cell>
          <cell r="F38">
            <v>13</v>
          </cell>
          <cell r="G38">
            <v>19</v>
          </cell>
          <cell r="H38">
            <v>12</v>
          </cell>
          <cell r="I38">
            <v>11</v>
          </cell>
          <cell r="J38">
            <v>14</v>
          </cell>
        </row>
        <row r="39">
          <cell r="A39" t="str">
            <v>Boa Vista do Tupim</v>
          </cell>
          <cell r="B39">
            <v>6608</v>
          </cell>
          <cell r="C39">
            <v>6591</v>
          </cell>
          <cell r="D39">
            <v>6574</v>
          </cell>
          <cell r="E39">
            <v>16</v>
          </cell>
          <cell r="F39">
            <v>13</v>
          </cell>
          <cell r="G39">
            <v>15</v>
          </cell>
          <cell r="H39">
            <v>12</v>
          </cell>
          <cell r="I39">
            <v>14</v>
          </cell>
          <cell r="J39">
            <v>16</v>
          </cell>
        </row>
        <row r="40">
          <cell r="A40" t="str">
            <v>Bonito</v>
          </cell>
          <cell r="B40">
            <v>5120</v>
          </cell>
          <cell r="C40">
            <v>5171</v>
          </cell>
          <cell r="D40">
            <v>5220</v>
          </cell>
          <cell r="E40">
            <v>6</v>
          </cell>
          <cell r="F40">
            <v>12</v>
          </cell>
          <cell r="G40">
            <v>16</v>
          </cell>
          <cell r="H40">
            <v>15</v>
          </cell>
          <cell r="I40">
            <v>16</v>
          </cell>
          <cell r="J40">
            <v>9</v>
          </cell>
        </row>
        <row r="41">
          <cell r="A41" t="str">
            <v>Iaçu</v>
          </cell>
          <cell r="B41">
            <v>9704</v>
          </cell>
          <cell r="C41">
            <v>9626</v>
          </cell>
          <cell r="D41">
            <v>9547</v>
          </cell>
          <cell r="E41">
            <v>26</v>
          </cell>
          <cell r="F41">
            <v>29</v>
          </cell>
          <cell r="G41">
            <v>26</v>
          </cell>
          <cell r="H41">
            <v>17</v>
          </cell>
          <cell r="I41">
            <v>30</v>
          </cell>
          <cell r="J41">
            <v>34</v>
          </cell>
        </row>
        <row r="42">
          <cell r="A42" t="str">
            <v>Ibiquera</v>
          </cell>
          <cell r="B42">
            <v>1947</v>
          </cell>
          <cell r="C42">
            <v>1949</v>
          </cell>
          <cell r="D42">
            <v>1952</v>
          </cell>
          <cell r="E42">
            <v>2</v>
          </cell>
          <cell r="F42">
            <v>4</v>
          </cell>
          <cell r="G42">
            <v>4</v>
          </cell>
          <cell r="H42">
            <v>2</v>
          </cell>
          <cell r="I42">
            <v>3</v>
          </cell>
          <cell r="J42" t="str">
            <v>-</v>
          </cell>
        </row>
        <row r="43">
          <cell r="A43" t="str">
            <v>Itaberaba</v>
          </cell>
          <cell r="B43">
            <v>24271</v>
          </cell>
          <cell r="C43">
            <v>24351</v>
          </cell>
          <cell r="D43">
            <v>24431</v>
          </cell>
          <cell r="E43">
            <v>69</v>
          </cell>
          <cell r="F43">
            <v>54</v>
          </cell>
          <cell r="G43">
            <v>72</v>
          </cell>
          <cell r="H43">
            <v>86</v>
          </cell>
          <cell r="I43">
            <v>76</v>
          </cell>
          <cell r="J43">
            <v>82</v>
          </cell>
        </row>
        <row r="44">
          <cell r="A44" t="str">
            <v>Itaeté</v>
          </cell>
          <cell r="B44">
            <v>5272</v>
          </cell>
          <cell r="C44">
            <v>5297</v>
          </cell>
          <cell r="D44">
            <v>5321</v>
          </cell>
          <cell r="E44">
            <v>12</v>
          </cell>
          <cell r="F44">
            <v>7</v>
          </cell>
          <cell r="G44">
            <v>11</v>
          </cell>
          <cell r="H44">
            <v>15</v>
          </cell>
          <cell r="I44">
            <v>12</v>
          </cell>
          <cell r="J44">
            <v>1</v>
          </cell>
        </row>
        <row r="45">
          <cell r="A45" t="str">
            <v>Lajedinho</v>
          </cell>
          <cell r="B45">
            <v>1580</v>
          </cell>
          <cell r="C45">
            <v>1569</v>
          </cell>
          <cell r="D45">
            <v>1557</v>
          </cell>
          <cell r="E45">
            <v>3</v>
          </cell>
          <cell r="F45">
            <v>7</v>
          </cell>
          <cell r="G45">
            <v>1</v>
          </cell>
          <cell r="H45">
            <v>3</v>
          </cell>
          <cell r="I45">
            <v>3</v>
          </cell>
          <cell r="J45">
            <v>3</v>
          </cell>
        </row>
        <row r="46">
          <cell r="A46" t="str">
            <v>Macajuba</v>
          </cell>
          <cell r="B46">
            <v>4275</v>
          </cell>
          <cell r="C46">
            <v>4267</v>
          </cell>
          <cell r="D46">
            <v>4267</v>
          </cell>
          <cell r="E46">
            <v>11</v>
          </cell>
          <cell r="F46">
            <v>9</v>
          </cell>
          <cell r="G46">
            <v>13</v>
          </cell>
          <cell r="H46">
            <v>14</v>
          </cell>
          <cell r="I46">
            <v>11</v>
          </cell>
          <cell r="J46">
            <v>12</v>
          </cell>
        </row>
        <row r="47">
          <cell r="A47" t="str">
            <v>Marcionílio Souza</v>
          </cell>
          <cell r="B47">
            <v>3765</v>
          </cell>
          <cell r="C47">
            <v>3757</v>
          </cell>
          <cell r="D47">
            <v>3745</v>
          </cell>
          <cell r="E47">
            <v>6</v>
          </cell>
          <cell r="F47">
            <v>5</v>
          </cell>
          <cell r="G47">
            <v>6</v>
          </cell>
          <cell r="H47">
            <v>4</v>
          </cell>
          <cell r="I47">
            <v>5</v>
          </cell>
          <cell r="J47">
            <v>13</v>
          </cell>
        </row>
        <row r="48">
          <cell r="A48" t="str">
            <v>Nova Redenção</v>
          </cell>
          <cell r="B48">
            <v>3090</v>
          </cell>
          <cell r="C48">
            <v>3096</v>
          </cell>
          <cell r="D48">
            <v>3100</v>
          </cell>
          <cell r="E48">
            <v>11</v>
          </cell>
          <cell r="F48">
            <v>10</v>
          </cell>
          <cell r="G48">
            <v>3</v>
          </cell>
          <cell r="H48">
            <v>13</v>
          </cell>
          <cell r="I48">
            <v>8</v>
          </cell>
          <cell r="J48">
            <v>9</v>
          </cell>
        </row>
        <row r="49">
          <cell r="A49" t="str">
            <v>Ruy Barbosa</v>
          </cell>
          <cell r="B49">
            <v>11614</v>
          </cell>
          <cell r="C49">
            <v>11640</v>
          </cell>
          <cell r="D49">
            <v>11662</v>
          </cell>
          <cell r="E49">
            <v>29</v>
          </cell>
          <cell r="F49">
            <v>32</v>
          </cell>
          <cell r="G49">
            <v>46</v>
          </cell>
          <cell r="H49">
            <v>43</v>
          </cell>
          <cell r="I49">
            <v>34</v>
          </cell>
          <cell r="J49">
            <v>36</v>
          </cell>
        </row>
        <row r="50">
          <cell r="A50" t="str">
            <v>Utinga</v>
          </cell>
          <cell r="B50">
            <v>6678</v>
          </cell>
          <cell r="C50">
            <v>6715</v>
          </cell>
          <cell r="D50">
            <v>6749</v>
          </cell>
          <cell r="E50">
            <v>25</v>
          </cell>
          <cell r="F50">
            <v>29</v>
          </cell>
          <cell r="G50">
            <v>16</v>
          </cell>
          <cell r="H50">
            <v>24</v>
          </cell>
          <cell r="I50">
            <v>19</v>
          </cell>
          <cell r="J50">
            <v>22</v>
          </cell>
        </row>
        <row r="51">
          <cell r="A51" t="str">
            <v>Wagner</v>
          </cell>
          <cell r="B51">
            <v>3349</v>
          </cell>
          <cell r="C51">
            <v>3349</v>
          </cell>
          <cell r="D51">
            <v>3350</v>
          </cell>
          <cell r="E51">
            <v>9</v>
          </cell>
          <cell r="F51">
            <v>6</v>
          </cell>
          <cell r="G51">
            <v>5</v>
          </cell>
          <cell r="H51">
            <v>11</v>
          </cell>
          <cell r="I51">
            <v>9</v>
          </cell>
          <cell r="J51">
            <v>10</v>
          </cell>
        </row>
        <row r="52">
          <cell r="A52" t="str">
            <v>Abaíra</v>
          </cell>
          <cell r="B52">
            <v>3869</v>
          </cell>
          <cell r="C52">
            <v>4040</v>
          </cell>
          <cell r="D52">
            <v>4029</v>
          </cell>
          <cell r="E52">
            <v>8</v>
          </cell>
          <cell r="F52">
            <v>11</v>
          </cell>
          <cell r="G52">
            <v>7</v>
          </cell>
          <cell r="H52">
            <v>7</v>
          </cell>
          <cell r="I52">
            <v>10</v>
          </cell>
          <cell r="J52">
            <v>6</v>
          </cell>
        </row>
        <row r="53">
          <cell r="A53" t="str">
            <v>Boninal</v>
          </cell>
          <cell r="B53">
            <v>5230</v>
          </cell>
          <cell r="C53">
            <v>5269</v>
          </cell>
          <cell r="D53">
            <v>5305</v>
          </cell>
          <cell r="E53">
            <v>10</v>
          </cell>
          <cell r="F53">
            <v>16</v>
          </cell>
          <cell r="G53">
            <v>12</v>
          </cell>
          <cell r="H53">
            <v>11</v>
          </cell>
          <cell r="I53">
            <v>8</v>
          </cell>
          <cell r="J53">
            <v>8</v>
          </cell>
        </row>
        <row r="54">
          <cell r="A54" t="str">
            <v>Ibitiara</v>
          </cell>
          <cell r="B54">
            <v>6374</v>
          </cell>
          <cell r="C54">
            <v>6407</v>
          </cell>
          <cell r="D54">
            <v>6441</v>
          </cell>
          <cell r="E54">
            <v>7</v>
          </cell>
          <cell r="F54">
            <v>17</v>
          </cell>
          <cell r="G54">
            <v>8</v>
          </cell>
          <cell r="H54">
            <v>16</v>
          </cell>
          <cell r="I54">
            <v>21</v>
          </cell>
          <cell r="J54">
            <v>8</v>
          </cell>
        </row>
        <row r="55">
          <cell r="A55" t="str">
            <v>Iraquara</v>
          </cell>
          <cell r="B55">
            <v>8248</v>
          </cell>
          <cell r="C55">
            <v>8367</v>
          </cell>
          <cell r="D55">
            <v>8483</v>
          </cell>
          <cell r="E55">
            <v>32</v>
          </cell>
          <cell r="F55">
            <v>26</v>
          </cell>
          <cell r="G55">
            <v>20</v>
          </cell>
          <cell r="H55">
            <v>28</v>
          </cell>
          <cell r="I55">
            <v>26</v>
          </cell>
          <cell r="J55">
            <v>28</v>
          </cell>
        </row>
        <row r="56">
          <cell r="A56" t="str">
            <v>Lençóis</v>
          </cell>
          <cell r="B56">
            <v>3775</v>
          </cell>
          <cell r="C56">
            <v>3817</v>
          </cell>
          <cell r="D56">
            <v>3856</v>
          </cell>
          <cell r="E56">
            <v>5</v>
          </cell>
          <cell r="F56">
            <v>7</v>
          </cell>
          <cell r="G56">
            <v>11</v>
          </cell>
          <cell r="H56">
            <v>14</v>
          </cell>
          <cell r="I56">
            <v>11</v>
          </cell>
          <cell r="J56">
            <v>7</v>
          </cell>
        </row>
        <row r="57">
          <cell r="A57" t="str">
            <v>Mucugê</v>
          </cell>
          <cell r="B57">
            <v>4069</v>
          </cell>
          <cell r="C57">
            <v>3990</v>
          </cell>
          <cell r="D57">
            <v>3916</v>
          </cell>
          <cell r="E57">
            <v>13</v>
          </cell>
          <cell r="F57">
            <v>9</v>
          </cell>
          <cell r="G57">
            <v>9</v>
          </cell>
          <cell r="H57">
            <v>8</v>
          </cell>
          <cell r="I57">
            <v>13</v>
          </cell>
          <cell r="J57">
            <v>11</v>
          </cell>
        </row>
        <row r="58">
          <cell r="A58" t="str">
            <v>Novo Horizonte</v>
          </cell>
          <cell r="B58">
            <v>4339</v>
          </cell>
          <cell r="C58">
            <v>4406</v>
          </cell>
          <cell r="D58">
            <v>4472</v>
          </cell>
          <cell r="E58">
            <v>5</v>
          </cell>
          <cell r="F58">
            <v>4</v>
          </cell>
          <cell r="G58">
            <v>6</v>
          </cell>
          <cell r="H58">
            <v>10</v>
          </cell>
          <cell r="I58">
            <v>12</v>
          </cell>
          <cell r="J58">
            <v>11</v>
          </cell>
        </row>
        <row r="59">
          <cell r="A59" t="str">
            <v>Palmeiras</v>
          </cell>
          <cell r="B59">
            <v>3276</v>
          </cell>
          <cell r="C59">
            <v>3305</v>
          </cell>
          <cell r="D59">
            <v>3328</v>
          </cell>
          <cell r="E59">
            <v>5</v>
          </cell>
          <cell r="F59">
            <v>6</v>
          </cell>
          <cell r="G59">
            <v>6</v>
          </cell>
          <cell r="H59">
            <v>6</v>
          </cell>
          <cell r="I59">
            <v>7</v>
          </cell>
          <cell r="J59">
            <v>4</v>
          </cell>
        </row>
        <row r="60">
          <cell r="A60" t="str">
            <v>Piatã</v>
          </cell>
          <cell r="B60">
            <v>7301</v>
          </cell>
          <cell r="C60">
            <v>7073</v>
          </cell>
          <cell r="D60">
            <v>7007</v>
          </cell>
          <cell r="E60">
            <v>13</v>
          </cell>
          <cell r="F60">
            <v>9</v>
          </cell>
          <cell r="G60">
            <v>15</v>
          </cell>
          <cell r="H60">
            <v>14</v>
          </cell>
          <cell r="I60">
            <v>17</v>
          </cell>
          <cell r="J60">
            <v>17</v>
          </cell>
        </row>
        <row r="61">
          <cell r="A61" t="str">
            <v>Seabra</v>
          </cell>
          <cell r="B61">
            <v>16040</v>
          </cell>
          <cell r="C61">
            <v>16110</v>
          </cell>
          <cell r="D61">
            <v>16181</v>
          </cell>
          <cell r="E61">
            <v>32</v>
          </cell>
          <cell r="F61">
            <v>40</v>
          </cell>
          <cell r="G61">
            <v>23</v>
          </cell>
          <cell r="H61">
            <v>30</v>
          </cell>
          <cell r="I61">
            <v>41</v>
          </cell>
          <cell r="J61">
            <v>34</v>
          </cell>
        </row>
        <row r="62">
          <cell r="A62" t="str">
            <v>Souto Soares</v>
          </cell>
          <cell r="B62">
            <v>5803</v>
          </cell>
          <cell r="C62">
            <v>5835</v>
          </cell>
          <cell r="D62">
            <v>5865</v>
          </cell>
          <cell r="E62">
            <v>13</v>
          </cell>
          <cell r="F62">
            <v>18</v>
          </cell>
          <cell r="G62">
            <v>18</v>
          </cell>
          <cell r="H62">
            <v>17</v>
          </cell>
          <cell r="I62">
            <v>19</v>
          </cell>
          <cell r="J62">
            <v>18</v>
          </cell>
        </row>
        <row r="63">
          <cell r="A63" t="str">
            <v>Água Fria</v>
          </cell>
          <cell r="B63">
            <v>5913</v>
          </cell>
          <cell r="C63">
            <v>5942</v>
          </cell>
          <cell r="D63">
            <v>5972</v>
          </cell>
          <cell r="E63">
            <v>9</v>
          </cell>
          <cell r="F63">
            <v>17</v>
          </cell>
          <cell r="G63">
            <v>15</v>
          </cell>
          <cell r="H63">
            <v>11</v>
          </cell>
          <cell r="I63">
            <v>13</v>
          </cell>
          <cell r="J63">
            <v>8</v>
          </cell>
        </row>
        <row r="64">
          <cell r="A64" t="str">
            <v>Araci</v>
          </cell>
          <cell r="B64">
            <v>18370</v>
          </cell>
          <cell r="C64">
            <v>18491</v>
          </cell>
          <cell r="D64">
            <v>18609</v>
          </cell>
          <cell r="E64">
            <v>40</v>
          </cell>
          <cell r="F64">
            <v>31</v>
          </cell>
          <cell r="G64">
            <v>51</v>
          </cell>
          <cell r="H64">
            <v>40</v>
          </cell>
          <cell r="I64">
            <v>30</v>
          </cell>
          <cell r="J64">
            <v>41</v>
          </cell>
        </row>
        <row r="65">
          <cell r="A65" t="str">
            <v>Barrocas</v>
          </cell>
          <cell r="B65">
            <v>5345</v>
          </cell>
          <cell r="C65">
            <v>5403</v>
          </cell>
          <cell r="D65">
            <v>5460</v>
          </cell>
          <cell r="E65">
            <v>15</v>
          </cell>
          <cell r="F65">
            <v>12</v>
          </cell>
          <cell r="G65">
            <v>11</v>
          </cell>
          <cell r="H65">
            <v>10</v>
          </cell>
          <cell r="I65">
            <v>10</v>
          </cell>
          <cell r="J65">
            <v>12</v>
          </cell>
        </row>
        <row r="66">
          <cell r="A66" t="str">
            <v>Biritinga</v>
          </cell>
          <cell r="B66">
            <v>5568</v>
          </cell>
          <cell r="C66">
            <v>5577</v>
          </cell>
          <cell r="D66">
            <v>5578</v>
          </cell>
          <cell r="E66">
            <v>9</v>
          </cell>
          <cell r="F66">
            <v>16</v>
          </cell>
          <cell r="G66">
            <v>24</v>
          </cell>
          <cell r="H66">
            <v>13</v>
          </cell>
          <cell r="I66">
            <v>9</v>
          </cell>
          <cell r="J66">
            <v>20</v>
          </cell>
        </row>
        <row r="67">
          <cell r="A67" t="str">
            <v>Cansanção</v>
          </cell>
          <cell r="B67">
            <v>12456</v>
          </cell>
          <cell r="C67">
            <v>12484</v>
          </cell>
          <cell r="D67">
            <v>12512</v>
          </cell>
          <cell r="E67">
            <v>24</v>
          </cell>
          <cell r="F67">
            <v>23</v>
          </cell>
          <cell r="G67">
            <v>24</v>
          </cell>
          <cell r="H67">
            <v>28</v>
          </cell>
          <cell r="I67">
            <v>30</v>
          </cell>
          <cell r="J67">
            <v>34</v>
          </cell>
        </row>
        <row r="68">
          <cell r="A68" t="str">
            <v>Conceição do Coité</v>
          </cell>
          <cell r="B68">
            <v>25080</v>
          </cell>
          <cell r="C68">
            <v>25284</v>
          </cell>
          <cell r="D68">
            <v>25480</v>
          </cell>
          <cell r="E68">
            <v>60</v>
          </cell>
          <cell r="F68">
            <v>43</v>
          </cell>
          <cell r="G68">
            <v>60</v>
          </cell>
          <cell r="H68">
            <v>66</v>
          </cell>
          <cell r="I68">
            <v>66</v>
          </cell>
          <cell r="J68">
            <v>53</v>
          </cell>
        </row>
        <row r="69">
          <cell r="A69" t="str">
            <v>Euclides da Cunha</v>
          </cell>
          <cell r="B69">
            <v>22536</v>
          </cell>
          <cell r="C69">
            <v>22672</v>
          </cell>
          <cell r="D69">
            <v>22805</v>
          </cell>
          <cell r="E69">
            <v>54</v>
          </cell>
          <cell r="F69">
            <v>44</v>
          </cell>
          <cell r="G69">
            <v>52</v>
          </cell>
          <cell r="H69">
            <v>69</v>
          </cell>
          <cell r="I69">
            <v>59</v>
          </cell>
          <cell r="J69">
            <v>54</v>
          </cell>
        </row>
        <row r="70">
          <cell r="A70" t="str">
            <v>Lamarão</v>
          </cell>
          <cell r="B70">
            <v>3555</v>
          </cell>
          <cell r="C70">
            <v>3501</v>
          </cell>
          <cell r="D70">
            <v>3447</v>
          </cell>
          <cell r="E70">
            <v>3</v>
          </cell>
          <cell r="F70">
            <v>5</v>
          </cell>
          <cell r="G70">
            <v>11</v>
          </cell>
          <cell r="H70">
            <v>8</v>
          </cell>
          <cell r="I70">
            <v>10</v>
          </cell>
          <cell r="J70">
            <v>14</v>
          </cell>
        </row>
        <row r="71">
          <cell r="A71" t="str">
            <v>Monte Santo</v>
          </cell>
          <cell r="B71">
            <v>20249</v>
          </cell>
          <cell r="C71">
            <v>20188</v>
          </cell>
          <cell r="D71">
            <v>20126</v>
          </cell>
          <cell r="E71">
            <v>34</v>
          </cell>
          <cell r="F71">
            <v>37</v>
          </cell>
          <cell r="G71">
            <v>31</v>
          </cell>
          <cell r="H71">
            <v>33</v>
          </cell>
          <cell r="I71">
            <v>29</v>
          </cell>
          <cell r="J71">
            <v>31</v>
          </cell>
        </row>
        <row r="72">
          <cell r="A72" t="str">
            <v>Nordestina</v>
          </cell>
          <cell r="B72">
            <v>4567</v>
          </cell>
          <cell r="C72">
            <v>4582</v>
          </cell>
          <cell r="D72">
            <v>4598</v>
          </cell>
          <cell r="E72">
            <v>14</v>
          </cell>
          <cell r="F72">
            <v>7</v>
          </cell>
          <cell r="G72">
            <v>15</v>
          </cell>
          <cell r="H72">
            <v>13</v>
          </cell>
          <cell r="I72">
            <v>14</v>
          </cell>
          <cell r="J72">
            <v>14</v>
          </cell>
        </row>
        <row r="73">
          <cell r="A73" t="str">
            <v>Queimadas</v>
          </cell>
          <cell r="B73">
            <v>9731</v>
          </cell>
          <cell r="C73">
            <v>9731</v>
          </cell>
          <cell r="D73">
            <v>9731</v>
          </cell>
          <cell r="E73">
            <v>26</v>
          </cell>
          <cell r="F73">
            <v>20</v>
          </cell>
          <cell r="G73">
            <v>17</v>
          </cell>
          <cell r="H73">
            <v>9</v>
          </cell>
          <cell r="I73">
            <v>22</v>
          </cell>
          <cell r="J73">
            <v>10</v>
          </cell>
        </row>
        <row r="74">
          <cell r="A74" t="str">
            <v>Quijingue</v>
          </cell>
          <cell r="B74">
            <v>10500</v>
          </cell>
          <cell r="C74">
            <v>10526</v>
          </cell>
          <cell r="D74">
            <v>10550</v>
          </cell>
          <cell r="E74">
            <v>18</v>
          </cell>
          <cell r="F74">
            <v>17</v>
          </cell>
          <cell r="G74">
            <v>17</v>
          </cell>
          <cell r="H74">
            <v>15</v>
          </cell>
          <cell r="I74">
            <v>13</v>
          </cell>
          <cell r="J74">
            <v>20</v>
          </cell>
        </row>
        <row r="75">
          <cell r="A75" t="str">
            <v>Retirolândia</v>
          </cell>
          <cell r="B75">
            <v>5020</v>
          </cell>
          <cell r="C75">
            <v>5068</v>
          </cell>
          <cell r="D75">
            <v>5115</v>
          </cell>
          <cell r="E75">
            <v>12</v>
          </cell>
          <cell r="F75">
            <v>14</v>
          </cell>
          <cell r="G75">
            <v>13</v>
          </cell>
          <cell r="H75">
            <v>11</v>
          </cell>
          <cell r="I75">
            <v>5</v>
          </cell>
          <cell r="J75">
            <v>14</v>
          </cell>
        </row>
        <row r="76">
          <cell r="A76" t="str">
            <v>Santaluz</v>
          </cell>
          <cell r="B76">
            <v>13432</v>
          </cell>
          <cell r="C76">
            <v>13520</v>
          </cell>
          <cell r="D76">
            <v>13604</v>
          </cell>
          <cell r="E76">
            <v>31</v>
          </cell>
          <cell r="F76">
            <v>28</v>
          </cell>
          <cell r="G76">
            <v>25</v>
          </cell>
          <cell r="H76">
            <v>34</v>
          </cell>
          <cell r="I76">
            <v>28</v>
          </cell>
          <cell r="J76">
            <v>37</v>
          </cell>
        </row>
        <row r="77">
          <cell r="A77" t="str">
            <v>São Domingos</v>
          </cell>
          <cell r="B77">
            <v>4141</v>
          </cell>
          <cell r="C77">
            <v>4154</v>
          </cell>
          <cell r="D77">
            <v>4156</v>
          </cell>
          <cell r="E77">
            <v>12</v>
          </cell>
          <cell r="F77">
            <v>6</v>
          </cell>
          <cell r="G77">
            <v>9</v>
          </cell>
          <cell r="H77">
            <v>6</v>
          </cell>
          <cell r="I77">
            <v>5</v>
          </cell>
          <cell r="J77">
            <v>14</v>
          </cell>
        </row>
        <row r="78">
          <cell r="A78" t="str">
            <v>Serrinha</v>
          </cell>
          <cell r="B78">
            <v>30406</v>
          </cell>
          <cell r="C78">
            <v>30622</v>
          </cell>
          <cell r="D78">
            <v>30584</v>
          </cell>
          <cell r="E78">
            <v>56</v>
          </cell>
          <cell r="F78">
            <v>79</v>
          </cell>
          <cell r="G78">
            <v>58</v>
          </cell>
          <cell r="H78">
            <v>71</v>
          </cell>
          <cell r="I78">
            <v>81</v>
          </cell>
          <cell r="J78">
            <v>85</v>
          </cell>
        </row>
        <row r="79">
          <cell r="A79" t="str">
            <v>Teofilândia</v>
          </cell>
          <cell r="B79">
            <v>7881</v>
          </cell>
          <cell r="C79">
            <v>7901</v>
          </cell>
          <cell r="D79">
            <v>7918</v>
          </cell>
          <cell r="E79">
            <v>21</v>
          </cell>
          <cell r="F79">
            <v>12</v>
          </cell>
          <cell r="G79">
            <v>15</v>
          </cell>
          <cell r="H79">
            <v>26</v>
          </cell>
          <cell r="I79">
            <v>14</v>
          </cell>
          <cell r="J79">
            <v>19</v>
          </cell>
        </row>
        <row r="80">
          <cell r="A80" t="str">
            <v>Tucano</v>
          </cell>
          <cell r="B80">
            <v>20745</v>
          </cell>
          <cell r="C80">
            <v>20810</v>
          </cell>
          <cell r="D80">
            <v>20870</v>
          </cell>
          <cell r="E80">
            <v>36</v>
          </cell>
          <cell r="F80">
            <v>46</v>
          </cell>
          <cell r="G80">
            <v>38</v>
          </cell>
          <cell r="H80">
            <v>33</v>
          </cell>
          <cell r="I80">
            <v>34</v>
          </cell>
          <cell r="J80">
            <v>41</v>
          </cell>
        </row>
        <row r="81">
          <cell r="A81" t="str">
            <v>Valente</v>
          </cell>
          <cell r="B81">
            <v>10625</v>
          </cell>
          <cell r="C81">
            <v>10798</v>
          </cell>
          <cell r="D81">
            <v>10964</v>
          </cell>
          <cell r="E81">
            <v>12</v>
          </cell>
          <cell r="F81">
            <v>14</v>
          </cell>
          <cell r="G81">
            <v>18</v>
          </cell>
          <cell r="H81">
            <v>24</v>
          </cell>
          <cell r="I81">
            <v>15</v>
          </cell>
          <cell r="J81">
            <v>14</v>
          </cell>
        </row>
        <row r="82">
          <cell r="A82" t="str">
            <v>América Dourada</v>
          </cell>
          <cell r="B82">
            <v>6004</v>
          </cell>
          <cell r="C82">
            <v>6004</v>
          </cell>
          <cell r="D82">
            <v>6004</v>
          </cell>
          <cell r="E82">
            <v>13</v>
          </cell>
          <cell r="F82">
            <v>10</v>
          </cell>
          <cell r="G82">
            <v>10</v>
          </cell>
          <cell r="H82">
            <v>15</v>
          </cell>
          <cell r="I82">
            <v>23</v>
          </cell>
          <cell r="J82">
            <v>11</v>
          </cell>
        </row>
        <row r="83">
          <cell r="A83" t="str">
            <v>Barra do Mendes</v>
          </cell>
          <cell r="B83">
            <v>5799</v>
          </cell>
          <cell r="C83">
            <v>5786</v>
          </cell>
          <cell r="D83">
            <v>5769</v>
          </cell>
          <cell r="E83">
            <v>12</v>
          </cell>
          <cell r="F83">
            <v>7</v>
          </cell>
          <cell r="G83">
            <v>14</v>
          </cell>
          <cell r="H83">
            <v>13</v>
          </cell>
          <cell r="I83">
            <v>19</v>
          </cell>
          <cell r="J83">
            <v>15</v>
          </cell>
        </row>
        <row r="84">
          <cell r="A84" t="str">
            <v>Barro Alto</v>
          </cell>
          <cell r="B84">
            <v>5480</v>
          </cell>
          <cell r="C84">
            <v>5543</v>
          </cell>
          <cell r="D84">
            <v>5602</v>
          </cell>
          <cell r="E84">
            <v>18</v>
          </cell>
          <cell r="F84">
            <v>13</v>
          </cell>
          <cell r="G84">
            <v>19</v>
          </cell>
          <cell r="H84">
            <v>10</v>
          </cell>
          <cell r="I84">
            <v>12</v>
          </cell>
          <cell r="J84">
            <v>18</v>
          </cell>
        </row>
        <row r="85">
          <cell r="A85" t="str">
            <v>Cafarnaum</v>
          </cell>
          <cell r="B85">
            <v>6416</v>
          </cell>
          <cell r="C85">
            <v>6451</v>
          </cell>
          <cell r="D85">
            <v>6488</v>
          </cell>
          <cell r="E85">
            <v>16</v>
          </cell>
          <cell r="F85">
            <v>24</v>
          </cell>
          <cell r="G85">
            <v>8</v>
          </cell>
          <cell r="H85">
            <v>17</v>
          </cell>
          <cell r="I85">
            <v>21</v>
          </cell>
          <cell r="J85">
            <v>23</v>
          </cell>
        </row>
        <row r="86">
          <cell r="A86" t="str">
            <v>Canarana</v>
          </cell>
          <cell r="B86">
            <v>9414</v>
          </cell>
          <cell r="C86">
            <v>9486</v>
          </cell>
          <cell r="D86">
            <v>9557</v>
          </cell>
          <cell r="E86">
            <v>28</v>
          </cell>
          <cell r="F86">
            <v>21</v>
          </cell>
          <cell r="G86">
            <v>27</v>
          </cell>
          <cell r="H86">
            <v>30</v>
          </cell>
          <cell r="I86">
            <v>32</v>
          </cell>
          <cell r="J86">
            <v>28</v>
          </cell>
        </row>
        <row r="87">
          <cell r="A87" t="str">
            <v>Central</v>
          </cell>
          <cell r="B87">
            <v>6989</v>
          </cell>
          <cell r="C87">
            <v>7000</v>
          </cell>
          <cell r="D87">
            <v>7005</v>
          </cell>
          <cell r="E87">
            <v>21</v>
          </cell>
          <cell r="F87">
            <v>11</v>
          </cell>
          <cell r="G87">
            <v>13</v>
          </cell>
          <cell r="H87">
            <v>11</v>
          </cell>
          <cell r="I87">
            <v>23</v>
          </cell>
          <cell r="J87">
            <v>11</v>
          </cell>
        </row>
        <row r="88">
          <cell r="A88" t="str">
            <v>Gentio do Ouro</v>
          </cell>
          <cell r="B88">
            <v>4263</v>
          </cell>
          <cell r="C88">
            <v>4275</v>
          </cell>
          <cell r="D88">
            <v>4291</v>
          </cell>
          <cell r="E88">
            <v>7</v>
          </cell>
          <cell r="F88">
            <v>9</v>
          </cell>
          <cell r="G88">
            <v>9</v>
          </cell>
          <cell r="H88">
            <v>9</v>
          </cell>
          <cell r="I88">
            <v>9</v>
          </cell>
          <cell r="J88">
            <v>6</v>
          </cell>
        </row>
        <row r="89">
          <cell r="A89" t="str">
            <v>Ibipeba</v>
          </cell>
          <cell r="B89">
            <v>7104</v>
          </cell>
          <cell r="C89">
            <v>7160</v>
          </cell>
          <cell r="D89">
            <v>7217</v>
          </cell>
          <cell r="E89">
            <v>12</v>
          </cell>
          <cell r="F89">
            <v>16</v>
          </cell>
          <cell r="G89">
            <v>24</v>
          </cell>
          <cell r="H89">
            <v>15</v>
          </cell>
          <cell r="I89">
            <v>13</v>
          </cell>
          <cell r="J89">
            <v>19</v>
          </cell>
        </row>
        <row r="90">
          <cell r="A90" t="str">
            <v>Ibititá</v>
          </cell>
          <cell r="B90">
            <v>7391</v>
          </cell>
          <cell r="C90">
            <v>7378</v>
          </cell>
          <cell r="D90">
            <v>7358</v>
          </cell>
          <cell r="E90">
            <v>26</v>
          </cell>
          <cell r="F90">
            <v>17</v>
          </cell>
          <cell r="G90">
            <v>13</v>
          </cell>
          <cell r="H90">
            <v>11</v>
          </cell>
          <cell r="I90">
            <v>14</v>
          </cell>
          <cell r="J90">
            <v>12</v>
          </cell>
        </row>
        <row r="91">
          <cell r="A91" t="str">
            <v>Irecê</v>
          </cell>
          <cell r="B91">
            <v>27247</v>
          </cell>
          <cell r="C91">
            <v>27529</v>
          </cell>
          <cell r="D91">
            <v>27800</v>
          </cell>
          <cell r="E91">
            <v>62</v>
          </cell>
          <cell r="F91">
            <v>53</v>
          </cell>
          <cell r="G91">
            <v>65</v>
          </cell>
          <cell r="H91">
            <v>67</v>
          </cell>
          <cell r="I91">
            <v>67</v>
          </cell>
          <cell r="J91">
            <v>62</v>
          </cell>
        </row>
        <row r="92">
          <cell r="A92" t="str">
            <v>Itaguaçu da Bahia</v>
          </cell>
          <cell r="B92">
            <v>4851</v>
          </cell>
          <cell r="C92">
            <v>4903</v>
          </cell>
          <cell r="D92">
            <v>4953</v>
          </cell>
          <cell r="E92">
            <v>9</v>
          </cell>
          <cell r="F92">
            <v>7</v>
          </cell>
          <cell r="G92">
            <v>4</v>
          </cell>
          <cell r="H92">
            <v>10</v>
          </cell>
          <cell r="I92">
            <v>8</v>
          </cell>
          <cell r="J92">
            <v>6</v>
          </cell>
        </row>
        <row r="93">
          <cell r="A93" t="str">
            <v>João Dourado</v>
          </cell>
          <cell r="B93">
            <v>8559</v>
          </cell>
          <cell r="C93">
            <v>8660</v>
          </cell>
          <cell r="D93">
            <v>8756</v>
          </cell>
          <cell r="E93">
            <v>23</v>
          </cell>
          <cell r="F93">
            <v>20</v>
          </cell>
          <cell r="G93">
            <v>19</v>
          </cell>
          <cell r="H93">
            <v>10</v>
          </cell>
          <cell r="I93">
            <v>18</v>
          </cell>
          <cell r="J93">
            <v>13</v>
          </cell>
        </row>
        <row r="94">
          <cell r="A94" t="str">
            <v>Jussara</v>
          </cell>
          <cell r="B94">
            <v>5728</v>
          </cell>
          <cell r="C94">
            <v>5718</v>
          </cell>
          <cell r="D94">
            <v>5710</v>
          </cell>
          <cell r="E94">
            <v>8</v>
          </cell>
          <cell r="F94">
            <v>12</v>
          </cell>
          <cell r="G94">
            <v>13</v>
          </cell>
          <cell r="H94">
            <v>16</v>
          </cell>
          <cell r="I94">
            <v>18</v>
          </cell>
          <cell r="J94">
            <v>21</v>
          </cell>
        </row>
        <row r="95">
          <cell r="A95" t="str">
            <v>Lapão</v>
          </cell>
          <cell r="B95">
            <v>10081</v>
          </cell>
          <cell r="C95">
            <v>10110</v>
          </cell>
          <cell r="D95">
            <v>10134</v>
          </cell>
          <cell r="E95">
            <v>42</v>
          </cell>
          <cell r="F95">
            <v>29</v>
          </cell>
          <cell r="G95">
            <v>27</v>
          </cell>
          <cell r="H95">
            <v>33</v>
          </cell>
          <cell r="I95">
            <v>26</v>
          </cell>
          <cell r="J95">
            <v>36</v>
          </cell>
        </row>
        <row r="96">
          <cell r="A96" t="str">
            <v>Mulungu do Morro</v>
          </cell>
          <cell r="B96">
            <v>4285</v>
          </cell>
          <cell r="C96">
            <v>4196</v>
          </cell>
          <cell r="D96">
            <v>4109</v>
          </cell>
          <cell r="E96">
            <v>10</v>
          </cell>
          <cell r="F96">
            <v>8</v>
          </cell>
          <cell r="G96">
            <v>12</v>
          </cell>
          <cell r="H96">
            <v>9</v>
          </cell>
          <cell r="I96">
            <v>15</v>
          </cell>
          <cell r="J96">
            <v>6</v>
          </cell>
        </row>
        <row r="97">
          <cell r="A97" t="str">
            <v>Presidente Dutra</v>
          </cell>
          <cell r="B97">
            <v>5920</v>
          </cell>
          <cell r="C97">
            <v>5932</v>
          </cell>
          <cell r="D97">
            <v>5944</v>
          </cell>
          <cell r="E97">
            <v>12</v>
          </cell>
          <cell r="F97">
            <v>15</v>
          </cell>
          <cell r="G97">
            <v>19</v>
          </cell>
          <cell r="H97">
            <v>18</v>
          </cell>
          <cell r="I97">
            <v>17</v>
          </cell>
          <cell r="J97">
            <v>7</v>
          </cell>
        </row>
        <row r="98">
          <cell r="A98" t="str">
            <v>São Gabriel</v>
          </cell>
          <cell r="B98">
            <v>7232</v>
          </cell>
          <cell r="C98">
            <v>7233</v>
          </cell>
          <cell r="D98">
            <v>7233</v>
          </cell>
          <cell r="E98">
            <v>23</v>
          </cell>
          <cell r="F98">
            <v>16</v>
          </cell>
          <cell r="G98">
            <v>15</v>
          </cell>
          <cell r="H98">
            <v>16</v>
          </cell>
          <cell r="I98">
            <v>15</v>
          </cell>
          <cell r="J98">
            <v>14</v>
          </cell>
        </row>
        <row r="99">
          <cell r="A99" t="str">
            <v>Uibaí</v>
          </cell>
          <cell r="B99">
            <v>5961</v>
          </cell>
          <cell r="C99">
            <v>5967</v>
          </cell>
          <cell r="D99">
            <v>5973</v>
          </cell>
          <cell r="E99">
            <v>14</v>
          </cell>
          <cell r="F99">
            <v>14</v>
          </cell>
          <cell r="G99">
            <v>19</v>
          </cell>
          <cell r="H99">
            <v>11</v>
          </cell>
          <cell r="I99">
            <v>20</v>
          </cell>
          <cell r="J99">
            <v>10</v>
          </cell>
        </row>
        <row r="100">
          <cell r="A100" t="str">
            <v>Xique-Xique</v>
          </cell>
          <cell r="B100">
            <v>16085</v>
          </cell>
          <cell r="C100">
            <v>16109</v>
          </cell>
          <cell r="D100">
            <v>16129</v>
          </cell>
          <cell r="E100">
            <v>38</v>
          </cell>
          <cell r="F100">
            <v>42</v>
          </cell>
          <cell r="G100">
            <v>28</v>
          </cell>
          <cell r="H100">
            <v>42</v>
          </cell>
          <cell r="I100">
            <v>38</v>
          </cell>
          <cell r="J100">
            <v>36</v>
          </cell>
        </row>
        <row r="101">
          <cell r="A101" t="str">
            <v>Caém</v>
          </cell>
          <cell r="B101">
            <v>3851</v>
          </cell>
          <cell r="C101">
            <v>3784</v>
          </cell>
          <cell r="D101">
            <v>3719</v>
          </cell>
          <cell r="E101">
            <v>12</v>
          </cell>
          <cell r="F101">
            <v>8</v>
          </cell>
          <cell r="G101">
            <v>6</v>
          </cell>
          <cell r="H101">
            <v>8</v>
          </cell>
          <cell r="I101">
            <v>10</v>
          </cell>
          <cell r="J101">
            <v>5</v>
          </cell>
        </row>
        <row r="102">
          <cell r="A102" t="str">
            <v>Caldeirão Grande</v>
          </cell>
          <cell r="B102">
            <v>4613</v>
          </cell>
          <cell r="C102">
            <v>4643</v>
          </cell>
          <cell r="D102">
            <v>4676</v>
          </cell>
          <cell r="E102">
            <v>14</v>
          </cell>
          <cell r="F102">
            <v>8</v>
          </cell>
          <cell r="G102">
            <v>13</v>
          </cell>
          <cell r="H102">
            <v>9</v>
          </cell>
          <cell r="I102">
            <v>11</v>
          </cell>
          <cell r="J102">
            <v>13</v>
          </cell>
        </row>
        <row r="103">
          <cell r="A103" t="str">
            <v>Capim Grosso</v>
          </cell>
          <cell r="B103">
            <v>10584</v>
          </cell>
          <cell r="C103">
            <v>10683</v>
          </cell>
          <cell r="D103">
            <v>10779</v>
          </cell>
          <cell r="E103">
            <v>27</v>
          </cell>
          <cell r="F103">
            <v>24</v>
          </cell>
          <cell r="G103">
            <v>27</v>
          </cell>
          <cell r="H103">
            <v>15</v>
          </cell>
          <cell r="I103">
            <v>23</v>
          </cell>
          <cell r="J103">
            <v>20</v>
          </cell>
        </row>
        <row r="104">
          <cell r="A104" t="str">
            <v>Jacobina</v>
          </cell>
          <cell r="B104">
            <v>33178</v>
          </cell>
          <cell r="C104">
            <v>33249</v>
          </cell>
          <cell r="D104">
            <v>33318</v>
          </cell>
          <cell r="E104">
            <v>85</v>
          </cell>
          <cell r="F104">
            <v>93</v>
          </cell>
          <cell r="G104">
            <v>90</v>
          </cell>
          <cell r="H104">
            <v>111</v>
          </cell>
          <cell r="I104">
            <v>82</v>
          </cell>
          <cell r="J104">
            <v>91</v>
          </cell>
        </row>
        <row r="105">
          <cell r="A105" t="str">
            <v>Mairi</v>
          </cell>
          <cell r="B105">
            <v>7827</v>
          </cell>
          <cell r="C105">
            <v>7794</v>
          </cell>
          <cell r="D105">
            <v>7760</v>
          </cell>
          <cell r="E105">
            <v>17</v>
          </cell>
          <cell r="F105">
            <v>20</v>
          </cell>
          <cell r="G105">
            <v>30</v>
          </cell>
          <cell r="H105">
            <v>26</v>
          </cell>
          <cell r="I105">
            <v>25</v>
          </cell>
          <cell r="J105">
            <v>20</v>
          </cell>
        </row>
        <row r="106">
          <cell r="A106" t="str">
            <v>Miguel Calmon</v>
          </cell>
          <cell r="B106">
            <v>10563</v>
          </cell>
          <cell r="C106">
            <v>10504</v>
          </cell>
          <cell r="D106">
            <v>10450</v>
          </cell>
          <cell r="E106">
            <v>31</v>
          </cell>
          <cell r="F106">
            <v>23</v>
          </cell>
          <cell r="G106">
            <v>32</v>
          </cell>
          <cell r="H106">
            <v>38</v>
          </cell>
          <cell r="I106">
            <v>30</v>
          </cell>
          <cell r="J106">
            <v>26</v>
          </cell>
        </row>
        <row r="107">
          <cell r="A107" t="str">
            <v>Mirangaba</v>
          </cell>
          <cell r="B107">
            <v>6260</v>
          </cell>
          <cell r="C107">
            <v>6323</v>
          </cell>
          <cell r="D107">
            <v>6385</v>
          </cell>
          <cell r="E107">
            <v>12</v>
          </cell>
          <cell r="F107">
            <v>11</v>
          </cell>
          <cell r="G107">
            <v>12</v>
          </cell>
          <cell r="H107">
            <v>17</v>
          </cell>
          <cell r="I107">
            <v>14</v>
          </cell>
          <cell r="J107">
            <v>12</v>
          </cell>
        </row>
        <row r="108">
          <cell r="A108" t="str">
            <v>Morro do Chapéu</v>
          </cell>
          <cell r="B108">
            <v>13344</v>
          </cell>
          <cell r="C108">
            <v>13358</v>
          </cell>
          <cell r="D108">
            <v>13375</v>
          </cell>
          <cell r="E108">
            <v>45</v>
          </cell>
          <cell r="F108">
            <v>28</v>
          </cell>
          <cell r="G108">
            <v>32</v>
          </cell>
          <cell r="H108">
            <v>52</v>
          </cell>
          <cell r="I108">
            <v>46</v>
          </cell>
          <cell r="J108">
            <v>47</v>
          </cell>
        </row>
        <row r="109">
          <cell r="A109" t="str">
            <v>Ourolândia</v>
          </cell>
          <cell r="B109">
            <v>6218</v>
          </cell>
          <cell r="C109">
            <v>6246</v>
          </cell>
          <cell r="D109">
            <v>6275</v>
          </cell>
          <cell r="E109">
            <v>10</v>
          </cell>
          <cell r="F109">
            <v>16</v>
          </cell>
          <cell r="G109">
            <v>16</v>
          </cell>
          <cell r="H109">
            <v>14</v>
          </cell>
          <cell r="I109">
            <v>11</v>
          </cell>
          <cell r="J109">
            <v>4</v>
          </cell>
        </row>
        <row r="110">
          <cell r="A110" t="str">
            <v>Piritiba</v>
          </cell>
          <cell r="B110">
            <v>9071</v>
          </cell>
          <cell r="C110">
            <v>9176</v>
          </cell>
          <cell r="D110">
            <v>9276</v>
          </cell>
          <cell r="E110">
            <v>16</v>
          </cell>
          <cell r="F110">
            <v>18</v>
          </cell>
          <cell r="G110">
            <v>11</v>
          </cell>
          <cell r="H110">
            <v>23</v>
          </cell>
          <cell r="I110">
            <v>15</v>
          </cell>
          <cell r="J110">
            <v>11</v>
          </cell>
        </row>
        <row r="111">
          <cell r="A111" t="str">
            <v>Quixabeira</v>
          </cell>
          <cell r="B111">
            <v>3960</v>
          </cell>
          <cell r="C111">
            <v>3950</v>
          </cell>
          <cell r="D111">
            <v>3946</v>
          </cell>
          <cell r="E111">
            <v>5</v>
          </cell>
          <cell r="F111">
            <v>8</v>
          </cell>
          <cell r="G111">
            <v>3</v>
          </cell>
          <cell r="H111">
            <v>5</v>
          </cell>
          <cell r="I111">
            <v>9</v>
          </cell>
          <cell r="J111">
            <v>2</v>
          </cell>
        </row>
        <row r="112">
          <cell r="A112" t="str">
            <v>São José do Jacuípe</v>
          </cell>
          <cell r="B112">
            <v>4060</v>
          </cell>
          <cell r="C112">
            <v>4084</v>
          </cell>
          <cell r="D112">
            <v>4106</v>
          </cell>
          <cell r="E112">
            <v>3</v>
          </cell>
          <cell r="F112">
            <v>8</v>
          </cell>
          <cell r="G112">
            <v>6</v>
          </cell>
          <cell r="H112">
            <v>13</v>
          </cell>
          <cell r="I112">
            <v>10</v>
          </cell>
          <cell r="J112">
            <v>6</v>
          </cell>
        </row>
        <row r="113">
          <cell r="A113" t="str">
            <v>Saúde</v>
          </cell>
          <cell r="B113">
            <v>4915</v>
          </cell>
          <cell r="C113">
            <v>4927</v>
          </cell>
          <cell r="D113">
            <v>4949</v>
          </cell>
          <cell r="E113">
            <v>18</v>
          </cell>
          <cell r="F113">
            <v>17</v>
          </cell>
          <cell r="G113">
            <v>19</v>
          </cell>
          <cell r="H113">
            <v>13</v>
          </cell>
          <cell r="I113">
            <v>19</v>
          </cell>
          <cell r="J113">
            <v>17</v>
          </cell>
        </row>
        <row r="114">
          <cell r="A114" t="str">
            <v>Serrolândia</v>
          </cell>
          <cell r="B114">
            <v>5158</v>
          </cell>
          <cell r="C114">
            <v>5183</v>
          </cell>
          <cell r="D114">
            <v>5207</v>
          </cell>
          <cell r="E114">
            <v>9</v>
          </cell>
          <cell r="F114">
            <v>12</v>
          </cell>
          <cell r="G114">
            <v>9</v>
          </cell>
          <cell r="H114">
            <v>13</v>
          </cell>
          <cell r="I114">
            <v>14</v>
          </cell>
          <cell r="J114">
            <v>11</v>
          </cell>
        </row>
        <row r="115">
          <cell r="A115" t="str">
            <v>Tapiramutá</v>
          </cell>
          <cell r="B115">
            <v>5682</v>
          </cell>
          <cell r="C115">
            <v>5669</v>
          </cell>
          <cell r="D115">
            <v>5656</v>
          </cell>
          <cell r="E115">
            <v>20</v>
          </cell>
          <cell r="F115">
            <v>22</v>
          </cell>
          <cell r="G115">
            <v>16</v>
          </cell>
          <cell r="H115">
            <v>12</v>
          </cell>
          <cell r="I115">
            <v>14</v>
          </cell>
          <cell r="J115">
            <v>16</v>
          </cell>
        </row>
        <row r="116">
          <cell r="A116" t="str">
            <v>Umburanas</v>
          </cell>
          <cell r="B116">
            <v>6392</v>
          </cell>
          <cell r="C116">
            <v>6475</v>
          </cell>
          <cell r="D116">
            <v>6554</v>
          </cell>
          <cell r="E116">
            <v>10</v>
          </cell>
          <cell r="F116">
            <v>2</v>
          </cell>
          <cell r="G116">
            <v>6</v>
          </cell>
          <cell r="H116">
            <v>7</v>
          </cell>
          <cell r="I116">
            <v>9</v>
          </cell>
          <cell r="J116">
            <v>5</v>
          </cell>
        </row>
        <row r="117">
          <cell r="A117" t="str">
            <v>Várzea da Roça</v>
          </cell>
          <cell r="B117">
            <v>5542</v>
          </cell>
          <cell r="C117">
            <v>5551</v>
          </cell>
          <cell r="D117">
            <v>5560</v>
          </cell>
          <cell r="E117">
            <v>17</v>
          </cell>
          <cell r="F117">
            <v>13</v>
          </cell>
          <cell r="G117">
            <v>14</v>
          </cell>
          <cell r="H117">
            <v>20</v>
          </cell>
          <cell r="I117">
            <v>10</v>
          </cell>
          <cell r="J117">
            <v>8</v>
          </cell>
        </row>
        <row r="118">
          <cell r="A118" t="str">
            <v>Várzea do Poço</v>
          </cell>
          <cell r="B118">
            <v>3789</v>
          </cell>
          <cell r="C118">
            <v>3808</v>
          </cell>
          <cell r="D118">
            <v>3831</v>
          </cell>
          <cell r="E118">
            <v>10</v>
          </cell>
          <cell r="F118">
            <v>5</v>
          </cell>
          <cell r="G118">
            <v>5</v>
          </cell>
          <cell r="H118">
            <v>11</v>
          </cell>
          <cell r="I118">
            <v>2</v>
          </cell>
          <cell r="J118">
            <v>8</v>
          </cell>
        </row>
        <row r="119">
          <cell r="A119" t="str">
            <v>Várzea Nova</v>
          </cell>
          <cell r="B119">
            <v>5265</v>
          </cell>
          <cell r="C119">
            <v>5231</v>
          </cell>
          <cell r="D119">
            <v>5201</v>
          </cell>
          <cell r="E119">
            <v>9</v>
          </cell>
          <cell r="F119">
            <v>6</v>
          </cell>
          <cell r="G119">
            <v>9</v>
          </cell>
          <cell r="H119">
            <v>16</v>
          </cell>
          <cell r="I119">
            <v>9</v>
          </cell>
          <cell r="J119">
            <v>16</v>
          </cell>
        </row>
        <row r="120">
          <cell r="A120" t="str">
            <v>Camaçari</v>
          </cell>
          <cell r="B120">
            <v>100144</v>
          </cell>
          <cell r="C120">
            <v>102714</v>
          </cell>
          <cell r="D120">
            <v>105201</v>
          </cell>
          <cell r="E120">
            <v>260</v>
          </cell>
          <cell r="F120">
            <v>307</v>
          </cell>
          <cell r="G120">
            <v>292</v>
          </cell>
          <cell r="H120">
            <v>285</v>
          </cell>
          <cell r="I120">
            <v>349</v>
          </cell>
          <cell r="J120">
            <v>336</v>
          </cell>
          <cell r="L120">
            <v>259.62613836076054</v>
          </cell>
          <cell r="M120">
            <v>298.88817493233637</v>
          </cell>
          <cell r="N120">
            <v>277.56390148382621</v>
          </cell>
          <cell r="O120">
            <v>270.90997233866602</v>
          </cell>
          <cell r="P120">
            <v>331.74589595155936</v>
          </cell>
          <cell r="Q120">
            <v>319.38859896769043</v>
          </cell>
        </row>
        <row r="121">
          <cell r="A121" t="str">
            <v>Conde</v>
          </cell>
          <cell r="B121">
            <v>8036</v>
          </cell>
          <cell r="C121">
            <v>8120</v>
          </cell>
          <cell r="D121">
            <v>8201</v>
          </cell>
          <cell r="E121">
            <v>26</v>
          </cell>
          <cell r="F121">
            <v>22</v>
          </cell>
          <cell r="G121">
            <v>15</v>
          </cell>
          <cell r="H121">
            <v>22</v>
          </cell>
          <cell r="I121">
            <v>13</v>
          </cell>
          <cell r="J121">
            <v>28</v>
          </cell>
        </row>
        <row r="122">
          <cell r="A122" t="str">
            <v>Dias d'Ávila</v>
          </cell>
          <cell r="B122">
            <v>26945</v>
          </cell>
          <cell r="C122">
            <v>27603</v>
          </cell>
          <cell r="D122">
            <v>28238</v>
          </cell>
          <cell r="E122">
            <v>68</v>
          </cell>
          <cell r="F122">
            <v>85</v>
          </cell>
          <cell r="G122">
            <v>95</v>
          </cell>
          <cell r="H122">
            <v>86</v>
          </cell>
          <cell r="I122">
            <v>109</v>
          </cell>
          <cell r="J122">
            <v>95</v>
          </cell>
        </row>
        <row r="123">
          <cell r="A123" t="str">
            <v>Mata de São João</v>
          </cell>
          <cell r="B123">
            <v>16203</v>
          </cell>
          <cell r="C123">
            <v>16479</v>
          </cell>
          <cell r="D123">
            <v>16744</v>
          </cell>
          <cell r="E123">
            <v>58</v>
          </cell>
          <cell r="F123">
            <v>51</v>
          </cell>
          <cell r="G123">
            <v>52</v>
          </cell>
          <cell r="H123">
            <v>44</v>
          </cell>
          <cell r="I123">
            <v>52</v>
          </cell>
          <cell r="J123">
            <v>50</v>
          </cell>
        </row>
        <row r="124">
          <cell r="A124" t="str">
            <v>Pojuca</v>
          </cell>
          <cell r="B124">
            <v>13872</v>
          </cell>
          <cell r="C124">
            <v>14094</v>
          </cell>
          <cell r="D124">
            <v>14308</v>
          </cell>
          <cell r="E124">
            <v>41</v>
          </cell>
          <cell r="F124">
            <v>45</v>
          </cell>
          <cell r="G124">
            <v>38</v>
          </cell>
          <cell r="H124">
            <v>32</v>
          </cell>
          <cell r="I124">
            <v>40</v>
          </cell>
          <cell r="J124">
            <v>36</v>
          </cell>
        </row>
        <row r="125">
          <cell r="A125" t="str">
            <v>Simões Filho</v>
          </cell>
          <cell r="B125">
            <v>48367</v>
          </cell>
          <cell r="C125">
            <v>49069</v>
          </cell>
          <cell r="D125">
            <v>49747</v>
          </cell>
          <cell r="E125">
            <v>188</v>
          </cell>
          <cell r="F125">
            <v>149</v>
          </cell>
          <cell r="G125">
            <v>167</v>
          </cell>
          <cell r="H125">
            <v>179</v>
          </cell>
          <cell r="I125">
            <v>178</v>
          </cell>
          <cell r="J125">
            <v>175</v>
          </cell>
          <cell r="L125">
            <v>388.69477122831682</v>
          </cell>
          <cell r="M125">
            <v>303.65403819111862</v>
          </cell>
          <cell r="N125">
            <v>335.69863509357344</v>
          </cell>
          <cell r="O125">
            <v>359.82069270508777</v>
          </cell>
          <cell r="P125">
            <v>357.81052123746156</v>
          </cell>
          <cell r="Q125">
            <v>351.78000683458299</v>
          </cell>
        </row>
        <row r="126">
          <cell r="A126" t="str">
            <v>TOTAL RS</v>
          </cell>
          <cell r="B126">
            <v>213567</v>
          </cell>
          <cell r="C126">
            <v>218079</v>
          </cell>
          <cell r="D126">
            <v>222439</v>
          </cell>
          <cell r="E126">
            <v>641</v>
          </cell>
          <cell r="F126">
            <v>659</v>
          </cell>
          <cell r="G126">
            <v>659</v>
          </cell>
          <cell r="H126">
            <v>648</v>
          </cell>
          <cell r="I126">
            <v>741</v>
          </cell>
          <cell r="J126">
            <v>720</v>
          </cell>
          <cell r="L126">
            <v>300.14000290307024</v>
          </cell>
          <cell r="M126">
            <v>302.18407091008305</v>
          </cell>
          <cell r="N126">
            <v>296.2609973970392</v>
          </cell>
          <cell r="O126">
            <v>291.31582141620851</v>
          </cell>
          <cell r="P126">
            <v>333.12503652686803</v>
          </cell>
          <cell r="Q126">
            <v>323.68424601800945</v>
          </cell>
        </row>
        <row r="127">
          <cell r="A127" t="str">
            <v>Cabaceiras do Paraguaçu</v>
          </cell>
          <cell r="B127">
            <v>5871</v>
          </cell>
          <cell r="C127">
            <v>5915</v>
          </cell>
          <cell r="D127">
            <v>5958</v>
          </cell>
          <cell r="E127">
            <v>24</v>
          </cell>
          <cell r="F127">
            <v>24</v>
          </cell>
          <cell r="G127">
            <v>15</v>
          </cell>
          <cell r="H127">
            <v>25</v>
          </cell>
          <cell r="I127">
            <v>30</v>
          </cell>
          <cell r="J127">
            <v>27</v>
          </cell>
        </row>
        <row r="128">
          <cell r="A128" t="str">
            <v>Cachoeira</v>
          </cell>
          <cell r="B128">
            <v>12839</v>
          </cell>
          <cell r="C128">
            <v>12889</v>
          </cell>
          <cell r="D128">
            <v>12937</v>
          </cell>
          <cell r="E128">
            <v>51</v>
          </cell>
          <cell r="F128">
            <v>47</v>
          </cell>
          <cell r="G128">
            <v>47</v>
          </cell>
          <cell r="H128">
            <v>51</v>
          </cell>
          <cell r="I128">
            <v>49</v>
          </cell>
          <cell r="J128">
            <v>66</v>
          </cell>
        </row>
        <row r="129">
          <cell r="A129" t="str">
            <v>Conceição da Feira</v>
          </cell>
          <cell r="B129">
            <v>8282</v>
          </cell>
          <cell r="C129">
            <v>8372</v>
          </cell>
          <cell r="D129">
            <v>8459</v>
          </cell>
          <cell r="E129">
            <v>14</v>
          </cell>
          <cell r="F129">
            <v>25</v>
          </cell>
          <cell r="G129">
            <v>22</v>
          </cell>
          <cell r="H129">
            <v>25</v>
          </cell>
          <cell r="I129">
            <v>36</v>
          </cell>
          <cell r="J129">
            <v>18</v>
          </cell>
        </row>
        <row r="130">
          <cell r="A130" t="str">
            <v>Cruz das Almas</v>
          </cell>
          <cell r="B130">
            <v>25457</v>
          </cell>
          <cell r="C130">
            <v>25646</v>
          </cell>
          <cell r="D130">
            <v>25832</v>
          </cell>
          <cell r="E130">
            <v>69</v>
          </cell>
          <cell r="F130">
            <v>69</v>
          </cell>
          <cell r="G130">
            <v>72</v>
          </cell>
          <cell r="H130">
            <v>105</v>
          </cell>
          <cell r="I130">
            <v>85</v>
          </cell>
          <cell r="J130">
            <v>88</v>
          </cell>
        </row>
        <row r="131">
          <cell r="A131" t="str">
            <v>Governador Mangabeira</v>
          </cell>
          <cell r="B131">
            <v>7857</v>
          </cell>
          <cell r="C131">
            <v>7879</v>
          </cell>
          <cell r="D131">
            <v>7898</v>
          </cell>
          <cell r="E131">
            <v>21</v>
          </cell>
          <cell r="F131">
            <v>19</v>
          </cell>
          <cell r="G131">
            <v>31</v>
          </cell>
          <cell r="H131">
            <v>22</v>
          </cell>
          <cell r="I131">
            <v>34</v>
          </cell>
          <cell r="J131">
            <v>32</v>
          </cell>
        </row>
        <row r="132">
          <cell r="A132" t="str">
            <v>Maragogipe</v>
          </cell>
          <cell r="B132">
            <v>17376</v>
          </cell>
          <cell r="C132">
            <v>17437</v>
          </cell>
          <cell r="D132">
            <v>17498</v>
          </cell>
          <cell r="E132">
            <v>51</v>
          </cell>
          <cell r="F132">
            <v>47</v>
          </cell>
          <cell r="G132">
            <v>52</v>
          </cell>
          <cell r="H132">
            <v>66</v>
          </cell>
          <cell r="I132">
            <v>68</v>
          </cell>
          <cell r="J132">
            <v>63</v>
          </cell>
        </row>
        <row r="133">
          <cell r="A133" t="str">
            <v>Muritiba</v>
          </cell>
          <cell r="B133">
            <v>12003</v>
          </cell>
          <cell r="C133">
            <v>12014</v>
          </cell>
          <cell r="D133">
            <v>12018</v>
          </cell>
          <cell r="E133">
            <v>34</v>
          </cell>
          <cell r="F133">
            <v>44</v>
          </cell>
          <cell r="G133">
            <v>39</v>
          </cell>
          <cell r="H133">
            <v>47</v>
          </cell>
          <cell r="I133">
            <v>43</v>
          </cell>
          <cell r="J133">
            <v>43</v>
          </cell>
        </row>
        <row r="134">
          <cell r="A134" t="str">
            <v>São Félix</v>
          </cell>
          <cell r="B134">
            <v>5951</v>
          </cell>
          <cell r="C134">
            <v>5964</v>
          </cell>
          <cell r="D134">
            <v>5977</v>
          </cell>
          <cell r="E134">
            <v>18</v>
          </cell>
          <cell r="F134">
            <v>15</v>
          </cell>
          <cell r="G134">
            <v>13</v>
          </cell>
          <cell r="H134">
            <v>16</v>
          </cell>
          <cell r="I134">
            <v>23</v>
          </cell>
          <cell r="J134">
            <v>11</v>
          </cell>
        </row>
        <row r="135">
          <cell r="A135" t="str">
            <v>Sapeaçu</v>
          </cell>
          <cell r="B135">
            <v>6798</v>
          </cell>
          <cell r="C135">
            <v>6809</v>
          </cell>
          <cell r="D135">
            <v>6809</v>
          </cell>
          <cell r="E135">
            <v>25</v>
          </cell>
          <cell r="F135">
            <v>20</v>
          </cell>
          <cell r="G135">
            <v>36</v>
          </cell>
          <cell r="H135">
            <v>14</v>
          </cell>
          <cell r="I135">
            <v>30</v>
          </cell>
          <cell r="J135">
            <v>21</v>
          </cell>
        </row>
        <row r="136">
          <cell r="A136" t="str">
            <v>Candeias</v>
          </cell>
          <cell r="B136">
            <v>35808</v>
          </cell>
          <cell r="C136">
            <v>36019</v>
          </cell>
          <cell r="D136">
            <v>36224</v>
          </cell>
          <cell r="E136">
            <v>127</v>
          </cell>
          <cell r="F136">
            <v>128</v>
          </cell>
          <cell r="G136">
            <v>113</v>
          </cell>
          <cell r="H136">
            <v>127</v>
          </cell>
          <cell r="I136">
            <v>115</v>
          </cell>
          <cell r="J136">
            <v>127</v>
          </cell>
        </row>
        <row r="137">
          <cell r="A137" t="str">
            <v>Itaparica</v>
          </cell>
          <cell r="B137">
            <v>8902</v>
          </cell>
          <cell r="C137">
            <v>8960</v>
          </cell>
          <cell r="D137">
            <v>9016</v>
          </cell>
          <cell r="E137">
            <v>28</v>
          </cell>
          <cell r="F137">
            <v>34</v>
          </cell>
          <cell r="G137">
            <v>27</v>
          </cell>
          <cell r="H137">
            <v>30</v>
          </cell>
          <cell r="I137">
            <v>35</v>
          </cell>
          <cell r="J137">
            <v>28</v>
          </cell>
        </row>
        <row r="138">
          <cell r="A138" t="str">
            <v>Lauro de Freitas</v>
          </cell>
          <cell r="B138">
            <v>73326</v>
          </cell>
          <cell r="C138">
            <v>75057</v>
          </cell>
          <cell r="D138">
            <v>76733</v>
          </cell>
          <cell r="E138">
            <v>208</v>
          </cell>
          <cell r="F138">
            <v>254</v>
          </cell>
          <cell r="G138">
            <v>246</v>
          </cell>
          <cell r="H138">
            <v>240</v>
          </cell>
          <cell r="I138">
            <v>307</v>
          </cell>
          <cell r="J138">
            <v>257</v>
          </cell>
          <cell r="L138">
            <v>283.66473010937455</v>
          </cell>
          <cell r="M138">
            <v>338.40947546531299</v>
          </cell>
          <cell r="N138">
            <v>320.59218328489698</v>
          </cell>
          <cell r="O138">
            <v>312.77286174136293</v>
          </cell>
          <cell r="P138">
            <v>400.08861897749341</v>
          </cell>
          <cell r="Q138">
            <v>334.92760611470942</v>
          </cell>
        </row>
        <row r="139">
          <cell r="A139" t="str">
            <v>Madre de Deus</v>
          </cell>
          <cell r="B139">
            <v>7709</v>
          </cell>
          <cell r="C139">
            <v>7891</v>
          </cell>
          <cell r="D139">
            <v>8068</v>
          </cell>
          <cell r="E139">
            <v>24</v>
          </cell>
          <cell r="F139">
            <v>32</v>
          </cell>
          <cell r="G139">
            <v>27</v>
          </cell>
          <cell r="H139">
            <v>22</v>
          </cell>
          <cell r="I139">
            <v>28</v>
          </cell>
          <cell r="J139">
            <v>27</v>
          </cell>
        </row>
        <row r="140">
          <cell r="A140" t="str">
            <v>Salvador</v>
          </cell>
          <cell r="B140">
            <v>1261583</v>
          </cell>
          <cell r="C140">
            <v>1270047</v>
          </cell>
          <cell r="D140">
            <v>1278234</v>
          </cell>
          <cell r="E140">
            <v>3829</v>
          </cell>
          <cell r="F140">
            <v>3937</v>
          </cell>
          <cell r="G140">
            <v>3948</v>
          </cell>
          <cell r="H140">
            <v>3920</v>
          </cell>
          <cell r="I140">
            <v>4122</v>
          </cell>
          <cell r="J140">
            <v>3647</v>
          </cell>
          <cell r="L140">
            <v>303.50757738492041</v>
          </cell>
          <cell r="M140">
            <v>309.98852798361008</v>
          </cell>
          <cell r="N140">
            <v>308.86363529682359</v>
          </cell>
          <cell r="O140">
            <v>306.67311306067592</v>
          </cell>
          <cell r="P140">
            <v>322.47616633574131</v>
          </cell>
          <cell r="Q140">
            <v>285.31552125823595</v>
          </cell>
        </row>
        <row r="141">
          <cell r="A141" t="str">
            <v>Santo Amaro</v>
          </cell>
          <cell r="B141">
            <v>25242</v>
          </cell>
          <cell r="C141">
            <v>25282</v>
          </cell>
          <cell r="D141">
            <v>25320</v>
          </cell>
          <cell r="E141">
            <v>90</v>
          </cell>
          <cell r="F141">
            <v>79</v>
          </cell>
          <cell r="G141">
            <v>95</v>
          </cell>
          <cell r="H141">
            <v>74</v>
          </cell>
          <cell r="I141">
            <v>107</v>
          </cell>
          <cell r="J141">
            <v>105</v>
          </cell>
        </row>
        <row r="142">
          <cell r="A142" t="str">
            <v>São Francisco do Conde</v>
          </cell>
          <cell r="B142">
            <v>13442</v>
          </cell>
          <cell r="C142">
            <v>13657</v>
          </cell>
          <cell r="D142">
            <v>13864</v>
          </cell>
          <cell r="E142">
            <v>45</v>
          </cell>
          <cell r="F142">
            <v>50</v>
          </cell>
          <cell r="G142">
            <v>61</v>
          </cell>
          <cell r="H142">
            <v>47</v>
          </cell>
          <cell r="I142">
            <v>50</v>
          </cell>
          <cell r="J142">
            <v>47</v>
          </cell>
        </row>
        <row r="143">
          <cell r="A143" t="str">
            <v>São Sebastião do Passé</v>
          </cell>
          <cell r="B143">
            <v>18066</v>
          </cell>
          <cell r="C143">
            <v>18139</v>
          </cell>
          <cell r="D143">
            <v>18208</v>
          </cell>
          <cell r="E143">
            <v>42</v>
          </cell>
          <cell r="F143">
            <v>51</v>
          </cell>
          <cell r="G143">
            <v>46</v>
          </cell>
          <cell r="H143">
            <v>59</v>
          </cell>
          <cell r="I143">
            <v>50</v>
          </cell>
          <cell r="J143">
            <v>58</v>
          </cell>
        </row>
        <row r="144">
          <cell r="A144" t="str">
            <v>Saubara</v>
          </cell>
          <cell r="B144">
            <v>4983</v>
          </cell>
          <cell r="C144">
            <v>5020</v>
          </cell>
          <cell r="D144">
            <v>5051</v>
          </cell>
          <cell r="E144">
            <v>7</v>
          </cell>
          <cell r="F144">
            <v>17</v>
          </cell>
          <cell r="G144">
            <v>20</v>
          </cell>
          <cell r="H144">
            <v>18</v>
          </cell>
          <cell r="I144">
            <v>13</v>
          </cell>
          <cell r="J144">
            <v>18</v>
          </cell>
        </row>
        <row r="145">
          <cell r="A145" t="str">
            <v>Vera Cruz</v>
          </cell>
          <cell r="B145">
            <v>16518</v>
          </cell>
          <cell r="C145">
            <v>16782</v>
          </cell>
          <cell r="D145">
            <v>17036</v>
          </cell>
          <cell r="E145">
            <v>52</v>
          </cell>
          <cell r="F145">
            <v>53</v>
          </cell>
          <cell r="G145">
            <v>47</v>
          </cell>
          <cell r="H145">
            <v>59</v>
          </cell>
          <cell r="I145">
            <v>60</v>
          </cell>
          <cell r="J145">
            <v>76</v>
          </cell>
        </row>
        <row r="146">
          <cell r="A146" t="str">
            <v>Amargosa</v>
          </cell>
          <cell r="B146">
            <v>13860</v>
          </cell>
          <cell r="C146">
            <v>13960</v>
          </cell>
          <cell r="D146">
            <v>14059</v>
          </cell>
          <cell r="E146">
            <v>33</v>
          </cell>
          <cell r="F146">
            <v>51</v>
          </cell>
          <cell r="G146">
            <v>37</v>
          </cell>
          <cell r="H146">
            <v>40</v>
          </cell>
          <cell r="I146">
            <v>43</v>
          </cell>
          <cell r="J146">
            <v>42</v>
          </cell>
        </row>
        <row r="147">
          <cell r="A147" t="str">
            <v>Aratuípe</v>
          </cell>
          <cell r="B147">
            <v>3270</v>
          </cell>
          <cell r="C147">
            <v>3279</v>
          </cell>
          <cell r="D147">
            <v>3281</v>
          </cell>
          <cell r="E147">
            <v>7</v>
          </cell>
          <cell r="F147">
            <v>6</v>
          </cell>
          <cell r="G147">
            <v>5</v>
          </cell>
          <cell r="H147">
            <v>13</v>
          </cell>
          <cell r="I147">
            <v>12</v>
          </cell>
          <cell r="J147">
            <v>17</v>
          </cell>
        </row>
        <row r="148">
          <cell r="A148" t="str">
            <v>Castro Alves</v>
          </cell>
          <cell r="B148">
            <v>10123</v>
          </cell>
          <cell r="C148">
            <v>10154</v>
          </cell>
          <cell r="D148">
            <v>10181</v>
          </cell>
          <cell r="E148">
            <v>23</v>
          </cell>
          <cell r="F148">
            <v>37</v>
          </cell>
          <cell r="G148">
            <v>39</v>
          </cell>
          <cell r="H148">
            <v>30</v>
          </cell>
          <cell r="I148">
            <v>28</v>
          </cell>
          <cell r="J148">
            <v>28</v>
          </cell>
        </row>
        <row r="149">
          <cell r="A149" t="str">
            <v>Conceição do Almeida</v>
          </cell>
          <cell r="B149">
            <v>7844</v>
          </cell>
          <cell r="C149">
            <v>7803</v>
          </cell>
          <cell r="D149">
            <v>7764</v>
          </cell>
          <cell r="E149">
            <v>24</v>
          </cell>
          <cell r="F149">
            <v>17</v>
          </cell>
          <cell r="G149">
            <v>31</v>
          </cell>
          <cell r="H149">
            <v>28</v>
          </cell>
          <cell r="I149">
            <v>21</v>
          </cell>
          <cell r="J149">
            <v>21</v>
          </cell>
        </row>
        <row r="150">
          <cell r="A150" t="str">
            <v>Dom Macedo Costa</v>
          </cell>
          <cell r="B150">
            <v>1680</v>
          </cell>
          <cell r="C150">
            <v>1687</v>
          </cell>
          <cell r="D150">
            <v>1691</v>
          </cell>
          <cell r="E150">
            <v>11</v>
          </cell>
          <cell r="F150">
            <v>3</v>
          </cell>
          <cell r="G150">
            <v>8</v>
          </cell>
          <cell r="H150">
            <v>4</v>
          </cell>
          <cell r="I150">
            <v>9</v>
          </cell>
          <cell r="J150">
            <v>7</v>
          </cell>
        </row>
        <row r="151">
          <cell r="A151" t="str">
            <v>Elísio Medrado</v>
          </cell>
          <cell r="B151">
            <v>3423</v>
          </cell>
          <cell r="C151">
            <v>3427</v>
          </cell>
          <cell r="D151">
            <v>3431</v>
          </cell>
          <cell r="E151">
            <v>13</v>
          </cell>
          <cell r="F151">
            <v>10</v>
          </cell>
          <cell r="G151">
            <v>13</v>
          </cell>
          <cell r="H151">
            <v>10</v>
          </cell>
          <cell r="I151">
            <v>12</v>
          </cell>
          <cell r="J151">
            <v>11</v>
          </cell>
        </row>
        <row r="152">
          <cell r="A152" t="str">
            <v>Itatim</v>
          </cell>
          <cell r="B152">
            <v>5430</v>
          </cell>
          <cell r="C152">
            <v>5151</v>
          </cell>
          <cell r="D152">
            <v>5175</v>
          </cell>
          <cell r="E152">
            <v>14</v>
          </cell>
          <cell r="F152">
            <v>18</v>
          </cell>
          <cell r="G152">
            <v>13</v>
          </cell>
          <cell r="H152">
            <v>19</v>
          </cell>
          <cell r="I152">
            <v>17</v>
          </cell>
          <cell r="J152">
            <v>27</v>
          </cell>
        </row>
        <row r="153">
          <cell r="A153" t="str">
            <v>Jaguaripe</v>
          </cell>
          <cell r="B153">
            <v>6257</v>
          </cell>
          <cell r="C153">
            <v>6346</v>
          </cell>
          <cell r="D153">
            <v>6432</v>
          </cell>
          <cell r="E153">
            <v>12</v>
          </cell>
          <cell r="F153">
            <v>17</v>
          </cell>
          <cell r="G153">
            <v>16</v>
          </cell>
          <cell r="H153">
            <v>20</v>
          </cell>
          <cell r="I153">
            <v>24</v>
          </cell>
          <cell r="J153">
            <v>14</v>
          </cell>
        </row>
        <row r="154">
          <cell r="A154" t="str">
            <v>Jiquiriçá</v>
          </cell>
          <cell r="B154">
            <v>5544</v>
          </cell>
          <cell r="C154">
            <v>5555</v>
          </cell>
          <cell r="D154">
            <v>5533</v>
          </cell>
          <cell r="E154">
            <v>12</v>
          </cell>
          <cell r="F154">
            <v>12</v>
          </cell>
          <cell r="G154">
            <v>15</v>
          </cell>
          <cell r="H154">
            <v>12</v>
          </cell>
          <cell r="I154">
            <v>13</v>
          </cell>
          <cell r="J154">
            <v>18</v>
          </cell>
        </row>
        <row r="155">
          <cell r="A155" t="str">
            <v>Laje</v>
          </cell>
          <cell r="B155">
            <v>8800</v>
          </cell>
          <cell r="C155">
            <v>8896</v>
          </cell>
          <cell r="D155">
            <v>8989</v>
          </cell>
          <cell r="E155">
            <v>29</v>
          </cell>
          <cell r="F155">
            <v>38</v>
          </cell>
          <cell r="G155">
            <v>21</v>
          </cell>
          <cell r="H155">
            <v>22</v>
          </cell>
          <cell r="I155">
            <v>28</v>
          </cell>
          <cell r="J155">
            <v>33</v>
          </cell>
        </row>
        <row r="156">
          <cell r="A156" t="str">
            <v>Milagres</v>
          </cell>
          <cell r="B156">
            <v>4098</v>
          </cell>
          <cell r="C156">
            <v>4397</v>
          </cell>
          <cell r="D156">
            <v>4372</v>
          </cell>
          <cell r="E156">
            <v>16</v>
          </cell>
          <cell r="F156">
            <v>22</v>
          </cell>
          <cell r="G156">
            <v>12</v>
          </cell>
          <cell r="H156">
            <v>11</v>
          </cell>
          <cell r="I156">
            <v>15</v>
          </cell>
          <cell r="J156">
            <v>18</v>
          </cell>
        </row>
        <row r="157">
          <cell r="A157" t="str">
            <v>Muniz Ferreira</v>
          </cell>
          <cell r="B157">
            <v>3191</v>
          </cell>
          <cell r="C157">
            <v>3203</v>
          </cell>
          <cell r="D157">
            <v>3215</v>
          </cell>
          <cell r="E157">
            <v>8</v>
          </cell>
          <cell r="F157">
            <v>10</v>
          </cell>
          <cell r="G157">
            <v>14</v>
          </cell>
          <cell r="H157">
            <v>10</v>
          </cell>
          <cell r="I157">
            <v>14</v>
          </cell>
          <cell r="J157">
            <v>10</v>
          </cell>
        </row>
        <row r="158">
          <cell r="A158" t="str">
            <v>Mutuípe</v>
          </cell>
          <cell r="B158">
            <v>8852</v>
          </cell>
          <cell r="C158">
            <v>8886</v>
          </cell>
          <cell r="D158">
            <v>8916</v>
          </cell>
          <cell r="E158">
            <v>32</v>
          </cell>
          <cell r="F158">
            <v>27</v>
          </cell>
          <cell r="G158">
            <v>24</v>
          </cell>
          <cell r="H158">
            <v>31</v>
          </cell>
          <cell r="I158">
            <v>31</v>
          </cell>
          <cell r="J158">
            <v>24</v>
          </cell>
        </row>
        <row r="159">
          <cell r="A159" t="str">
            <v>Nazaré</v>
          </cell>
          <cell r="B159">
            <v>11274</v>
          </cell>
          <cell r="C159">
            <v>11312</v>
          </cell>
          <cell r="D159">
            <v>11348</v>
          </cell>
          <cell r="E159">
            <v>45</v>
          </cell>
          <cell r="F159">
            <v>42</v>
          </cell>
          <cell r="G159">
            <v>28</v>
          </cell>
          <cell r="H159">
            <v>43</v>
          </cell>
          <cell r="I159">
            <v>42</v>
          </cell>
          <cell r="J159">
            <v>46</v>
          </cell>
        </row>
        <row r="160">
          <cell r="A160" t="str">
            <v>Nova Itarana</v>
          </cell>
          <cell r="B160">
            <v>2664</v>
          </cell>
          <cell r="C160">
            <v>2686</v>
          </cell>
          <cell r="D160">
            <v>2711</v>
          </cell>
          <cell r="E160">
            <v>8</v>
          </cell>
          <cell r="F160">
            <v>7</v>
          </cell>
          <cell r="G160">
            <v>6</v>
          </cell>
          <cell r="H160">
            <v>7</v>
          </cell>
          <cell r="I160">
            <v>9</v>
          </cell>
          <cell r="J160">
            <v>8</v>
          </cell>
        </row>
        <row r="161">
          <cell r="A161" t="str">
            <v>Presidente Tancredo Neves</v>
          </cell>
          <cell r="B161">
            <v>8522</v>
          </cell>
          <cell r="C161">
            <v>8645</v>
          </cell>
          <cell r="D161">
            <v>8761</v>
          </cell>
          <cell r="E161">
            <v>16</v>
          </cell>
          <cell r="F161">
            <v>18</v>
          </cell>
          <cell r="G161">
            <v>29</v>
          </cell>
          <cell r="H161">
            <v>22</v>
          </cell>
          <cell r="I161">
            <v>17</v>
          </cell>
          <cell r="J161">
            <v>21</v>
          </cell>
        </row>
        <row r="162">
          <cell r="A162" t="str">
            <v>Salinas da Margarida</v>
          </cell>
          <cell r="B162">
            <v>5337</v>
          </cell>
          <cell r="C162">
            <v>5431</v>
          </cell>
          <cell r="D162">
            <v>5521</v>
          </cell>
          <cell r="E162">
            <v>14</v>
          </cell>
          <cell r="F162">
            <v>21</v>
          </cell>
          <cell r="G162">
            <v>22</v>
          </cell>
          <cell r="H162">
            <v>15</v>
          </cell>
          <cell r="I162">
            <v>14</v>
          </cell>
          <cell r="J162">
            <v>29</v>
          </cell>
        </row>
        <row r="163">
          <cell r="A163" t="str">
            <v>Santa Teresinha</v>
          </cell>
          <cell r="B163">
            <v>3827</v>
          </cell>
          <cell r="C163">
            <v>3856</v>
          </cell>
          <cell r="D163">
            <v>3884</v>
          </cell>
          <cell r="E163">
            <v>15</v>
          </cell>
          <cell r="F163">
            <v>15</v>
          </cell>
          <cell r="G163">
            <v>11</v>
          </cell>
          <cell r="H163">
            <v>14</v>
          </cell>
          <cell r="I163">
            <v>16</v>
          </cell>
          <cell r="J163">
            <v>8</v>
          </cell>
        </row>
        <row r="164">
          <cell r="A164" t="str">
            <v>Santo Antônio de Jesus</v>
          </cell>
          <cell r="B164">
            <v>39138</v>
          </cell>
          <cell r="C164">
            <v>39596</v>
          </cell>
          <cell r="D164">
            <v>40037</v>
          </cell>
          <cell r="E164">
            <v>132</v>
          </cell>
          <cell r="F164">
            <v>137</v>
          </cell>
          <cell r="G164">
            <v>142</v>
          </cell>
          <cell r="H164">
            <v>126</v>
          </cell>
          <cell r="I164">
            <v>128</v>
          </cell>
          <cell r="J164">
            <v>110</v>
          </cell>
        </row>
        <row r="165">
          <cell r="A165" t="str">
            <v>São Felipe</v>
          </cell>
          <cell r="B165">
            <v>8638</v>
          </cell>
          <cell r="C165">
            <v>8645</v>
          </cell>
          <cell r="D165">
            <v>8649</v>
          </cell>
          <cell r="E165">
            <v>35</v>
          </cell>
          <cell r="F165">
            <v>23</v>
          </cell>
          <cell r="G165">
            <v>35</v>
          </cell>
          <cell r="H165">
            <v>22</v>
          </cell>
          <cell r="I165">
            <v>31</v>
          </cell>
          <cell r="J165">
            <v>25</v>
          </cell>
        </row>
        <row r="166">
          <cell r="A166" t="str">
            <v>São Miguel das Matas</v>
          </cell>
          <cell r="B166">
            <v>4347</v>
          </cell>
          <cell r="C166">
            <v>4359</v>
          </cell>
          <cell r="D166">
            <v>4373</v>
          </cell>
          <cell r="E166">
            <v>10</v>
          </cell>
          <cell r="F166">
            <v>17</v>
          </cell>
          <cell r="G166">
            <v>11</v>
          </cell>
          <cell r="H166">
            <v>15</v>
          </cell>
          <cell r="I166">
            <v>8</v>
          </cell>
          <cell r="J166">
            <v>12</v>
          </cell>
        </row>
        <row r="167">
          <cell r="A167" t="str">
            <v>Ubaíra</v>
          </cell>
          <cell r="B167">
            <v>7920</v>
          </cell>
          <cell r="C167">
            <v>7909</v>
          </cell>
          <cell r="D167">
            <v>8307</v>
          </cell>
          <cell r="E167">
            <v>24</v>
          </cell>
          <cell r="F167">
            <v>30</v>
          </cell>
          <cell r="G167">
            <v>24</v>
          </cell>
          <cell r="H167">
            <v>21</v>
          </cell>
          <cell r="I167">
            <v>24</v>
          </cell>
          <cell r="J167">
            <v>17</v>
          </cell>
        </row>
        <row r="168">
          <cell r="A168" t="str">
            <v>Varzedo</v>
          </cell>
          <cell r="B168">
            <v>3916</v>
          </cell>
          <cell r="C168">
            <v>3889</v>
          </cell>
          <cell r="D168">
            <v>3861</v>
          </cell>
          <cell r="E168">
            <v>15</v>
          </cell>
          <cell r="F168">
            <v>18</v>
          </cell>
          <cell r="G168">
            <v>6</v>
          </cell>
          <cell r="H168">
            <v>10</v>
          </cell>
          <cell r="I168">
            <v>13</v>
          </cell>
          <cell r="J168">
            <v>10</v>
          </cell>
        </row>
        <row r="169">
          <cell r="A169" t="str">
            <v>Acajutiba</v>
          </cell>
          <cell r="B169">
            <v>5547</v>
          </cell>
          <cell r="C169">
            <v>5559</v>
          </cell>
          <cell r="D169">
            <v>5575</v>
          </cell>
          <cell r="E169">
            <v>21</v>
          </cell>
          <cell r="F169">
            <v>20</v>
          </cell>
          <cell r="G169">
            <v>10</v>
          </cell>
          <cell r="H169">
            <v>18</v>
          </cell>
          <cell r="I169">
            <v>19</v>
          </cell>
          <cell r="J169">
            <v>18</v>
          </cell>
        </row>
        <row r="170">
          <cell r="A170" t="str">
            <v>Alagoinhas</v>
          </cell>
          <cell r="B170">
            <v>61754</v>
          </cell>
          <cell r="C170">
            <v>62155</v>
          </cell>
          <cell r="D170">
            <v>62411</v>
          </cell>
          <cell r="E170">
            <v>203</v>
          </cell>
          <cell r="F170">
            <v>214</v>
          </cell>
          <cell r="G170">
            <v>205</v>
          </cell>
          <cell r="H170">
            <v>230</v>
          </cell>
          <cell r="I170">
            <v>206</v>
          </cell>
          <cell r="J170">
            <v>199</v>
          </cell>
          <cell r="L170">
            <v>328.72364543187484</v>
          </cell>
          <cell r="M170">
            <v>344.30053897514279</v>
          </cell>
          <cell r="N170">
            <v>328.46773805899596</v>
          </cell>
          <cell r="O170">
            <v>368.52477928570283</v>
          </cell>
          <cell r="P170">
            <v>330.07001970806425</v>
          </cell>
          <cell r="Q170">
            <v>318.85404816458635</v>
          </cell>
        </row>
        <row r="171">
          <cell r="A171" t="str">
            <v>Aporá</v>
          </cell>
          <cell r="B171">
            <v>6979</v>
          </cell>
          <cell r="C171">
            <v>7007</v>
          </cell>
          <cell r="D171">
            <v>7036</v>
          </cell>
          <cell r="E171">
            <v>14</v>
          </cell>
          <cell r="F171">
            <v>12</v>
          </cell>
          <cell r="G171">
            <v>21</v>
          </cell>
          <cell r="H171">
            <v>15</v>
          </cell>
          <cell r="I171">
            <v>17</v>
          </cell>
          <cell r="J171">
            <v>11</v>
          </cell>
        </row>
        <row r="172">
          <cell r="A172" t="str">
            <v>Araças</v>
          </cell>
          <cell r="B172">
            <v>4091</v>
          </cell>
          <cell r="C172">
            <v>4104</v>
          </cell>
          <cell r="D172">
            <v>4118</v>
          </cell>
          <cell r="E172">
            <v>14</v>
          </cell>
          <cell r="F172">
            <v>11</v>
          </cell>
          <cell r="G172">
            <v>10</v>
          </cell>
          <cell r="H172">
            <v>11</v>
          </cell>
          <cell r="I172">
            <v>12</v>
          </cell>
          <cell r="J172">
            <v>13</v>
          </cell>
        </row>
        <row r="173">
          <cell r="A173" t="str">
            <v>Aramari</v>
          </cell>
          <cell r="B173">
            <v>4106</v>
          </cell>
          <cell r="C173">
            <v>4137</v>
          </cell>
          <cell r="D173">
            <v>4289</v>
          </cell>
          <cell r="E173">
            <v>10</v>
          </cell>
          <cell r="F173">
            <v>11</v>
          </cell>
          <cell r="G173">
            <v>12</v>
          </cell>
          <cell r="H173">
            <v>9</v>
          </cell>
          <cell r="I173">
            <v>9</v>
          </cell>
          <cell r="J173">
            <v>6</v>
          </cell>
        </row>
        <row r="174">
          <cell r="A174" t="str">
            <v>Cardeal da Silva</v>
          </cell>
          <cell r="B174">
            <v>2954</v>
          </cell>
          <cell r="C174">
            <v>2976</v>
          </cell>
          <cell r="D174">
            <v>2998</v>
          </cell>
          <cell r="E174">
            <v>14</v>
          </cell>
          <cell r="F174">
            <v>10</v>
          </cell>
          <cell r="G174">
            <v>12</v>
          </cell>
          <cell r="H174">
            <v>11</v>
          </cell>
          <cell r="I174">
            <v>9</v>
          </cell>
          <cell r="J174">
            <v>9</v>
          </cell>
        </row>
        <row r="175">
          <cell r="A175" t="str">
            <v>Catu</v>
          </cell>
          <cell r="B175">
            <v>22491</v>
          </cell>
          <cell r="C175">
            <v>22637</v>
          </cell>
          <cell r="D175">
            <v>22779</v>
          </cell>
          <cell r="E175">
            <v>60</v>
          </cell>
          <cell r="F175">
            <v>66</v>
          </cell>
          <cell r="G175">
            <v>72</v>
          </cell>
          <cell r="H175">
            <v>59</v>
          </cell>
          <cell r="I175">
            <v>57</v>
          </cell>
          <cell r="J175">
            <v>68</v>
          </cell>
        </row>
        <row r="176">
          <cell r="A176" t="str">
            <v>Crisópolis</v>
          </cell>
          <cell r="B176">
            <v>7892</v>
          </cell>
          <cell r="C176">
            <v>7922</v>
          </cell>
          <cell r="D176">
            <v>7953</v>
          </cell>
          <cell r="E176">
            <v>15</v>
          </cell>
          <cell r="F176">
            <v>15</v>
          </cell>
          <cell r="G176">
            <v>14</v>
          </cell>
          <cell r="H176">
            <v>16</v>
          </cell>
          <cell r="I176">
            <v>15</v>
          </cell>
          <cell r="J176">
            <v>17</v>
          </cell>
        </row>
        <row r="177">
          <cell r="A177" t="str">
            <v>Entre Rios</v>
          </cell>
          <cell r="B177">
            <v>15057</v>
          </cell>
          <cell r="C177">
            <v>15116</v>
          </cell>
          <cell r="D177">
            <v>15175</v>
          </cell>
          <cell r="E177">
            <v>37</v>
          </cell>
          <cell r="F177">
            <v>51</v>
          </cell>
          <cell r="G177">
            <v>49</v>
          </cell>
          <cell r="H177">
            <v>41</v>
          </cell>
          <cell r="I177">
            <v>42</v>
          </cell>
          <cell r="J177">
            <v>45</v>
          </cell>
        </row>
        <row r="178">
          <cell r="A178" t="str">
            <v>Esplanada</v>
          </cell>
          <cell r="B178">
            <v>11742</v>
          </cell>
          <cell r="C178">
            <v>11891</v>
          </cell>
          <cell r="D178">
            <v>12033</v>
          </cell>
          <cell r="E178">
            <v>32</v>
          </cell>
          <cell r="F178">
            <v>47</v>
          </cell>
          <cell r="G178">
            <v>37</v>
          </cell>
          <cell r="H178">
            <v>38</v>
          </cell>
          <cell r="I178">
            <v>37</v>
          </cell>
          <cell r="J178">
            <v>32</v>
          </cell>
        </row>
        <row r="179">
          <cell r="A179" t="str">
            <v>Inhambupe</v>
          </cell>
          <cell r="B179">
            <v>13334</v>
          </cell>
          <cell r="C179">
            <v>13522</v>
          </cell>
          <cell r="D179">
            <v>13706</v>
          </cell>
          <cell r="E179">
            <v>32</v>
          </cell>
          <cell r="F179">
            <v>29</v>
          </cell>
          <cell r="G179">
            <v>36</v>
          </cell>
          <cell r="H179">
            <v>42</v>
          </cell>
          <cell r="I179">
            <v>39</v>
          </cell>
          <cell r="J179">
            <v>38</v>
          </cell>
        </row>
        <row r="180">
          <cell r="A180" t="str">
            <v>Itanagra</v>
          </cell>
          <cell r="B180">
            <v>2622</v>
          </cell>
          <cell r="C180">
            <v>2621</v>
          </cell>
          <cell r="D180">
            <v>2617</v>
          </cell>
          <cell r="E180">
            <v>6</v>
          </cell>
          <cell r="F180">
            <v>7</v>
          </cell>
          <cell r="G180">
            <v>6</v>
          </cell>
          <cell r="H180">
            <v>5</v>
          </cell>
          <cell r="I180">
            <v>5</v>
          </cell>
          <cell r="J180">
            <v>7</v>
          </cell>
        </row>
        <row r="181">
          <cell r="A181" t="str">
            <v>Itapicuru</v>
          </cell>
          <cell r="B181">
            <v>11807</v>
          </cell>
          <cell r="C181">
            <v>11946</v>
          </cell>
          <cell r="D181">
            <v>12081</v>
          </cell>
          <cell r="E181">
            <v>13</v>
          </cell>
          <cell r="F181">
            <v>14</v>
          </cell>
          <cell r="G181">
            <v>16</v>
          </cell>
          <cell r="H181">
            <v>17</v>
          </cell>
          <cell r="I181">
            <v>18</v>
          </cell>
          <cell r="J181">
            <v>21</v>
          </cell>
        </row>
        <row r="182">
          <cell r="A182" t="str">
            <v>Jandaíra</v>
          </cell>
          <cell r="B182">
            <v>3596</v>
          </cell>
          <cell r="C182">
            <v>3604</v>
          </cell>
          <cell r="D182">
            <v>3612</v>
          </cell>
          <cell r="E182">
            <v>8</v>
          </cell>
          <cell r="F182">
            <v>4</v>
          </cell>
          <cell r="G182">
            <v>8</v>
          </cell>
          <cell r="H182">
            <v>7</v>
          </cell>
          <cell r="I182">
            <v>8</v>
          </cell>
          <cell r="J182">
            <v>12</v>
          </cell>
        </row>
        <row r="183">
          <cell r="A183" t="str">
            <v>Ouriçangas</v>
          </cell>
          <cell r="B183">
            <v>3217</v>
          </cell>
          <cell r="C183">
            <v>3223</v>
          </cell>
          <cell r="D183">
            <v>3226</v>
          </cell>
          <cell r="E183">
            <v>8</v>
          </cell>
          <cell r="F183">
            <v>7</v>
          </cell>
          <cell r="G183">
            <v>5</v>
          </cell>
          <cell r="H183">
            <v>12</v>
          </cell>
          <cell r="I183">
            <v>5</v>
          </cell>
          <cell r="J183">
            <v>9</v>
          </cell>
        </row>
        <row r="184">
          <cell r="A184" t="str">
            <v>Pedrão</v>
          </cell>
          <cell r="B184">
            <v>2614</v>
          </cell>
          <cell r="C184">
            <v>2637</v>
          </cell>
          <cell r="D184">
            <v>2660</v>
          </cell>
          <cell r="E184">
            <v>8</v>
          </cell>
          <cell r="F184">
            <v>7</v>
          </cell>
          <cell r="G184">
            <v>6</v>
          </cell>
          <cell r="H184">
            <v>10</v>
          </cell>
          <cell r="I184">
            <v>7</v>
          </cell>
          <cell r="J184">
            <v>12</v>
          </cell>
        </row>
        <row r="185">
          <cell r="A185" t="str">
            <v>Rio Real</v>
          </cell>
          <cell r="B185">
            <v>14156</v>
          </cell>
          <cell r="C185">
            <v>14271</v>
          </cell>
          <cell r="D185">
            <v>14381</v>
          </cell>
          <cell r="E185">
            <v>24</v>
          </cell>
          <cell r="F185">
            <v>28</v>
          </cell>
          <cell r="G185">
            <v>47</v>
          </cell>
          <cell r="H185">
            <v>48</v>
          </cell>
          <cell r="I185">
            <v>27</v>
          </cell>
          <cell r="J185">
            <v>50</v>
          </cell>
        </row>
        <row r="186">
          <cell r="A186" t="str">
            <v>Sátiro Dias</v>
          </cell>
          <cell r="B186">
            <v>7074</v>
          </cell>
          <cell r="C186">
            <v>7090</v>
          </cell>
          <cell r="D186">
            <v>7108</v>
          </cell>
          <cell r="E186">
            <v>18</v>
          </cell>
          <cell r="F186">
            <v>20</v>
          </cell>
          <cell r="G186">
            <v>18</v>
          </cell>
          <cell r="H186">
            <v>8</v>
          </cell>
          <cell r="I186">
            <v>15</v>
          </cell>
          <cell r="J186">
            <v>18</v>
          </cell>
        </row>
        <row r="187">
          <cell r="A187" t="str">
            <v>Adustina</v>
          </cell>
          <cell r="B187">
            <v>6174</v>
          </cell>
          <cell r="C187">
            <v>6217</v>
          </cell>
          <cell r="D187">
            <v>6258</v>
          </cell>
          <cell r="E187">
            <v>8</v>
          </cell>
          <cell r="F187">
            <v>10</v>
          </cell>
          <cell r="G187">
            <v>11</v>
          </cell>
          <cell r="H187">
            <v>15</v>
          </cell>
          <cell r="I187">
            <v>9</v>
          </cell>
          <cell r="J187">
            <v>8</v>
          </cell>
        </row>
        <row r="188">
          <cell r="A188" t="str">
            <v>Antas</v>
          </cell>
          <cell r="B188">
            <v>7394</v>
          </cell>
          <cell r="C188">
            <v>7493</v>
          </cell>
          <cell r="D188">
            <v>7590</v>
          </cell>
          <cell r="E188">
            <v>14</v>
          </cell>
          <cell r="F188">
            <v>14</v>
          </cell>
          <cell r="G188">
            <v>11</v>
          </cell>
          <cell r="H188">
            <v>16</v>
          </cell>
          <cell r="I188">
            <v>15</v>
          </cell>
          <cell r="J188">
            <v>14</v>
          </cell>
        </row>
        <row r="189">
          <cell r="A189" t="str">
            <v>Banzaê</v>
          </cell>
          <cell r="B189">
            <v>4518</v>
          </cell>
          <cell r="C189">
            <v>4526</v>
          </cell>
          <cell r="D189">
            <v>4529</v>
          </cell>
          <cell r="E189">
            <v>9</v>
          </cell>
          <cell r="F189">
            <v>12</v>
          </cell>
          <cell r="G189">
            <v>12</v>
          </cell>
          <cell r="H189">
            <v>18</v>
          </cell>
          <cell r="I189">
            <v>9</v>
          </cell>
          <cell r="J189">
            <v>4</v>
          </cell>
        </row>
        <row r="190">
          <cell r="A190" t="str">
            <v>Cícero Dantas</v>
          </cell>
          <cell r="B190">
            <v>13881</v>
          </cell>
          <cell r="C190">
            <v>13918</v>
          </cell>
          <cell r="D190">
            <v>13953</v>
          </cell>
          <cell r="E190">
            <v>27</v>
          </cell>
          <cell r="F190">
            <v>44</v>
          </cell>
          <cell r="G190">
            <v>31</v>
          </cell>
          <cell r="H190">
            <v>51</v>
          </cell>
          <cell r="I190">
            <v>33</v>
          </cell>
          <cell r="J190">
            <v>25</v>
          </cell>
        </row>
        <row r="191">
          <cell r="A191" t="str">
            <v>Cipó</v>
          </cell>
          <cell r="B191">
            <v>5916</v>
          </cell>
          <cell r="C191">
            <v>5942</v>
          </cell>
          <cell r="D191">
            <v>5964</v>
          </cell>
          <cell r="E191">
            <v>19</v>
          </cell>
          <cell r="F191">
            <v>17</v>
          </cell>
          <cell r="G191">
            <v>9</v>
          </cell>
          <cell r="H191">
            <v>20</v>
          </cell>
          <cell r="I191">
            <v>19</v>
          </cell>
          <cell r="J191">
            <v>11</v>
          </cell>
        </row>
        <row r="192">
          <cell r="A192" t="str">
            <v>Coronel João Sá</v>
          </cell>
          <cell r="B192">
            <v>6369</v>
          </cell>
          <cell r="C192">
            <v>6292</v>
          </cell>
          <cell r="D192">
            <v>6214</v>
          </cell>
          <cell r="E192">
            <v>18</v>
          </cell>
          <cell r="F192">
            <v>13</v>
          </cell>
          <cell r="G192">
            <v>21</v>
          </cell>
          <cell r="H192">
            <v>14</v>
          </cell>
          <cell r="I192">
            <v>10</v>
          </cell>
          <cell r="J192">
            <v>13</v>
          </cell>
        </row>
        <row r="193">
          <cell r="A193" t="str">
            <v>Fátima</v>
          </cell>
          <cell r="B193">
            <v>7229</v>
          </cell>
          <cell r="C193">
            <v>7210</v>
          </cell>
          <cell r="D193">
            <v>7189</v>
          </cell>
          <cell r="E193">
            <v>21</v>
          </cell>
          <cell r="F193">
            <v>13</v>
          </cell>
          <cell r="G193">
            <v>21</v>
          </cell>
          <cell r="H193">
            <v>18</v>
          </cell>
          <cell r="I193">
            <v>14</v>
          </cell>
          <cell r="J193">
            <v>9</v>
          </cell>
        </row>
        <row r="194">
          <cell r="A194" t="str">
            <v>Heliópolis</v>
          </cell>
          <cell r="B194">
            <v>5283</v>
          </cell>
          <cell r="C194">
            <v>5265</v>
          </cell>
          <cell r="D194">
            <v>5245</v>
          </cell>
          <cell r="E194">
            <v>6</v>
          </cell>
          <cell r="F194">
            <v>8</v>
          </cell>
          <cell r="G194">
            <v>8</v>
          </cell>
          <cell r="H194">
            <v>9</v>
          </cell>
          <cell r="I194">
            <v>5</v>
          </cell>
          <cell r="J194">
            <v>8</v>
          </cell>
        </row>
        <row r="195">
          <cell r="A195" t="str">
            <v>Nova Soure</v>
          </cell>
          <cell r="B195">
            <v>9511</v>
          </cell>
          <cell r="C195">
            <v>9538</v>
          </cell>
          <cell r="D195">
            <v>9563</v>
          </cell>
          <cell r="E195">
            <v>20</v>
          </cell>
          <cell r="F195">
            <v>14</v>
          </cell>
          <cell r="G195">
            <v>13</v>
          </cell>
          <cell r="H195">
            <v>19</v>
          </cell>
          <cell r="I195">
            <v>21</v>
          </cell>
          <cell r="J195">
            <v>17</v>
          </cell>
        </row>
        <row r="196">
          <cell r="A196" t="str">
            <v>Novo Triunfo</v>
          </cell>
          <cell r="B196">
            <v>5879</v>
          </cell>
          <cell r="C196">
            <v>5884</v>
          </cell>
          <cell r="D196">
            <v>5889</v>
          </cell>
          <cell r="E196">
            <v>11</v>
          </cell>
          <cell r="F196">
            <v>4</v>
          </cell>
          <cell r="G196">
            <v>8</v>
          </cell>
          <cell r="H196">
            <v>4</v>
          </cell>
          <cell r="I196">
            <v>5</v>
          </cell>
          <cell r="J196">
            <v>6</v>
          </cell>
        </row>
        <row r="197">
          <cell r="A197" t="str">
            <v>Olindina</v>
          </cell>
          <cell r="B197">
            <v>9659</v>
          </cell>
          <cell r="C197">
            <v>9689</v>
          </cell>
          <cell r="D197">
            <v>9721</v>
          </cell>
          <cell r="E197">
            <v>19</v>
          </cell>
          <cell r="F197">
            <v>12</v>
          </cell>
          <cell r="G197">
            <v>26</v>
          </cell>
          <cell r="H197">
            <v>23</v>
          </cell>
          <cell r="I197">
            <v>26</v>
          </cell>
          <cell r="J197">
            <v>26</v>
          </cell>
        </row>
        <row r="198">
          <cell r="A198" t="str">
            <v>Paripiranga</v>
          </cell>
          <cell r="B198">
            <v>11289</v>
          </cell>
          <cell r="C198">
            <v>11327</v>
          </cell>
          <cell r="D198">
            <v>11361</v>
          </cell>
          <cell r="E198">
            <v>29</v>
          </cell>
          <cell r="F198">
            <v>31</v>
          </cell>
          <cell r="G198">
            <v>25</v>
          </cell>
          <cell r="H198">
            <v>28</v>
          </cell>
          <cell r="I198">
            <v>35</v>
          </cell>
          <cell r="J198">
            <v>27</v>
          </cell>
        </row>
        <row r="199">
          <cell r="A199" t="str">
            <v>Ribeira do Amparo</v>
          </cell>
          <cell r="B199">
            <v>5209</v>
          </cell>
          <cell r="C199">
            <v>5218</v>
          </cell>
          <cell r="D199">
            <v>5232</v>
          </cell>
          <cell r="E199">
            <v>6</v>
          </cell>
          <cell r="F199">
            <v>7</v>
          </cell>
          <cell r="G199">
            <v>8</v>
          </cell>
          <cell r="H199">
            <v>9</v>
          </cell>
          <cell r="I199">
            <v>7</v>
          </cell>
          <cell r="J199">
            <v>11</v>
          </cell>
        </row>
        <row r="200">
          <cell r="A200" t="str">
            <v>Ribeira do Pombal</v>
          </cell>
          <cell r="B200">
            <v>19176</v>
          </cell>
          <cell r="C200">
            <v>19248</v>
          </cell>
          <cell r="D200">
            <v>19322</v>
          </cell>
          <cell r="E200">
            <v>48</v>
          </cell>
          <cell r="F200">
            <v>48</v>
          </cell>
          <cell r="G200">
            <v>47</v>
          </cell>
          <cell r="H200">
            <v>42</v>
          </cell>
          <cell r="I200">
            <v>53</v>
          </cell>
          <cell r="J200">
            <v>59</v>
          </cell>
        </row>
        <row r="201">
          <cell r="A201" t="str">
            <v>Sítio do Quinto</v>
          </cell>
          <cell r="B201">
            <v>5071</v>
          </cell>
          <cell r="C201">
            <v>4934</v>
          </cell>
          <cell r="D201">
            <v>4805</v>
          </cell>
          <cell r="E201">
            <v>8</v>
          </cell>
          <cell r="F201">
            <v>10</v>
          </cell>
          <cell r="G201">
            <v>10</v>
          </cell>
          <cell r="H201">
            <v>7</v>
          </cell>
          <cell r="I201">
            <v>6</v>
          </cell>
          <cell r="J201">
            <v>7</v>
          </cell>
        </row>
        <row r="202">
          <cell r="A202" t="str">
            <v>Angical</v>
          </cell>
          <cell r="B202">
            <v>5553</v>
          </cell>
          <cell r="C202">
            <v>5540</v>
          </cell>
          <cell r="D202">
            <v>5521</v>
          </cell>
          <cell r="E202">
            <v>10</v>
          </cell>
          <cell r="F202">
            <v>9</v>
          </cell>
          <cell r="G202">
            <v>14</v>
          </cell>
          <cell r="H202">
            <v>17</v>
          </cell>
          <cell r="I202">
            <v>16</v>
          </cell>
          <cell r="J202">
            <v>10</v>
          </cell>
        </row>
        <row r="203">
          <cell r="A203" t="str">
            <v>Baianópolis</v>
          </cell>
          <cell r="B203">
            <v>5425</v>
          </cell>
          <cell r="C203">
            <v>5454</v>
          </cell>
          <cell r="D203">
            <v>5256</v>
          </cell>
          <cell r="E203">
            <v>7</v>
          </cell>
          <cell r="F203">
            <v>6</v>
          </cell>
          <cell r="G203">
            <v>6</v>
          </cell>
          <cell r="H203">
            <v>8</v>
          </cell>
          <cell r="I203">
            <v>13</v>
          </cell>
          <cell r="J203">
            <v>10</v>
          </cell>
        </row>
        <row r="204">
          <cell r="A204" t="str">
            <v>Barreiras</v>
          </cell>
          <cell r="B204">
            <v>53098</v>
          </cell>
          <cell r="C204">
            <v>53815</v>
          </cell>
          <cell r="D204">
            <v>54510</v>
          </cell>
          <cell r="E204">
            <v>113</v>
          </cell>
          <cell r="F204">
            <v>126</v>
          </cell>
          <cell r="G204">
            <v>140</v>
          </cell>
          <cell r="H204">
            <v>175</v>
          </cell>
          <cell r="I204">
            <v>149</v>
          </cell>
          <cell r="J204">
            <v>142</v>
          </cell>
          <cell r="L204">
            <v>212.81404196014918</v>
          </cell>
          <cell r="M204">
            <v>234.13546408993773</v>
          </cell>
          <cell r="N204">
            <v>256.83360851219959</v>
          </cell>
          <cell r="O204">
            <v>321.04201064024949</v>
          </cell>
          <cell r="P204">
            <v>273.34434048798386</v>
          </cell>
          <cell r="Q204">
            <v>260.50266006237388</v>
          </cell>
        </row>
        <row r="205">
          <cell r="A205" t="str">
            <v>Brejolândia</v>
          </cell>
          <cell r="B205">
            <v>4772</v>
          </cell>
          <cell r="C205">
            <v>4810</v>
          </cell>
          <cell r="D205">
            <v>4845</v>
          </cell>
          <cell r="E205">
            <v>3</v>
          </cell>
          <cell r="F205">
            <v>6</v>
          </cell>
          <cell r="G205" t="str">
            <v>-</v>
          </cell>
          <cell r="H205">
            <v>5</v>
          </cell>
          <cell r="I205">
            <v>7</v>
          </cell>
          <cell r="J205">
            <v>4</v>
          </cell>
        </row>
        <row r="206">
          <cell r="A206" t="str">
            <v>Catolândia</v>
          </cell>
          <cell r="B206">
            <v>1090</v>
          </cell>
          <cell r="C206">
            <v>1101</v>
          </cell>
          <cell r="D206">
            <v>1341</v>
          </cell>
          <cell r="E206">
            <v>1</v>
          </cell>
          <cell r="F206">
            <v>1</v>
          </cell>
          <cell r="G206">
            <v>2</v>
          </cell>
          <cell r="H206">
            <v>2</v>
          </cell>
          <cell r="I206">
            <v>1</v>
          </cell>
          <cell r="J206">
            <v>4</v>
          </cell>
        </row>
        <row r="207">
          <cell r="A207" t="str">
            <v>Cotegipe</v>
          </cell>
          <cell r="B207">
            <v>5154</v>
          </cell>
          <cell r="C207">
            <v>5147</v>
          </cell>
          <cell r="D207">
            <v>5145</v>
          </cell>
          <cell r="E207">
            <v>5</v>
          </cell>
          <cell r="F207">
            <v>7</v>
          </cell>
          <cell r="G207">
            <v>10</v>
          </cell>
          <cell r="H207">
            <v>10</v>
          </cell>
          <cell r="I207">
            <v>8</v>
          </cell>
          <cell r="J207">
            <v>7</v>
          </cell>
        </row>
        <row r="208">
          <cell r="A208" t="str">
            <v>Cristópolis</v>
          </cell>
          <cell r="B208">
            <v>5178</v>
          </cell>
          <cell r="C208">
            <v>5195</v>
          </cell>
          <cell r="D208">
            <v>5214</v>
          </cell>
          <cell r="E208">
            <v>6</v>
          </cell>
          <cell r="F208">
            <v>6</v>
          </cell>
          <cell r="G208">
            <v>7</v>
          </cell>
          <cell r="H208">
            <v>8</v>
          </cell>
          <cell r="I208">
            <v>9</v>
          </cell>
          <cell r="J208">
            <v>16</v>
          </cell>
        </row>
        <row r="209">
          <cell r="A209" t="str">
            <v>Formosa do Rio Preto</v>
          </cell>
          <cell r="B209">
            <v>7712</v>
          </cell>
          <cell r="C209">
            <v>7824</v>
          </cell>
          <cell r="D209">
            <v>7931</v>
          </cell>
          <cell r="E209">
            <v>14</v>
          </cell>
          <cell r="F209">
            <v>24</v>
          </cell>
          <cell r="G209">
            <v>17</v>
          </cell>
          <cell r="H209">
            <v>12</v>
          </cell>
          <cell r="I209">
            <v>17</v>
          </cell>
          <cell r="J209">
            <v>12</v>
          </cell>
        </row>
        <row r="210">
          <cell r="A210" t="str">
            <v>Luís Eduardo Magalhães</v>
          </cell>
          <cell r="B210">
            <v>21333</v>
          </cell>
          <cell r="C210">
            <v>22465</v>
          </cell>
          <cell r="D210">
            <v>23557</v>
          </cell>
          <cell r="E210">
            <v>26</v>
          </cell>
          <cell r="F210">
            <v>31</v>
          </cell>
          <cell r="G210">
            <v>32</v>
          </cell>
          <cell r="H210">
            <v>42</v>
          </cell>
          <cell r="I210">
            <v>32</v>
          </cell>
          <cell r="J210">
            <v>50</v>
          </cell>
        </row>
        <row r="211">
          <cell r="A211" t="str">
            <v>Mansidão</v>
          </cell>
          <cell r="B211">
            <v>4452</v>
          </cell>
          <cell r="C211">
            <v>4493</v>
          </cell>
          <cell r="D211">
            <v>4512</v>
          </cell>
          <cell r="E211">
            <v>3</v>
          </cell>
          <cell r="F211">
            <v>8</v>
          </cell>
          <cell r="G211">
            <v>6</v>
          </cell>
          <cell r="H211" t="str">
            <v>-</v>
          </cell>
          <cell r="I211">
            <v>4</v>
          </cell>
          <cell r="J211">
            <v>6</v>
          </cell>
        </row>
        <row r="212">
          <cell r="A212" t="str">
            <v>Riachão das Neves</v>
          </cell>
          <cell r="B212">
            <v>8392</v>
          </cell>
          <cell r="C212">
            <v>8393</v>
          </cell>
          <cell r="D212">
            <v>8394</v>
          </cell>
          <cell r="E212">
            <v>18</v>
          </cell>
          <cell r="F212">
            <v>20</v>
          </cell>
          <cell r="G212">
            <v>24</v>
          </cell>
          <cell r="H212">
            <v>18</v>
          </cell>
          <cell r="I212">
            <v>14</v>
          </cell>
          <cell r="J212">
            <v>21</v>
          </cell>
        </row>
        <row r="213">
          <cell r="A213" t="str">
            <v>Santa Rita de Cássia</v>
          </cell>
          <cell r="B213">
            <v>9809</v>
          </cell>
          <cell r="C213">
            <v>9875</v>
          </cell>
          <cell r="D213">
            <v>9961</v>
          </cell>
          <cell r="E213">
            <v>16</v>
          </cell>
          <cell r="F213">
            <v>13</v>
          </cell>
          <cell r="G213">
            <v>22</v>
          </cell>
          <cell r="H213">
            <v>26</v>
          </cell>
          <cell r="I213">
            <v>27</v>
          </cell>
          <cell r="J213">
            <v>20</v>
          </cell>
        </row>
        <row r="214">
          <cell r="A214" t="str">
            <v>São Desidério</v>
          </cell>
          <cell r="B214">
            <v>9703</v>
          </cell>
          <cell r="C214">
            <v>9929</v>
          </cell>
          <cell r="D214">
            <v>10146</v>
          </cell>
          <cell r="E214">
            <v>17</v>
          </cell>
          <cell r="F214">
            <v>15</v>
          </cell>
          <cell r="G214">
            <v>9</v>
          </cell>
          <cell r="H214">
            <v>11</v>
          </cell>
          <cell r="I214">
            <v>15</v>
          </cell>
          <cell r="J214">
            <v>16</v>
          </cell>
        </row>
        <row r="215">
          <cell r="A215" t="str">
            <v>Tabocas do Brejo Velho</v>
          </cell>
          <cell r="B215">
            <v>4408</v>
          </cell>
          <cell r="C215">
            <v>4408</v>
          </cell>
          <cell r="D215">
            <v>4409</v>
          </cell>
          <cell r="E215">
            <v>1</v>
          </cell>
          <cell r="F215">
            <v>5</v>
          </cell>
          <cell r="G215">
            <v>6</v>
          </cell>
          <cell r="H215">
            <v>3</v>
          </cell>
          <cell r="I215">
            <v>8</v>
          </cell>
          <cell r="J215">
            <v>14</v>
          </cell>
        </row>
        <row r="216">
          <cell r="A216" t="str">
            <v>Wanderley</v>
          </cell>
          <cell r="B216">
            <v>4837</v>
          </cell>
          <cell r="C216">
            <v>4810</v>
          </cell>
          <cell r="D216">
            <v>4786</v>
          </cell>
          <cell r="E216">
            <v>6</v>
          </cell>
          <cell r="F216">
            <v>2</v>
          </cell>
          <cell r="G216">
            <v>13</v>
          </cell>
          <cell r="H216">
            <v>3</v>
          </cell>
          <cell r="I216">
            <v>11</v>
          </cell>
          <cell r="J216">
            <v>6</v>
          </cell>
        </row>
        <row r="217">
          <cell r="A217" t="str">
            <v>Barra</v>
          </cell>
          <cell r="B217">
            <v>16049</v>
          </cell>
          <cell r="C217">
            <v>16182</v>
          </cell>
          <cell r="D217">
            <v>16312</v>
          </cell>
          <cell r="E217">
            <v>41</v>
          </cell>
          <cell r="F217">
            <v>46</v>
          </cell>
          <cell r="G217">
            <v>32</v>
          </cell>
          <cell r="H217">
            <v>42</v>
          </cell>
          <cell r="I217">
            <v>51</v>
          </cell>
          <cell r="J217">
            <v>44</v>
          </cell>
        </row>
        <row r="218">
          <cell r="A218" t="str">
            <v>Brotas de Macaúbas</v>
          </cell>
          <cell r="B218">
            <v>4436</v>
          </cell>
          <cell r="C218">
            <v>4386</v>
          </cell>
          <cell r="D218">
            <v>4338</v>
          </cell>
          <cell r="E218">
            <v>9</v>
          </cell>
          <cell r="F218">
            <v>9</v>
          </cell>
          <cell r="G218">
            <v>18</v>
          </cell>
          <cell r="H218">
            <v>11</v>
          </cell>
          <cell r="I218">
            <v>17</v>
          </cell>
          <cell r="J218">
            <v>15</v>
          </cell>
        </row>
        <row r="219">
          <cell r="A219" t="str">
            <v>Buritirama</v>
          </cell>
          <cell r="B219">
            <v>6532</v>
          </cell>
          <cell r="C219">
            <v>6576</v>
          </cell>
          <cell r="D219">
            <v>6616</v>
          </cell>
          <cell r="E219">
            <v>9</v>
          </cell>
          <cell r="F219">
            <v>9</v>
          </cell>
          <cell r="G219">
            <v>8</v>
          </cell>
          <cell r="H219">
            <v>15</v>
          </cell>
          <cell r="I219">
            <v>12</v>
          </cell>
          <cell r="J219">
            <v>10</v>
          </cell>
        </row>
        <row r="220">
          <cell r="A220" t="str">
            <v>Ibotirama</v>
          </cell>
          <cell r="B220">
            <v>9785</v>
          </cell>
          <cell r="C220">
            <v>9821</v>
          </cell>
          <cell r="D220">
            <v>9860</v>
          </cell>
          <cell r="E220">
            <v>28</v>
          </cell>
          <cell r="F220">
            <v>26</v>
          </cell>
          <cell r="G220">
            <v>18</v>
          </cell>
          <cell r="H220">
            <v>39</v>
          </cell>
          <cell r="I220">
            <v>26</v>
          </cell>
          <cell r="J220">
            <v>31</v>
          </cell>
        </row>
        <row r="221">
          <cell r="A221" t="str">
            <v>Ipupiara</v>
          </cell>
          <cell r="B221">
            <v>4027</v>
          </cell>
          <cell r="C221">
            <v>4051</v>
          </cell>
          <cell r="D221">
            <v>4075</v>
          </cell>
          <cell r="E221">
            <v>10</v>
          </cell>
          <cell r="F221">
            <v>6</v>
          </cell>
          <cell r="G221">
            <v>9</v>
          </cell>
          <cell r="H221">
            <v>5</v>
          </cell>
          <cell r="I221">
            <v>18</v>
          </cell>
          <cell r="J221">
            <v>12</v>
          </cell>
        </row>
        <row r="222">
          <cell r="A222" t="str">
            <v>Morpará</v>
          </cell>
          <cell r="B222">
            <v>3349</v>
          </cell>
          <cell r="C222">
            <v>3339</v>
          </cell>
          <cell r="D222">
            <v>3331</v>
          </cell>
          <cell r="E222">
            <v>7</v>
          </cell>
          <cell r="F222">
            <v>6</v>
          </cell>
          <cell r="G222">
            <v>10</v>
          </cell>
          <cell r="H222">
            <v>5</v>
          </cell>
          <cell r="I222">
            <v>4</v>
          </cell>
          <cell r="J222">
            <v>6</v>
          </cell>
        </row>
        <row r="223">
          <cell r="A223" t="str">
            <v>Muquém de São Francisco</v>
          </cell>
          <cell r="B223">
            <v>3483</v>
          </cell>
          <cell r="C223">
            <v>3510</v>
          </cell>
          <cell r="D223">
            <v>3537</v>
          </cell>
          <cell r="E223">
            <v>7</v>
          </cell>
          <cell r="F223">
            <v>5</v>
          </cell>
          <cell r="G223">
            <v>4</v>
          </cell>
          <cell r="H223">
            <v>11</v>
          </cell>
          <cell r="I223">
            <v>4</v>
          </cell>
          <cell r="J223">
            <v>6</v>
          </cell>
        </row>
        <row r="224">
          <cell r="A224" t="str">
            <v>Oliveira dos Brejinhos</v>
          </cell>
          <cell r="B224">
            <v>8483</v>
          </cell>
          <cell r="C224">
            <v>8477</v>
          </cell>
          <cell r="D224">
            <v>8475</v>
          </cell>
          <cell r="E224">
            <v>11</v>
          </cell>
          <cell r="F224">
            <v>13</v>
          </cell>
          <cell r="G224">
            <v>13</v>
          </cell>
          <cell r="H224">
            <v>14</v>
          </cell>
          <cell r="I224">
            <v>17</v>
          </cell>
          <cell r="J224">
            <v>21</v>
          </cell>
        </row>
        <row r="225">
          <cell r="A225" t="str">
            <v>Paratinga</v>
          </cell>
          <cell r="B225">
            <v>10555</v>
          </cell>
          <cell r="C225">
            <v>10619</v>
          </cell>
          <cell r="D225">
            <v>10679</v>
          </cell>
          <cell r="E225">
            <v>16</v>
          </cell>
          <cell r="F225">
            <v>12</v>
          </cell>
          <cell r="G225">
            <v>23</v>
          </cell>
          <cell r="H225">
            <v>28</v>
          </cell>
          <cell r="I225">
            <v>18</v>
          </cell>
          <cell r="J225">
            <v>18</v>
          </cell>
        </row>
        <row r="226">
          <cell r="A226" t="str">
            <v>Bom Jesus da Lapa</v>
          </cell>
          <cell r="B226">
            <v>23780</v>
          </cell>
          <cell r="C226">
            <v>24020</v>
          </cell>
          <cell r="D226">
            <v>24251</v>
          </cell>
          <cell r="E226">
            <v>56</v>
          </cell>
          <cell r="F226">
            <v>71</v>
          </cell>
          <cell r="G226">
            <v>58</v>
          </cell>
          <cell r="H226">
            <v>58</v>
          </cell>
          <cell r="I226">
            <v>61</v>
          </cell>
          <cell r="J226">
            <v>69</v>
          </cell>
        </row>
        <row r="227">
          <cell r="A227" t="str">
            <v>Canápolis</v>
          </cell>
          <cell r="B227">
            <v>3632</v>
          </cell>
          <cell r="C227">
            <v>3628</v>
          </cell>
          <cell r="D227">
            <v>3623</v>
          </cell>
          <cell r="E227">
            <v>6</v>
          </cell>
          <cell r="F227">
            <v>5</v>
          </cell>
          <cell r="G227">
            <v>1</v>
          </cell>
          <cell r="H227">
            <v>1</v>
          </cell>
          <cell r="I227">
            <v>5</v>
          </cell>
          <cell r="J227">
            <v>1</v>
          </cell>
        </row>
        <row r="228">
          <cell r="A228" t="str">
            <v>Cocos</v>
          </cell>
          <cell r="B228">
            <v>7126</v>
          </cell>
          <cell r="C228">
            <v>7139</v>
          </cell>
          <cell r="D228">
            <v>7156</v>
          </cell>
          <cell r="E228">
            <v>11</v>
          </cell>
          <cell r="F228">
            <v>7</v>
          </cell>
          <cell r="G228">
            <v>18</v>
          </cell>
          <cell r="H228">
            <v>5</v>
          </cell>
          <cell r="I228">
            <v>5</v>
          </cell>
          <cell r="J228">
            <v>6</v>
          </cell>
        </row>
        <row r="229">
          <cell r="A229" t="str">
            <v>Coribe</v>
          </cell>
          <cell r="B229">
            <v>6063</v>
          </cell>
          <cell r="C229">
            <v>6045</v>
          </cell>
          <cell r="D229">
            <v>6023</v>
          </cell>
          <cell r="E229">
            <v>15</v>
          </cell>
          <cell r="F229">
            <v>7</v>
          </cell>
          <cell r="G229">
            <v>8</v>
          </cell>
          <cell r="H229">
            <v>10</v>
          </cell>
          <cell r="I229">
            <v>12</v>
          </cell>
          <cell r="J229">
            <v>11</v>
          </cell>
        </row>
        <row r="230">
          <cell r="A230" t="str">
            <v>Correntina</v>
          </cell>
          <cell r="B230">
            <v>12246</v>
          </cell>
          <cell r="C230">
            <v>12276</v>
          </cell>
          <cell r="D230">
            <v>12304</v>
          </cell>
          <cell r="E230">
            <v>16</v>
          </cell>
          <cell r="F230">
            <v>18</v>
          </cell>
          <cell r="G230">
            <v>23</v>
          </cell>
          <cell r="H230">
            <v>14</v>
          </cell>
          <cell r="I230">
            <v>18</v>
          </cell>
          <cell r="J230">
            <v>16</v>
          </cell>
        </row>
        <row r="231">
          <cell r="A231" t="str">
            <v>Feira da Mata</v>
          </cell>
          <cell r="B231">
            <v>2592</v>
          </cell>
          <cell r="C231">
            <v>2590</v>
          </cell>
          <cell r="D231">
            <v>2588</v>
          </cell>
          <cell r="E231">
            <v>1</v>
          </cell>
          <cell r="F231">
            <v>5</v>
          </cell>
          <cell r="G231">
            <v>3</v>
          </cell>
          <cell r="H231">
            <v>1</v>
          </cell>
          <cell r="I231">
            <v>2</v>
          </cell>
          <cell r="J231">
            <v>2</v>
          </cell>
        </row>
        <row r="232">
          <cell r="A232" t="str">
            <v>Jaborandi</v>
          </cell>
          <cell r="B232">
            <v>3736</v>
          </cell>
          <cell r="C232">
            <v>3685</v>
          </cell>
          <cell r="D232">
            <v>3635</v>
          </cell>
          <cell r="E232">
            <v>6</v>
          </cell>
          <cell r="F232">
            <v>7</v>
          </cell>
          <cell r="G232">
            <v>3</v>
          </cell>
          <cell r="H232">
            <v>6</v>
          </cell>
          <cell r="I232">
            <v>6</v>
          </cell>
          <cell r="J232">
            <v>6</v>
          </cell>
        </row>
        <row r="233">
          <cell r="A233" t="str">
            <v>Santa Maria da Vitória</v>
          </cell>
          <cell r="B233">
            <v>15869</v>
          </cell>
          <cell r="C233">
            <v>15840</v>
          </cell>
          <cell r="D233">
            <v>15811</v>
          </cell>
          <cell r="E233">
            <v>27</v>
          </cell>
          <cell r="F233">
            <v>22</v>
          </cell>
          <cell r="G233">
            <v>32</v>
          </cell>
          <cell r="H233">
            <v>40</v>
          </cell>
          <cell r="I233">
            <v>29</v>
          </cell>
          <cell r="J233">
            <v>28</v>
          </cell>
        </row>
        <row r="234">
          <cell r="A234" t="str">
            <v>Santana</v>
          </cell>
          <cell r="B234">
            <v>10264</v>
          </cell>
          <cell r="C234">
            <v>10316</v>
          </cell>
          <cell r="D234">
            <v>10362</v>
          </cell>
          <cell r="E234">
            <v>15</v>
          </cell>
          <cell r="F234">
            <v>21</v>
          </cell>
          <cell r="G234">
            <v>16</v>
          </cell>
          <cell r="H234">
            <v>17</v>
          </cell>
          <cell r="I234">
            <v>18</v>
          </cell>
          <cell r="J234">
            <v>14</v>
          </cell>
        </row>
        <row r="235">
          <cell r="A235" t="str">
            <v>São Félix do Coribe</v>
          </cell>
          <cell r="B235">
            <v>4982</v>
          </cell>
          <cell r="C235">
            <v>5019</v>
          </cell>
          <cell r="D235">
            <v>5056</v>
          </cell>
          <cell r="E235">
            <v>10</v>
          </cell>
          <cell r="F235">
            <v>13</v>
          </cell>
          <cell r="G235">
            <v>18</v>
          </cell>
          <cell r="H235">
            <v>13</v>
          </cell>
          <cell r="I235">
            <v>14</v>
          </cell>
          <cell r="J235">
            <v>12</v>
          </cell>
        </row>
        <row r="236">
          <cell r="A236" t="str">
            <v>Serra do Ramalho</v>
          </cell>
          <cell r="B236">
            <v>11159</v>
          </cell>
          <cell r="C236">
            <v>11138</v>
          </cell>
          <cell r="D236">
            <v>11119</v>
          </cell>
          <cell r="E236">
            <v>14</v>
          </cell>
          <cell r="F236">
            <v>18</v>
          </cell>
          <cell r="G236">
            <v>21</v>
          </cell>
          <cell r="H236">
            <v>20</v>
          </cell>
          <cell r="I236">
            <v>21</v>
          </cell>
          <cell r="J236">
            <v>16</v>
          </cell>
        </row>
        <row r="237">
          <cell r="A237" t="str">
            <v>Serra Dourada</v>
          </cell>
          <cell r="B237">
            <v>7260</v>
          </cell>
          <cell r="C237">
            <v>7230</v>
          </cell>
          <cell r="D237">
            <v>7199</v>
          </cell>
          <cell r="E237">
            <v>9</v>
          </cell>
          <cell r="F237">
            <v>8</v>
          </cell>
          <cell r="G237">
            <v>15</v>
          </cell>
          <cell r="H237">
            <v>18</v>
          </cell>
          <cell r="I237">
            <v>13</v>
          </cell>
          <cell r="J237">
            <v>17</v>
          </cell>
        </row>
        <row r="238">
          <cell r="A238" t="str">
            <v>Sítio do Mato</v>
          </cell>
          <cell r="B238">
            <v>4078</v>
          </cell>
          <cell r="C238">
            <v>4099</v>
          </cell>
          <cell r="D238">
            <v>4115</v>
          </cell>
          <cell r="E238">
            <v>8</v>
          </cell>
          <cell r="F238">
            <v>6</v>
          </cell>
          <cell r="G238">
            <v>4</v>
          </cell>
          <cell r="H238">
            <v>6</v>
          </cell>
          <cell r="I238">
            <v>8</v>
          </cell>
          <cell r="J238">
            <v>5</v>
          </cell>
        </row>
        <row r="239">
          <cell r="A239" t="str">
            <v>Aracatu</v>
          </cell>
          <cell r="B239">
            <v>5702</v>
          </cell>
          <cell r="C239">
            <v>5661</v>
          </cell>
          <cell r="D239">
            <v>5619</v>
          </cell>
          <cell r="E239">
            <v>14</v>
          </cell>
          <cell r="F239">
            <v>10</v>
          </cell>
          <cell r="G239">
            <v>14</v>
          </cell>
          <cell r="H239">
            <v>11</v>
          </cell>
          <cell r="I239">
            <v>9</v>
          </cell>
          <cell r="J239">
            <v>16</v>
          </cell>
        </row>
        <row r="240">
          <cell r="A240" t="str">
            <v>Barra da Estiva</v>
          </cell>
          <cell r="B240">
            <v>7850</v>
          </cell>
          <cell r="C240">
            <v>7770</v>
          </cell>
          <cell r="D240">
            <v>7695</v>
          </cell>
          <cell r="E240">
            <v>18</v>
          </cell>
          <cell r="F240">
            <v>32</v>
          </cell>
          <cell r="G240">
            <v>19</v>
          </cell>
          <cell r="H240">
            <v>25</v>
          </cell>
          <cell r="I240">
            <v>34</v>
          </cell>
          <cell r="J240">
            <v>25</v>
          </cell>
        </row>
        <row r="241">
          <cell r="A241" t="str">
            <v>Boquira</v>
          </cell>
          <cell r="B241">
            <v>8571</v>
          </cell>
          <cell r="C241">
            <v>8568</v>
          </cell>
          <cell r="D241">
            <v>8563</v>
          </cell>
          <cell r="E241">
            <v>14</v>
          </cell>
          <cell r="F241">
            <v>10</v>
          </cell>
          <cell r="G241">
            <v>31</v>
          </cell>
          <cell r="H241">
            <v>22</v>
          </cell>
          <cell r="I241">
            <v>24</v>
          </cell>
          <cell r="J241">
            <v>19</v>
          </cell>
        </row>
        <row r="242">
          <cell r="A242" t="str">
            <v>Botuporã</v>
          </cell>
          <cell r="B242">
            <v>4493</v>
          </cell>
          <cell r="C242">
            <v>4450</v>
          </cell>
          <cell r="D242">
            <v>4411</v>
          </cell>
          <cell r="E242">
            <v>5</v>
          </cell>
          <cell r="F242">
            <v>8</v>
          </cell>
          <cell r="G242">
            <v>3</v>
          </cell>
          <cell r="H242">
            <v>8</v>
          </cell>
          <cell r="I242">
            <v>11</v>
          </cell>
          <cell r="J242">
            <v>8</v>
          </cell>
        </row>
        <row r="243">
          <cell r="A243" t="str">
            <v>Brumado</v>
          </cell>
          <cell r="B243">
            <v>28401</v>
          </cell>
          <cell r="C243">
            <v>28484</v>
          </cell>
          <cell r="D243">
            <v>28562</v>
          </cell>
          <cell r="E243">
            <v>66</v>
          </cell>
          <cell r="F243">
            <v>71</v>
          </cell>
          <cell r="G243">
            <v>76</v>
          </cell>
          <cell r="H243">
            <v>70</v>
          </cell>
          <cell r="I243">
            <v>57</v>
          </cell>
          <cell r="J243">
            <v>69</v>
          </cell>
        </row>
        <row r="244">
          <cell r="A244" t="str">
            <v>Caturama</v>
          </cell>
          <cell r="B244">
            <v>3734</v>
          </cell>
          <cell r="C244">
            <v>3726</v>
          </cell>
          <cell r="D244">
            <v>3723</v>
          </cell>
          <cell r="E244">
            <v>7</v>
          </cell>
          <cell r="F244">
            <v>12</v>
          </cell>
          <cell r="G244">
            <v>6</v>
          </cell>
          <cell r="H244">
            <v>10</v>
          </cell>
          <cell r="I244">
            <v>7</v>
          </cell>
          <cell r="J244">
            <v>5</v>
          </cell>
        </row>
        <row r="245">
          <cell r="A245" t="str">
            <v>Contendas do Sincorá</v>
          </cell>
          <cell r="B245">
            <v>1941</v>
          </cell>
          <cell r="C245">
            <v>1929</v>
          </cell>
          <cell r="D245">
            <v>1922</v>
          </cell>
          <cell r="E245">
            <v>4</v>
          </cell>
          <cell r="F245">
            <v>3</v>
          </cell>
          <cell r="G245">
            <v>5</v>
          </cell>
          <cell r="H245">
            <v>5</v>
          </cell>
          <cell r="I245">
            <v>4</v>
          </cell>
          <cell r="J245">
            <v>5</v>
          </cell>
        </row>
        <row r="246">
          <cell r="A246" t="str">
            <v>Dom Basílio</v>
          </cell>
          <cell r="B246">
            <v>4833</v>
          </cell>
          <cell r="C246">
            <v>4852</v>
          </cell>
          <cell r="D246">
            <v>4874</v>
          </cell>
          <cell r="E246">
            <v>12</v>
          </cell>
          <cell r="F246">
            <v>14</v>
          </cell>
          <cell r="G246">
            <v>5</v>
          </cell>
          <cell r="H246">
            <v>12</v>
          </cell>
          <cell r="I246">
            <v>12</v>
          </cell>
          <cell r="J246">
            <v>6</v>
          </cell>
        </row>
        <row r="247">
          <cell r="A247" t="str">
            <v>Érico Cardoso</v>
          </cell>
          <cell r="B247">
            <v>4391</v>
          </cell>
          <cell r="C247">
            <v>4368</v>
          </cell>
          <cell r="D247">
            <v>4344</v>
          </cell>
          <cell r="E247">
            <v>8</v>
          </cell>
          <cell r="F247">
            <v>11</v>
          </cell>
          <cell r="G247">
            <v>6</v>
          </cell>
          <cell r="H247">
            <v>13</v>
          </cell>
          <cell r="I247">
            <v>12</v>
          </cell>
          <cell r="J247">
            <v>9</v>
          </cell>
        </row>
        <row r="248">
          <cell r="A248" t="str">
            <v>Guajeru</v>
          </cell>
          <cell r="B248">
            <v>4213</v>
          </cell>
          <cell r="C248">
            <v>4062</v>
          </cell>
          <cell r="D248">
            <v>3716</v>
          </cell>
          <cell r="E248">
            <v>2</v>
          </cell>
          <cell r="F248">
            <v>13</v>
          </cell>
          <cell r="G248">
            <v>7</v>
          </cell>
          <cell r="H248">
            <v>6</v>
          </cell>
          <cell r="I248">
            <v>3</v>
          </cell>
          <cell r="J248">
            <v>3</v>
          </cell>
        </row>
        <row r="249">
          <cell r="A249" t="str">
            <v>Ibicoara</v>
          </cell>
          <cell r="B249">
            <v>5654</v>
          </cell>
          <cell r="C249">
            <v>5740</v>
          </cell>
          <cell r="D249">
            <v>5826</v>
          </cell>
          <cell r="E249">
            <v>14</v>
          </cell>
          <cell r="F249">
            <v>13</v>
          </cell>
          <cell r="G249">
            <v>19</v>
          </cell>
          <cell r="H249">
            <v>9</v>
          </cell>
          <cell r="I249">
            <v>20</v>
          </cell>
          <cell r="J249">
            <v>5</v>
          </cell>
        </row>
        <row r="250">
          <cell r="A250" t="str">
            <v>Ibipitanga</v>
          </cell>
          <cell r="B250">
            <v>5617</v>
          </cell>
          <cell r="C250">
            <v>5641</v>
          </cell>
          <cell r="D250">
            <v>5663</v>
          </cell>
          <cell r="E250">
            <v>11</v>
          </cell>
          <cell r="F250">
            <v>11</v>
          </cell>
          <cell r="G250">
            <v>15</v>
          </cell>
          <cell r="H250">
            <v>13</v>
          </cell>
          <cell r="I250">
            <v>10</v>
          </cell>
          <cell r="J250">
            <v>13</v>
          </cell>
        </row>
        <row r="251">
          <cell r="A251" t="str">
            <v>Ituaçu</v>
          </cell>
          <cell r="B251">
            <v>7349</v>
          </cell>
          <cell r="C251">
            <v>7384</v>
          </cell>
          <cell r="D251">
            <v>7421</v>
          </cell>
          <cell r="E251">
            <v>18</v>
          </cell>
          <cell r="F251">
            <v>16</v>
          </cell>
          <cell r="G251">
            <v>15</v>
          </cell>
          <cell r="H251">
            <v>25</v>
          </cell>
          <cell r="I251">
            <v>12</v>
          </cell>
          <cell r="J251">
            <v>16</v>
          </cell>
        </row>
        <row r="252">
          <cell r="A252" t="str">
            <v>Jussiape</v>
          </cell>
          <cell r="B252">
            <v>3668</v>
          </cell>
          <cell r="C252">
            <v>3552</v>
          </cell>
          <cell r="D252">
            <v>3441</v>
          </cell>
          <cell r="E252">
            <v>13</v>
          </cell>
          <cell r="F252">
            <v>9</v>
          </cell>
          <cell r="G252">
            <v>15</v>
          </cell>
          <cell r="H252">
            <v>9</v>
          </cell>
          <cell r="I252">
            <v>10</v>
          </cell>
          <cell r="J252">
            <v>16</v>
          </cell>
        </row>
        <row r="253">
          <cell r="A253" t="str">
            <v>Livramento de Nossa Senhora</v>
          </cell>
          <cell r="B253">
            <v>17927</v>
          </cell>
          <cell r="C253">
            <v>18101</v>
          </cell>
          <cell r="D253">
            <v>18273</v>
          </cell>
          <cell r="E253">
            <v>30</v>
          </cell>
          <cell r="F253">
            <v>27</v>
          </cell>
          <cell r="G253">
            <v>36</v>
          </cell>
          <cell r="H253">
            <v>36</v>
          </cell>
          <cell r="I253">
            <v>32</v>
          </cell>
          <cell r="J253">
            <v>39</v>
          </cell>
        </row>
        <row r="254">
          <cell r="A254" t="str">
            <v>Macaúbas</v>
          </cell>
          <cell r="B254">
            <v>18464</v>
          </cell>
          <cell r="C254">
            <v>18636</v>
          </cell>
          <cell r="D254">
            <v>18803</v>
          </cell>
          <cell r="E254">
            <v>24</v>
          </cell>
          <cell r="F254">
            <v>30</v>
          </cell>
          <cell r="G254">
            <v>36</v>
          </cell>
          <cell r="H254">
            <v>29</v>
          </cell>
          <cell r="I254">
            <v>40</v>
          </cell>
          <cell r="J254">
            <v>30</v>
          </cell>
        </row>
        <row r="255">
          <cell r="A255" t="str">
            <v>Malhada de Pedras</v>
          </cell>
          <cell r="B255">
            <v>3606</v>
          </cell>
          <cell r="C255">
            <v>3594</v>
          </cell>
          <cell r="D255">
            <v>3573</v>
          </cell>
          <cell r="E255">
            <v>5</v>
          </cell>
          <cell r="F255">
            <v>4</v>
          </cell>
          <cell r="G255">
            <v>6</v>
          </cell>
          <cell r="H255">
            <v>4</v>
          </cell>
          <cell r="I255">
            <v>7</v>
          </cell>
          <cell r="J255">
            <v>9</v>
          </cell>
        </row>
        <row r="256">
          <cell r="A256" t="str">
            <v>Paramirim</v>
          </cell>
          <cell r="B256">
            <v>8971</v>
          </cell>
          <cell r="C256">
            <v>9019</v>
          </cell>
          <cell r="D256">
            <v>9068</v>
          </cell>
          <cell r="E256">
            <v>20</v>
          </cell>
          <cell r="F256">
            <v>19</v>
          </cell>
          <cell r="G256">
            <v>15</v>
          </cell>
          <cell r="H256">
            <v>28</v>
          </cell>
          <cell r="I256">
            <v>27</v>
          </cell>
          <cell r="J256">
            <v>20</v>
          </cell>
        </row>
        <row r="257">
          <cell r="A257" t="str">
            <v>Rio de Contas</v>
          </cell>
          <cell r="B257">
            <v>5911</v>
          </cell>
          <cell r="C257">
            <v>5886</v>
          </cell>
          <cell r="D257">
            <v>5857</v>
          </cell>
          <cell r="E257">
            <v>13</v>
          </cell>
          <cell r="F257">
            <v>15</v>
          </cell>
          <cell r="G257">
            <v>22</v>
          </cell>
          <cell r="H257">
            <v>13</v>
          </cell>
          <cell r="I257">
            <v>21</v>
          </cell>
          <cell r="J257">
            <v>21</v>
          </cell>
        </row>
        <row r="258">
          <cell r="A258" t="str">
            <v>Rio do Pires</v>
          </cell>
          <cell r="B258">
            <v>4937</v>
          </cell>
          <cell r="C258">
            <v>4946</v>
          </cell>
          <cell r="D258">
            <v>4948</v>
          </cell>
          <cell r="E258">
            <v>14</v>
          </cell>
          <cell r="F258">
            <v>9</v>
          </cell>
          <cell r="G258">
            <v>16</v>
          </cell>
          <cell r="H258">
            <v>11</v>
          </cell>
          <cell r="I258">
            <v>13</v>
          </cell>
          <cell r="J258">
            <v>10</v>
          </cell>
        </row>
        <row r="259">
          <cell r="A259" t="str">
            <v>Tanhaçu</v>
          </cell>
          <cell r="B259">
            <v>8437</v>
          </cell>
          <cell r="C259">
            <v>8434</v>
          </cell>
          <cell r="D259">
            <v>8430</v>
          </cell>
          <cell r="E259">
            <v>19</v>
          </cell>
          <cell r="F259">
            <v>11</v>
          </cell>
          <cell r="G259">
            <v>20</v>
          </cell>
          <cell r="H259">
            <v>23</v>
          </cell>
          <cell r="I259">
            <v>16</v>
          </cell>
          <cell r="J259">
            <v>16</v>
          </cell>
        </row>
        <row r="260">
          <cell r="A260" t="str">
            <v>Caculé</v>
          </cell>
          <cell r="B260">
            <v>9519</v>
          </cell>
          <cell r="C260">
            <v>9588</v>
          </cell>
          <cell r="D260">
            <v>9665</v>
          </cell>
          <cell r="E260">
            <v>17</v>
          </cell>
          <cell r="F260">
            <v>16</v>
          </cell>
          <cell r="G260">
            <v>18</v>
          </cell>
          <cell r="H260">
            <v>25</v>
          </cell>
          <cell r="I260">
            <v>25</v>
          </cell>
          <cell r="J260">
            <v>17</v>
          </cell>
        </row>
        <row r="261">
          <cell r="A261" t="str">
            <v>Caetité</v>
          </cell>
          <cell r="B261">
            <v>19163</v>
          </cell>
          <cell r="C261">
            <v>19216</v>
          </cell>
          <cell r="D261">
            <v>19267</v>
          </cell>
          <cell r="E261">
            <v>46</v>
          </cell>
          <cell r="F261">
            <v>48</v>
          </cell>
          <cell r="G261">
            <v>48</v>
          </cell>
          <cell r="H261">
            <v>33</v>
          </cell>
          <cell r="I261">
            <v>59</v>
          </cell>
          <cell r="J261">
            <v>50</v>
          </cell>
        </row>
        <row r="262">
          <cell r="A262" t="str">
            <v>Candiba</v>
          </cell>
          <cell r="B262">
            <v>5706</v>
          </cell>
          <cell r="C262">
            <v>5732</v>
          </cell>
          <cell r="D262">
            <v>5757</v>
          </cell>
          <cell r="E262">
            <v>21</v>
          </cell>
          <cell r="F262">
            <v>15</v>
          </cell>
          <cell r="G262">
            <v>15</v>
          </cell>
          <cell r="H262">
            <v>10</v>
          </cell>
          <cell r="I262">
            <v>11</v>
          </cell>
          <cell r="J262">
            <v>5</v>
          </cell>
        </row>
        <row r="263">
          <cell r="A263" t="str">
            <v>Carinhanha</v>
          </cell>
          <cell r="B263">
            <v>10051</v>
          </cell>
          <cell r="C263">
            <v>10075</v>
          </cell>
          <cell r="D263">
            <v>10101</v>
          </cell>
          <cell r="E263">
            <v>14</v>
          </cell>
          <cell r="F263">
            <v>22</v>
          </cell>
          <cell r="G263">
            <v>16</v>
          </cell>
          <cell r="H263">
            <v>21</v>
          </cell>
          <cell r="I263">
            <v>27</v>
          </cell>
          <cell r="J263">
            <v>27</v>
          </cell>
        </row>
        <row r="264">
          <cell r="A264" t="str">
            <v>Guanambi</v>
          </cell>
          <cell r="B264">
            <v>34104</v>
          </cell>
          <cell r="C264">
            <v>34346</v>
          </cell>
          <cell r="D264">
            <v>34582</v>
          </cell>
          <cell r="E264">
            <v>93</v>
          </cell>
          <cell r="F264">
            <v>123</v>
          </cell>
          <cell r="G264">
            <v>88</v>
          </cell>
          <cell r="H264">
            <v>90</v>
          </cell>
          <cell r="I264">
            <v>90</v>
          </cell>
          <cell r="J264">
            <v>91</v>
          </cell>
        </row>
        <row r="265">
          <cell r="A265" t="str">
            <v>Ibiassucê</v>
          </cell>
          <cell r="B265">
            <v>4496</v>
          </cell>
          <cell r="C265">
            <v>4394</v>
          </cell>
          <cell r="D265">
            <v>4292</v>
          </cell>
          <cell r="E265">
            <v>15</v>
          </cell>
          <cell r="F265">
            <v>7</v>
          </cell>
          <cell r="G265">
            <v>11</v>
          </cell>
          <cell r="H265">
            <v>12</v>
          </cell>
          <cell r="I265">
            <v>8</v>
          </cell>
          <cell r="J265">
            <v>19</v>
          </cell>
        </row>
        <row r="266">
          <cell r="A266" t="str">
            <v>Igaporã</v>
          </cell>
          <cell r="B266">
            <v>6194</v>
          </cell>
          <cell r="C266">
            <v>6204</v>
          </cell>
          <cell r="D266">
            <v>6205</v>
          </cell>
          <cell r="E266">
            <v>10</v>
          </cell>
          <cell r="F266">
            <v>8</v>
          </cell>
          <cell r="G266">
            <v>16</v>
          </cell>
          <cell r="H266">
            <v>15</v>
          </cell>
          <cell r="I266">
            <v>12</v>
          </cell>
          <cell r="J266">
            <v>9</v>
          </cell>
        </row>
        <row r="267">
          <cell r="A267" t="str">
            <v>Iuiú</v>
          </cell>
          <cell r="B267">
            <v>4007</v>
          </cell>
          <cell r="C267">
            <v>4016</v>
          </cell>
          <cell r="D267">
            <v>4031</v>
          </cell>
          <cell r="E267">
            <v>7</v>
          </cell>
          <cell r="F267">
            <v>10</v>
          </cell>
          <cell r="G267">
            <v>13</v>
          </cell>
          <cell r="H267">
            <v>6</v>
          </cell>
          <cell r="I267">
            <v>7</v>
          </cell>
          <cell r="J267">
            <v>7</v>
          </cell>
        </row>
        <row r="268">
          <cell r="A268" t="str">
            <v>Jacaraci</v>
          </cell>
          <cell r="B268">
            <v>5944</v>
          </cell>
          <cell r="C268">
            <v>5952</v>
          </cell>
          <cell r="D268">
            <v>6314</v>
          </cell>
          <cell r="E268">
            <v>7</v>
          </cell>
          <cell r="F268">
            <v>15</v>
          </cell>
          <cell r="G268">
            <v>10</v>
          </cell>
          <cell r="H268">
            <v>12</v>
          </cell>
          <cell r="I268">
            <v>13</v>
          </cell>
          <cell r="J268">
            <v>13</v>
          </cell>
        </row>
        <row r="269">
          <cell r="A269" t="str">
            <v>Lagoa Real</v>
          </cell>
          <cell r="B269">
            <v>5212</v>
          </cell>
          <cell r="C269">
            <v>5259</v>
          </cell>
          <cell r="D269">
            <v>5306</v>
          </cell>
          <cell r="E269">
            <v>6</v>
          </cell>
          <cell r="F269">
            <v>9</v>
          </cell>
          <cell r="G269">
            <v>7</v>
          </cell>
          <cell r="H269">
            <v>7</v>
          </cell>
          <cell r="I269">
            <v>9</v>
          </cell>
          <cell r="J269">
            <v>13</v>
          </cell>
        </row>
        <row r="270">
          <cell r="A270" t="str">
            <v>Licínio de Almeida</v>
          </cell>
          <cell r="B270">
            <v>5211</v>
          </cell>
          <cell r="C270">
            <v>5201</v>
          </cell>
          <cell r="D270">
            <v>5197</v>
          </cell>
          <cell r="E270">
            <v>12</v>
          </cell>
          <cell r="F270">
            <v>6</v>
          </cell>
          <cell r="G270">
            <v>11</v>
          </cell>
          <cell r="H270">
            <v>14</v>
          </cell>
          <cell r="I270">
            <v>9</v>
          </cell>
          <cell r="J270">
            <v>14</v>
          </cell>
        </row>
        <row r="271">
          <cell r="A271" t="str">
            <v>Malhada</v>
          </cell>
          <cell r="B271">
            <v>5650</v>
          </cell>
          <cell r="C271">
            <v>5658</v>
          </cell>
          <cell r="D271">
            <v>5665</v>
          </cell>
          <cell r="E271">
            <v>11</v>
          </cell>
          <cell r="F271">
            <v>13</v>
          </cell>
          <cell r="G271">
            <v>11</v>
          </cell>
          <cell r="H271">
            <v>8</v>
          </cell>
          <cell r="I271">
            <v>11</v>
          </cell>
          <cell r="J271">
            <v>12</v>
          </cell>
        </row>
        <row r="272">
          <cell r="A272" t="str">
            <v>Matina</v>
          </cell>
          <cell r="B272">
            <v>4195</v>
          </cell>
          <cell r="C272">
            <v>4232</v>
          </cell>
          <cell r="D272">
            <v>4269</v>
          </cell>
          <cell r="E272">
            <v>11</v>
          </cell>
          <cell r="F272">
            <v>6</v>
          </cell>
          <cell r="G272">
            <v>6</v>
          </cell>
          <cell r="H272">
            <v>14</v>
          </cell>
          <cell r="I272">
            <v>11</v>
          </cell>
          <cell r="J272">
            <v>6</v>
          </cell>
        </row>
        <row r="273">
          <cell r="A273" t="str">
            <v>Mortugaba</v>
          </cell>
          <cell r="B273">
            <v>5344</v>
          </cell>
          <cell r="C273">
            <v>5354</v>
          </cell>
          <cell r="D273">
            <v>5024</v>
          </cell>
          <cell r="E273">
            <v>18</v>
          </cell>
          <cell r="F273">
            <v>9</v>
          </cell>
          <cell r="G273">
            <v>10</v>
          </cell>
          <cell r="H273">
            <v>8</v>
          </cell>
          <cell r="I273">
            <v>7</v>
          </cell>
          <cell r="J273">
            <v>14</v>
          </cell>
        </row>
        <row r="274">
          <cell r="A274" t="str">
            <v>Palmas de Monte Alto</v>
          </cell>
          <cell r="B274">
            <v>8469</v>
          </cell>
          <cell r="C274">
            <v>8495</v>
          </cell>
          <cell r="D274">
            <v>8518</v>
          </cell>
          <cell r="E274">
            <v>11</v>
          </cell>
          <cell r="F274">
            <v>19</v>
          </cell>
          <cell r="G274">
            <v>12</v>
          </cell>
          <cell r="H274">
            <v>21</v>
          </cell>
          <cell r="I274">
            <v>18</v>
          </cell>
          <cell r="J274">
            <v>17</v>
          </cell>
        </row>
        <row r="275">
          <cell r="A275" t="str">
            <v>Pindaí</v>
          </cell>
          <cell r="B275">
            <v>6468</v>
          </cell>
          <cell r="C275">
            <v>6480</v>
          </cell>
          <cell r="D275">
            <v>6496</v>
          </cell>
          <cell r="E275">
            <v>11</v>
          </cell>
          <cell r="F275">
            <v>14</v>
          </cell>
          <cell r="G275">
            <v>4</v>
          </cell>
          <cell r="H275">
            <v>12</v>
          </cell>
          <cell r="I275">
            <v>10</v>
          </cell>
          <cell r="J275">
            <v>13</v>
          </cell>
        </row>
        <row r="276">
          <cell r="A276" t="str">
            <v>Riacho de Santana</v>
          </cell>
          <cell r="B276">
            <v>12289</v>
          </cell>
          <cell r="C276">
            <v>12367</v>
          </cell>
          <cell r="D276">
            <v>12441</v>
          </cell>
          <cell r="E276">
            <v>22</v>
          </cell>
          <cell r="F276">
            <v>17</v>
          </cell>
          <cell r="G276">
            <v>17</v>
          </cell>
          <cell r="H276">
            <v>22</v>
          </cell>
          <cell r="I276">
            <v>19</v>
          </cell>
          <cell r="J276">
            <v>17</v>
          </cell>
        </row>
        <row r="277">
          <cell r="A277" t="str">
            <v>Rio do Antônio</v>
          </cell>
          <cell r="B277">
            <v>6120</v>
          </cell>
          <cell r="C277">
            <v>6162</v>
          </cell>
          <cell r="D277">
            <v>6202</v>
          </cell>
          <cell r="E277">
            <v>2</v>
          </cell>
          <cell r="F277">
            <v>5</v>
          </cell>
          <cell r="G277">
            <v>11</v>
          </cell>
          <cell r="H277">
            <v>12</v>
          </cell>
          <cell r="I277">
            <v>6</v>
          </cell>
          <cell r="J277">
            <v>14</v>
          </cell>
        </row>
        <row r="278">
          <cell r="A278" t="str">
            <v>Sebastião Laranjeiras</v>
          </cell>
          <cell r="B278">
            <v>4093</v>
          </cell>
          <cell r="C278">
            <v>4131</v>
          </cell>
          <cell r="D278">
            <v>4168</v>
          </cell>
          <cell r="E278">
            <v>11</v>
          </cell>
          <cell r="F278">
            <v>8</v>
          </cell>
          <cell r="G278">
            <v>10</v>
          </cell>
          <cell r="H278">
            <v>9</v>
          </cell>
          <cell r="I278">
            <v>10</v>
          </cell>
          <cell r="J278">
            <v>12</v>
          </cell>
        </row>
        <row r="279">
          <cell r="A279" t="str">
            <v>Tanque Novo</v>
          </cell>
          <cell r="B279">
            <v>6387</v>
          </cell>
          <cell r="C279">
            <v>6426</v>
          </cell>
          <cell r="D279">
            <v>6464</v>
          </cell>
          <cell r="E279">
            <v>16</v>
          </cell>
          <cell r="F279">
            <v>9</v>
          </cell>
          <cell r="G279">
            <v>15</v>
          </cell>
          <cell r="H279">
            <v>11</v>
          </cell>
          <cell r="I279">
            <v>14</v>
          </cell>
          <cell r="J279">
            <v>16</v>
          </cell>
        </row>
        <row r="280">
          <cell r="A280" t="str">
            <v>Urandi</v>
          </cell>
          <cell r="B280">
            <v>6636</v>
          </cell>
          <cell r="C280">
            <v>6645</v>
          </cell>
          <cell r="D280">
            <v>6647</v>
          </cell>
          <cell r="E280">
            <v>15</v>
          </cell>
          <cell r="F280">
            <v>15</v>
          </cell>
          <cell r="G280">
            <v>13</v>
          </cell>
          <cell r="H280">
            <v>12</v>
          </cell>
          <cell r="I280">
            <v>16</v>
          </cell>
          <cell r="J280">
            <v>15</v>
          </cell>
        </row>
        <row r="281">
          <cell r="A281" t="str">
            <v>Caatiba</v>
          </cell>
          <cell r="B281">
            <v>4550</v>
          </cell>
          <cell r="C281">
            <v>4388</v>
          </cell>
          <cell r="D281">
            <v>4213</v>
          </cell>
          <cell r="E281">
            <v>6</v>
          </cell>
          <cell r="F281">
            <v>8</v>
          </cell>
          <cell r="G281">
            <v>4</v>
          </cell>
          <cell r="H281">
            <v>9</v>
          </cell>
          <cell r="I281">
            <v>6</v>
          </cell>
          <cell r="J281">
            <v>7</v>
          </cell>
        </row>
        <row r="282">
          <cell r="A282" t="str">
            <v>Firmino Alves</v>
          </cell>
          <cell r="B282">
            <v>2045</v>
          </cell>
          <cell r="C282">
            <v>2055</v>
          </cell>
          <cell r="D282">
            <v>2055</v>
          </cell>
          <cell r="E282">
            <v>8</v>
          </cell>
          <cell r="F282">
            <v>2</v>
          </cell>
          <cell r="G282">
            <v>2</v>
          </cell>
          <cell r="H282">
            <v>6</v>
          </cell>
          <cell r="I282">
            <v>4</v>
          </cell>
          <cell r="J282">
            <v>11</v>
          </cell>
        </row>
        <row r="283">
          <cell r="A283" t="str">
            <v>Ibicuí</v>
          </cell>
          <cell r="B283">
            <v>6490</v>
          </cell>
          <cell r="C283">
            <v>6506</v>
          </cell>
          <cell r="D283">
            <v>6435</v>
          </cell>
          <cell r="E283">
            <v>15</v>
          </cell>
          <cell r="F283">
            <v>27</v>
          </cell>
          <cell r="G283">
            <v>16</v>
          </cell>
          <cell r="H283">
            <v>11</v>
          </cell>
          <cell r="I283">
            <v>17</v>
          </cell>
          <cell r="J283">
            <v>18</v>
          </cell>
        </row>
        <row r="284">
          <cell r="A284" t="str">
            <v>Iguaí</v>
          </cell>
          <cell r="B284">
            <v>10296</v>
          </cell>
          <cell r="C284">
            <v>10323</v>
          </cell>
          <cell r="D284">
            <v>10435</v>
          </cell>
          <cell r="E284">
            <v>12</v>
          </cell>
          <cell r="F284">
            <v>12</v>
          </cell>
          <cell r="G284">
            <v>21</v>
          </cell>
          <cell r="H284">
            <v>25</v>
          </cell>
          <cell r="I284">
            <v>22</v>
          </cell>
          <cell r="J284">
            <v>22</v>
          </cell>
        </row>
        <row r="285">
          <cell r="A285" t="str">
            <v>Itambé</v>
          </cell>
          <cell r="B285">
            <v>9002</v>
          </cell>
          <cell r="C285">
            <v>8899</v>
          </cell>
          <cell r="D285">
            <v>8831</v>
          </cell>
          <cell r="E285">
            <v>28</v>
          </cell>
          <cell r="F285">
            <v>27</v>
          </cell>
          <cell r="G285">
            <v>33</v>
          </cell>
          <cell r="H285">
            <v>21</v>
          </cell>
          <cell r="I285">
            <v>19</v>
          </cell>
          <cell r="J285">
            <v>16</v>
          </cell>
        </row>
        <row r="286">
          <cell r="A286" t="str">
            <v>Itapetinga</v>
          </cell>
          <cell r="B286">
            <v>27771</v>
          </cell>
          <cell r="C286">
            <v>28093</v>
          </cell>
          <cell r="D286">
            <v>28434</v>
          </cell>
          <cell r="E286">
            <v>70</v>
          </cell>
          <cell r="F286">
            <v>73</v>
          </cell>
          <cell r="G286">
            <v>103</v>
          </cell>
          <cell r="H286">
            <v>92</v>
          </cell>
          <cell r="I286">
            <v>89</v>
          </cell>
          <cell r="J286">
            <v>90</v>
          </cell>
        </row>
        <row r="287">
          <cell r="A287" t="str">
            <v>Itarantim</v>
          </cell>
          <cell r="B287">
            <v>7711</v>
          </cell>
          <cell r="C287">
            <v>7764</v>
          </cell>
          <cell r="D287">
            <v>7756</v>
          </cell>
          <cell r="E287">
            <v>16</v>
          </cell>
          <cell r="F287">
            <v>16</v>
          </cell>
          <cell r="G287">
            <v>14</v>
          </cell>
          <cell r="H287">
            <v>20</v>
          </cell>
          <cell r="I287">
            <v>22</v>
          </cell>
          <cell r="J287">
            <v>15</v>
          </cell>
        </row>
        <row r="288">
          <cell r="A288" t="str">
            <v>Itororó</v>
          </cell>
          <cell r="B288">
            <v>8010</v>
          </cell>
          <cell r="C288">
            <v>8019</v>
          </cell>
          <cell r="D288">
            <v>8021</v>
          </cell>
          <cell r="E288">
            <v>24</v>
          </cell>
          <cell r="F288">
            <v>31</v>
          </cell>
          <cell r="G288">
            <v>24</v>
          </cell>
          <cell r="H288">
            <v>33</v>
          </cell>
          <cell r="I288">
            <v>31</v>
          </cell>
          <cell r="J288">
            <v>26</v>
          </cell>
        </row>
        <row r="289">
          <cell r="A289" t="str">
            <v>Macarani</v>
          </cell>
          <cell r="B289">
            <v>6744</v>
          </cell>
          <cell r="C289">
            <v>6820</v>
          </cell>
          <cell r="D289">
            <v>6808</v>
          </cell>
          <cell r="E289">
            <v>17</v>
          </cell>
          <cell r="F289">
            <v>21</v>
          </cell>
          <cell r="G289">
            <v>17</v>
          </cell>
          <cell r="H289">
            <v>25</v>
          </cell>
          <cell r="I289">
            <v>22</v>
          </cell>
          <cell r="J289">
            <v>16</v>
          </cell>
        </row>
        <row r="290">
          <cell r="A290" t="str">
            <v>Maiquinique</v>
          </cell>
          <cell r="B290">
            <v>3564</v>
          </cell>
          <cell r="C290">
            <v>3610</v>
          </cell>
          <cell r="D290">
            <v>3745</v>
          </cell>
          <cell r="E290">
            <v>9</v>
          </cell>
          <cell r="F290">
            <v>13</v>
          </cell>
          <cell r="G290">
            <v>9</v>
          </cell>
          <cell r="H290">
            <v>13</v>
          </cell>
          <cell r="I290">
            <v>4</v>
          </cell>
          <cell r="J290">
            <v>8</v>
          </cell>
        </row>
        <row r="291">
          <cell r="A291" t="str">
            <v>Nova Canaã</v>
          </cell>
          <cell r="B291">
            <v>7064</v>
          </cell>
          <cell r="C291">
            <v>7075</v>
          </cell>
          <cell r="D291">
            <v>6791</v>
          </cell>
          <cell r="E291">
            <v>14</v>
          </cell>
          <cell r="F291">
            <v>19</v>
          </cell>
          <cell r="G291">
            <v>15</v>
          </cell>
          <cell r="H291">
            <v>10</v>
          </cell>
          <cell r="I291">
            <v>8</v>
          </cell>
          <cell r="J291">
            <v>5</v>
          </cell>
        </row>
        <row r="292">
          <cell r="A292" t="str">
            <v>Potiraguá</v>
          </cell>
          <cell r="B292">
            <v>3804</v>
          </cell>
          <cell r="C292">
            <v>3662</v>
          </cell>
          <cell r="D292">
            <v>3631</v>
          </cell>
          <cell r="E292">
            <v>7</v>
          </cell>
          <cell r="F292">
            <v>18</v>
          </cell>
          <cell r="G292">
            <v>8</v>
          </cell>
          <cell r="H292">
            <v>9</v>
          </cell>
          <cell r="I292">
            <v>5</v>
          </cell>
          <cell r="J292">
            <v>9</v>
          </cell>
        </row>
        <row r="293">
          <cell r="A293" t="str">
            <v>Anagé</v>
          </cell>
          <cell r="B293">
            <v>10760</v>
          </cell>
          <cell r="C293">
            <v>10565</v>
          </cell>
          <cell r="D293">
            <v>8387</v>
          </cell>
          <cell r="E293">
            <v>11</v>
          </cell>
          <cell r="F293">
            <v>14</v>
          </cell>
          <cell r="G293">
            <v>15</v>
          </cell>
          <cell r="H293">
            <v>21</v>
          </cell>
          <cell r="I293">
            <v>13</v>
          </cell>
          <cell r="J293">
            <v>18</v>
          </cell>
        </row>
        <row r="294">
          <cell r="A294" t="str">
            <v>Barra do Choça</v>
          </cell>
          <cell r="B294">
            <v>13087</v>
          </cell>
          <cell r="C294">
            <v>13200</v>
          </cell>
          <cell r="D294">
            <v>13356</v>
          </cell>
          <cell r="E294">
            <v>37</v>
          </cell>
          <cell r="F294">
            <v>43</v>
          </cell>
          <cell r="G294">
            <v>29</v>
          </cell>
          <cell r="H294">
            <v>35</v>
          </cell>
          <cell r="I294">
            <v>36</v>
          </cell>
          <cell r="J294">
            <v>21</v>
          </cell>
        </row>
        <row r="295">
          <cell r="A295" t="str">
            <v>Belo Campo</v>
          </cell>
          <cell r="B295">
            <v>6464</v>
          </cell>
          <cell r="C295">
            <v>6422</v>
          </cell>
          <cell r="D295">
            <v>7110</v>
          </cell>
          <cell r="E295">
            <v>18</v>
          </cell>
          <cell r="F295">
            <v>19</v>
          </cell>
          <cell r="G295">
            <v>14</v>
          </cell>
          <cell r="H295">
            <v>10</v>
          </cell>
          <cell r="I295">
            <v>16</v>
          </cell>
          <cell r="J295">
            <v>20</v>
          </cell>
        </row>
        <row r="296">
          <cell r="A296" t="str">
            <v>Bom Jesus da Serra</v>
          </cell>
          <cell r="B296">
            <v>3756</v>
          </cell>
          <cell r="C296">
            <v>3734</v>
          </cell>
          <cell r="D296">
            <v>3760</v>
          </cell>
          <cell r="E296">
            <v>5</v>
          </cell>
          <cell r="F296">
            <v>11</v>
          </cell>
          <cell r="G296">
            <v>12</v>
          </cell>
          <cell r="H296">
            <v>15</v>
          </cell>
          <cell r="I296">
            <v>8</v>
          </cell>
          <cell r="J296">
            <v>5</v>
          </cell>
        </row>
        <row r="297">
          <cell r="A297" t="str">
            <v>Caetanos</v>
          </cell>
          <cell r="B297">
            <v>5553</v>
          </cell>
          <cell r="C297">
            <v>5588</v>
          </cell>
          <cell r="D297">
            <v>6077</v>
          </cell>
          <cell r="E297">
            <v>3</v>
          </cell>
          <cell r="F297">
            <v>7</v>
          </cell>
          <cell r="G297">
            <v>7</v>
          </cell>
          <cell r="H297">
            <v>6</v>
          </cell>
          <cell r="I297">
            <v>10</v>
          </cell>
          <cell r="J297">
            <v>5</v>
          </cell>
        </row>
        <row r="298">
          <cell r="A298" t="str">
            <v>Cândido Sales</v>
          </cell>
          <cell r="B298">
            <v>11313</v>
          </cell>
          <cell r="C298">
            <v>11244</v>
          </cell>
          <cell r="D298">
            <v>10420</v>
          </cell>
          <cell r="E298">
            <v>15</v>
          </cell>
          <cell r="F298">
            <v>19</v>
          </cell>
          <cell r="G298">
            <v>19</v>
          </cell>
          <cell r="H298">
            <v>27</v>
          </cell>
          <cell r="I298">
            <v>29</v>
          </cell>
          <cell r="J298">
            <v>31</v>
          </cell>
        </row>
        <row r="299">
          <cell r="A299" t="str">
            <v>Caraíbas</v>
          </cell>
          <cell r="B299">
            <v>4308</v>
          </cell>
          <cell r="C299">
            <v>4235</v>
          </cell>
          <cell r="D299">
            <v>4164</v>
          </cell>
          <cell r="E299">
            <v>4</v>
          </cell>
          <cell r="F299">
            <v>9</v>
          </cell>
          <cell r="G299">
            <v>11</v>
          </cell>
          <cell r="H299">
            <v>11</v>
          </cell>
          <cell r="I299">
            <v>10</v>
          </cell>
          <cell r="J299">
            <v>8</v>
          </cell>
        </row>
        <row r="300">
          <cell r="A300" t="str">
            <v>Condeúba</v>
          </cell>
          <cell r="B300">
            <v>7120</v>
          </cell>
          <cell r="C300">
            <v>7097</v>
          </cell>
          <cell r="D300">
            <v>7340</v>
          </cell>
          <cell r="E300">
            <v>6</v>
          </cell>
          <cell r="F300">
            <v>12</v>
          </cell>
          <cell r="G300">
            <v>13</v>
          </cell>
          <cell r="H300">
            <v>18</v>
          </cell>
          <cell r="I300">
            <v>19</v>
          </cell>
          <cell r="J300">
            <v>18</v>
          </cell>
        </row>
        <row r="301">
          <cell r="A301" t="str">
            <v>Cordeiros</v>
          </cell>
          <cell r="B301">
            <v>3430</v>
          </cell>
          <cell r="C301">
            <v>3443</v>
          </cell>
          <cell r="D301">
            <v>3461</v>
          </cell>
          <cell r="E301">
            <v>3</v>
          </cell>
          <cell r="F301">
            <v>4</v>
          </cell>
          <cell r="G301">
            <v>7</v>
          </cell>
          <cell r="H301">
            <v>4</v>
          </cell>
          <cell r="I301">
            <v>6</v>
          </cell>
          <cell r="J301">
            <v>12</v>
          </cell>
        </row>
        <row r="302">
          <cell r="A302" t="str">
            <v>Encruzilhada</v>
          </cell>
          <cell r="B302">
            <v>9051</v>
          </cell>
          <cell r="C302">
            <v>9129</v>
          </cell>
          <cell r="D302">
            <v>8559</v>
          </cell>
          <cell r="E302">
            <v>15</v>
          </cell>
          <cell r="F302">
            <v>12</v>
          </cell>
          <cell r="G302">
            <v>23</v>
          </cell>
          <cell r="H302">
            <v>16</v>
          </cell>
          <cell r="I302">
            <v>19</v>
          </cell>
          <cell r="J302">
            <v>22</v>
          </cell>
        </row>
        <row r="303">
          <cell r="A303" t="str">
            <v>Maetinga</v>
          </cell>
          <cell r="B303">
            <v>2920</v>
          </cell>
          <cell r="C303">
            <v>2720</v>
          </cell>
          <cell r="D303">
            <v>2508</v>
          </cell>
          <cell r="E303">
            <v>4</v>
          </cell>
          <cell r="F303">
            <v>5</v>
          </cell>
          <cell r="G303">
            <v>8</v>
          </cell>
          <cell r="H303">
            <v>6</v>
          </cell>
          <cell r="I303">
            <v>6</v>
          </cell>
          <cell r="J303">
            <v>8</v>
          </cell>
        </row>
        <row r="304">
          <cell r="A304" t="str">
            <v>Mirante</v>
          </cell>
          <cell r="B304">
            <v>4207</v>
          </cell>
          <cell r="C304">
            <v>4110</v>
          </cell>
          <cell r="D304">
            <v>3967</v>
          </cell>
          <cell r="E304">
            <v>7</v>
          </cell>
          <cell r="F304">
            <v>5</v>
          </cell>
          <cell r="G304">
            <v>1</v>
          </cell>
          <cell r="H304">
            <v>5</v>
          </cell>
          <cell r="I304">
            <v>5</v>
          </cell>
          <cell r="J304">
            <v>3</v>
          </cell>
        </row>
        <row r="305">
          <cell r="A305" t="str">
            <v>Piripá</v>
          </cell>
          <cell r="B305">
            <v>5633</v>
          </cell>
          <cell r="C305">
            <v>5510</v>
          </cell>
          <cell r="D305">
            <v>5384</v>
          </cell>
          <cell r="E305">
            <v>7</v>
          </cell>
          <cell r="F305">
            <v>10</v>
          </cell>
          <cell r="G305">
            <v>14</v>
          </cell>
          <cell r="H305">
            <v>10</v>
          </cell>
          <cell r="I305">
            <v>5</v>
          </cell>
          <cell r="J305">
            <v>10</v>
          </cell>
        </row>
        <row r="306">
          <cell r="A306" t="str">
            <v>Planalto</v>
          </cell>
          <cell r="B306">
            <v>9686</v>
          </cell>
          <cell r="C306">
            <v>9772</v>
          </cell>
          <cell r="D306">
            <v>9744</v>
          </cell>
          <cell r="E306">
            <v>20</v>
          </cell>
          <cell r="F306">
            <v>26</v>
          </cell>
          <cell r="G306">
            <v>20</v>
          </cell>
          <cell r="H306">
            <v>29</v>
          </cell>
          <cell r="I306">
            <v>19</v>
          </cell>
          <cell r="J306">
            <v>24</v>
          </cell>
        </row>
        <row r="307">
          <cell r="A307" t="str">
            <v>Poções</v>
          </cell>
          <cell r="B307">
            <v>17608</v>
          </cell>
          <cell r="C307">
            <v>17619</v>
          </cell>
          <cell r="D307">
            <v>18082</v>
          </cell>
          <cell r="E307">
            <v>56</v>
          </cell>
          <cell r="F307">
            <v>42</v>
          </cell>
          <cell r="G307">
            <v>61</v>
          </cell>
          <cell r="H307">
            <v>61</v>
          </cell>
          <cell r="I307">
            <v>55</v>
          </cell>
          <cell r="J307">
            <v>55</v>
          </cell>
        </row>
        <row r="308">
          <cell r="A308" t="str">
            <v>Presidente Jânio Quadros</v>
          </cell>
          <cell r="B308">
            <v>5641</v>
          </cell>
          <cell r="C308">
            <v>5570</v>
          </cell>
          <cell r="D308">
            <v>5310</v>
          </cell>
          <cell r="E308">
            <v>11</v>
          </cell>
          <cell r="F308">
            <v>11</v>
          </cell>
          <cell r="G308">
            <v>11</v>
          </cell>
          <cell r="H308">
            <v>9</v>
          </cell>
          <cell r="I308">
            <v>12</v>
          </cell>
          <cell r="J308">
            <v>12</v>
          </cell>
        </row>
        <row r="309">
          <cell r="A309" t="str">
            <v>Ribeirão do Largo</v>
          </cell>
          <cell r="B309">
            <v>3324</v>
          </cell>
          <cell r="C309">
            <v>3352</v>
          </cell>
          <cell r="D309">
            <v>4031</v>
          </cell>
          <cell r="E309">
            <v>6</v>
          </cell>
          <cell r="F309">
            <v>8</v>
          </cell>
          <cell r="G309">
            <v>8</v>
          </cell>
          <cell r="H309">
            <v>5</v>
          </cell>
          <cell r="I309">
            <v>8</v>
          </cell>
          <cell r="J309">
            <v>6</v>
          </cell>
        </row>
        <row r="310">
          <cell r="A310" t="str">
            <v>Tremedal</v>
          </cell>
          <cell r="B310">
            <v>7202</v>
          </cell>
          <cell r="C310">
            <v>7102</v>
          </cell>
          <cell r="D310">
            <v>7505</v>
          </cell>
          <cell r="E310">
            <v>14</v>
          </cell>
          <cell r="F310">
            <v>18</v>
          </cell>
          <cell r="G310">
            <v>16</v>
          </cell>
          <cell r="H310">
            <v>21</v>
          </cell>
          <cell r="I310">
            <v>20</v>
          </cell>
          <cell r="J310">
            <v>10</v>
          </cell>
        </row>
        <row r="311">
          <cell r="A311" t="str">
            <v>Vitória da Conquista</v>
          </cell>
          <cell r="B311">
            <v>129588</v>
          </cell>
          <cell r="C311">
            <v>130966</v>
          </cell>
          <cell r="D311">
            <v>133396</v>
          </cell>
          <cell r="E311">
            <v>377</v>
          </cell>
          <cell r="F311">
            <v>382</v>
          </cell>
          <cell r="G311">
            <v>383</v>
          </cell>
          <cell r="H311">
            <v>379</v>
          </cell>
          <cell r="I311">
            <v>369</v>
          </cell>
          <cell r="J311">
            <v>391</v>
          </cell>
        </row>
        <row r="312">
          <cell r="A312" t="str">
            <v>Arataca</v>
          </cell>
          <cell r="B312">
            <v>3862</v>
          </cell>
          <cell r="C312">
            <v>3847</v>
          </cell>
          <cell r="D312">
            <v>3831</v>
          </cell>
          <cell r="E312">
            <v>9</v>
          </cell>
          <cell r="F312">
            <v>7</v>
          </cell>
          <cell r="G312">
            <v>8</v>
          </cell>
          <cell r="H312">
            <v>11</v>
          </cell>
          <cell r="I312">
            <v>8</v>
          </cell>
          <cell r="J312">
            <v>10</v>
          </cell>
        </row>
        <row r="313">
          <cell r="A313" t="str">
            <v>Canavieiras</v>
          </cell>
          <cell r="B313">
            <v>13040</v>
          </cell>
          <cell r="C313">
            <v>12951</v>
          </cell>
          <cell r="D313">
            <v>12866</v>
          </cell>
          <cell r="E313">
            <v>50</v>
          </cell>
          <cell r="F313">
            <v>39</v>
          </cell>
          <cell r="G313">
            <v>38</v>
          </cell>
          <cell r="H313">
            <v>49</v>
          </cell>
          <cell r="I313">
            <v>37</v>
          </cell>
          <cell r="J313">
            <v>38</v>
          </cell>
        </row>
        <row r="314">
          <cell r="A314" t="str">
            <v>Ilhéus</v>
          </cell>
          <cell r="B314">
            <v>79248</v>
          </cell>
          <cell r="C314">
            <v>79920</v>
          </cell>
          <cell r="D314">
            <v>80573</v>
          </cell>
          <cell r="E314">
            <v>244</v>
          </cell>
          <cell r="F314">
            <v>246</v>
          </cell>
          <cell r="G314">
            <v>225</v>
          </cell>
          <cell r="H314">
            <v>240</v>
          </cell>
          <cell r="I314">
            <v>292</v>
          </cell>
          <cell r="J314">
            <v>262</v>
          </cell>
          <cell r="L314">
            <v>307.8942055320008</v>
          </cell>
          <cell r="M314">
            <v>307.80780780780782</v>
          </cell>
          <cell r="N314">
            <v>279.24987278616908</v>
          </cell>
          <cell r="O314">
            <v>297.86653097191368</v>
          </cell>
          <cell r="P314">
            <v>362.40427934916164</v>
          </cell>
          <cell r="Q314">
            <v>325.17096297767239</v>
          </cell>
        </row>
        <row r="315">
          <cell r="A315" t="str">
            <v>Itacaré</v>
          </cell>
          <cell r="B315">
            <v>8787</v>
          </cell>
          <cell r="C315">
            <v>8960</v>
          </cell>
          <cell r="D315">
            <v>9125</v>
          </cell>
          <cell r="E315">
            <v>23</v>
          </cell>
          <cell r="F315">
            <v>27</v>
          </cell>
          <cell r="G315">
            <v>18</v>
          </cell>
          <cell r="H315">
            <v>21</v>
          </cell>
          <cell r="I315">
            <v>20</v>
          </cell>
          <cell r="J315">
            <v>15</v>
          </cell>
        </row>
        <row r="316">
          <cell r="A316" t="str">
            <v>Mascote</v>
          </cell>
          <cell r="B316">
            <v>5535</v>
          </cell>
          <cell r="C316">
            <v>5488</v>
          </cell>
          <cell r="D316">
            <v>5389</v>
          </cell>
          <cell r="E316">
            <v>14</v>
          </cell>
          <cell r="F316">
            <v>16</v>
          </cell>
          <cell r="G316">
            <v>9</v>
          </cell>
          <cell r="H316">
            <v>8</v>
          </cell>
          <cell r="I316">
            <v>9</v>
          </cell>
          <cell r="J316">
            <v>9</v>
          </cell>
        </row>
        <row r="317">
          <cell r="A317" t="str">
            <v>Santa Luzia</v>
          </cell>
          <cell r="B317">
            <v>5224</v>
          </cell>
          <cell r="C317">
            <v>5160</v>
          </cell>
          <cell r="D317">
            <v>5099</v>
          </cell>
          <cell r="E317">
            <v>11</v>
          </cell>
          <cell r="F317">
            <v>16</v>
          </cell>
          <cell r="G317">
            <v>7</v>
          </cell>
          <cell r="H317">
            <v>14</v>
          </cell>
          <cell r="I317">
            <v>12</v>
          </cell>
          <cell r="J317">
            <v>10</v>
          </cell>
        </row>
        <row r="318">
          <cell r="A318" t="str">
            <v>Una</v>
          </cell>
          <cell r="B318">
            <v>9425</v>
          </cell>
          <cell r="C318">
            <v>9201</v>
          </cell>
          <cell r="D318">
            <v>8987</v>
          </cell>
          <cell r="E318">
            <v>30</v>
          </cell>
          <cell r="F318">
            <v>28</v>
          </cell>
          <cell r="G318">
            <v>26</v>
          </cell>
          <cell r="H318">
            <v>38</v>
          </cell>
          <cell r="I318">
            <v>28</v>
          </cell>
          <cell r="J318">
            <v>33</v>
          </cell>
        </row>
        <row r="319">
          <cell r="A319" t="str">
            <v>Uruçuca</v>
          </cell>
          <cell r="B319">
            <v>7791</v>
          </cell>
          <cell r="C319">
            <v>7754</v>
          </cell>
          <cell r="D319">
            <v>7714</v>
          </cell>
          <cell r="E319">
            <v>28</v>
          </cell>
          <cell r="F319">
            <v>26</v>
          </cell>
          <cell r="G319">
            <v>28</v>
          </cell>
          <cell r="H319">
            <v>28</v>
          </cell>
          <cell r="I319">
            <v>21</v>
          </cell>
          <cell r="J319">
            <v>24</v>
          </cell>
        </row>
        <row r="320">
          <cell r="A320" t="str">
            <v>Almadina</v>
          </cell>
          <cell r="B320">
            <v>2641</v>
          </cell>
          <cell r="C320">
            <v>2593</v>
          </cell>
          <cell r="D320">
            <v>2547</v>
          </cell>
          <cell r="E320">
            <v>9</v>
          </cell>
          <cell r="F320">
            <v>14</v>
          </cell>
          <cell r="G320">
            <v>7</v>
          </cell>
          <cell r="H320">
            <v>12</v>
          </cell>
          <cell r="I320">
            <v>11</v>
          </cell>
          <cell r="J320">
            <v>11</v>
          </cell>
        </row>
        <row r="321">
          <cell r="A321" t="str">
            <v>Aurelino Leal</v>
          </cell>
          <cell r="B321">
            <v>5022</v>
          </cell>
          <cell r="C321">
            <v>4921</v>
          </cell>
          <cell r="D321">
            <v>4826</v>
          </cell>
          <cell r="E321">
            <v>13</v>
          </cell>
          <cell r="F321">
            <v>15</v>
          </cell>
          <cell r="G321">
            <v>16</v>
          </cell>
          <cell r="H321">
            <v>12</v>
          </cell>
          <cell r="I321">
            <v>13</v>
          </cell>
          <cell r="J321">
            <v>13</v>
          </cell>
        </row>
        <row r="322">
          <cell r="A322" t="str">
            <v>Barro Preto</v>
          </cell>
          <cell r="B322">
            <v>2644</v>
          </cell>
          <cell r="C322">
            <v>2575</v>
          </cell>
          <cell r="D322">
            <v>2508</v>
          </cell>
          <cell r="E322">
            <v>7</v>
          </cell>
          <cell r="F322">
            <v>14</v>
          </cell>
          <cell r="G322">
            <v>8</v>
          </cell>
          <cell r="H322">
            <v>14</v>
          </cell>
          <cell r="I322">
            <v>12</v>
          </cell>
          <cell r="J322">
            <v>11</v>
          </cell>
        </row>
        <row r="323">
          <cell r="A323" t="str">
            <v>Buerarema</v>
          </cell>
          <cell r="B323">
            <v>7728</v>
          </cell>
          <cell r="C323">
            <v>7715</v>
          </cell>
          <cell r="D323">
            <v>7696</v>
          </cell>
          <cell r="E323">
            <v>23</v>
          </cell>
          <cell r="F323">
            <v>35</v>
          </cell>
          <cell r="G323">
            <v>23</v>
          </cell>
          <cell r="H323">
            <v>19</v>
          </cell>
          <cell r="I323">
            <v>23</v>
          </cell>
          <cell r="J323">
            <v>32</v>
          </cell>
        </row>
        <row r="324">
          <cell r="A324" t="str">
            <v>Camacan</v>
          </cell>
          <cell r="B324">
            <v>11961</v>
          </cell>
          <cell r="C324">
            <v>11971</v>
          </cell>
          <cell r="D324">
            <v>11988</v>
          </cell>
          <cell r="E324">
            <v>31</v>
          </cell>
          <cell r="F324">
            <v>37</v>
          </cell>
          <cell r="G324">
            <v>38</v>
          </cell>
          <cell r="H324">
            <v>41</v>
          </cell>
          <cell r="I324">
            <v>42</v>
          </cell>
          <cell r="J324">
            <v>23</v>
          </cell>
        </row>
        <row r="325">
          <cell r="A325" t="str">
            <v>Coaraci</v>
          </cell>
          <cell r="B325">
            <v>8775</v>
          </cell>
          <cell r="C325">
            <v>8557</v>
          </cell>
          <cell r="D325">
            <v>8346</v>
          </cell>
          <cell r="E325">
            <v>44</v>
          </cell>
          <cell r="F325">
            <v>48</v>
          </cell>
          <cell r="G325">
            <v>41</v>
          </cell>
          <cell r="H325">
            <v>32</v>
          </cell>
          <cell r="I325">
            <v>28</v>
          </cell>
          <cell r="J325">
            <v>26</v>
          </cell>
        </row>
        <row r="326">
          <cell r="A326" t="str">
            <v>Floresta Azul</v>
          </cell>
          <cell r="B326">
            <v>4354</v>
          </cell>
          <cell r="C326">
            <v>4332</v>
          </cell>
          <cell r="D326">
            <v>4352</v>
          </cell>
          <cell r="E326">
            <v>14</v>
          </cell>
          <cell r="F326">
            <v>10</v>
          </cell>
          <cell r="G326">
            <v>9</v>
          </cell>
          <cell r="H326">
            <v>11</v>
          </cell>
          <cell r="I326">
            <v>12</v>
          </cell>
          <cell r="J326">
            <v>13</v>
          </cell>
        </row>
        <row r="327">
          <cell r="A327" t="str">
            <v>Gongogi</v>
          </cell>
          <cell r="B327">
            <v>3201</v>
          </cell>
          <cell r="C327">
            <v>3137</v>
          </cell>
          <cell r="D327">
            <v>3077</v>
          </cell>
          <cell r="E327">
            <v>8</v>
          </cell>
          <cell r="F327">
            <v>8</v>
          </cell>
          <cell r="G327">
            <v>4</v>
          </cell>
          <cell r="H327">
            <v>7</v>
          </cell>
          <cell r="I327">
            <v>5</v>
          </cell>
          <cell r="J327">
            <v>8</v>
          </cell>
        </row>
        <row r="328">
          <cell r="A328" t="str">
            <v>Ibicaraí</v>
          </cell>
          <cell r="B328">
            <v>10125</v>
          </cell>
          <cell r="C328">
            <v>9975</v>
          </cell>
          <cell r="D328">
            <v>9827</v>
          </cell>
          <cell r="E328">
            <v>31</v>
          </cell>
          <cell r="F328">
            <v>38</v>
          </cell>
          <cell r="G328">
            <v>27</v>
          </cell>
          <cell r="H328">
            <v>31</v>
          </cell>
          <cell r="I328">
            <v>28</v>
          </cell>
          <cell r="J328">
            <v>41</v>
          </cell>
        </row>
        <row r="329">
          <cell r="A329" t="str">
            <v>Ibirapitanga</v>
          </cell>
          <cell r="B329">
            <v>7953</v>
          </cell>
          <cell r="C329">
            <v>7967</v>
          </cell>
          <cell r="D329">
            <v>7982</v>
          </cell>
          <cell r="E329">
            <v>18</v>
          </cell>
          <cell r="F329">
            <v>17</v>
          </cell>
          <cell r="G329">
            <v>28</v>
          </cell>
          <cell r="H329">
            <v>23</v>
          </cell>
          <cell r="I329">
            <v>18</v>
          </cell>
          <cell r="J329">
            <v>21</v>
          </cell>
        </row>
        <row r="330">
          <cell r="A330" t="str">
            <v>Itabuna</v>
          </cell>
          <cell r="B330">
            <v>90427</v>
          </cell>
          <cell r="C330">
            <v>90701</v>
          </cell>
          <cell r="D330">
            <v>90964</v>
          </cell>
          <cell r="E330">
            <v>297</v>
          </cell>
          <cell r="F330">
            <v>318</v>
          </cell>
          <cell r="G330">
            <v>331</v>
          </cell>
          <cell r="H330">
            <v>317</v>
          </cell>
          <cell r="I330">
            <v>291</v>
          </cell>
          <cell r="J330">
            <v>337</v>
          </cell>
          <cell r="L330">
            <v>328.44172647549959</v>
          </cell>
          <cell r="M330">
            <v>350.60252918931434</v>
          </cell>
          <cell r="N330">
            <v>363.880216349325</v>
          </cell>
          <cell r="O330">
            <v>348.48951233454994</v>
          </cell>
          <cell r="P330">
            <v>319.90677630711048</v>
          </cell>
          <cell r="Q330">
            <v>370.47623235565715</v>
          </cell>
        </row>
        <row r="331">
          <cell r="A331" t="str">
            <v>Itaju do Colônia</v>
          </cell>
          <cell r="B331">
            <v>2909</v>
          </cell>
          <cell r="C331">
            <v>2871</v>
          </cell>
          <cell r="D331">
            <v>2833</v>
          </cell>
          <cell r="E331">
            <v>10</v>
          </cell>
          <cell r="F331">
            <v>4</v>
          </cell>
          <cell r="G331">
            <v>4</v>
          </cell>
          <cell r="H331">
            <v>7</v>
          </cell>
          <cell r="I331">
            <v>5</v>
          </cell>
          <cell r="J331">
            <v>6</v>
          </cell>
        </row>
        <row r="332">
          <cell r="A332" t="str">
            <v>Itajuípe</v>
          </cell>
          <cell r="B332">
            <v>8749</v>
          </cell>
          <cell r="C332">
            <v>8708</v>
          </cell>
          <cell r="D332">
            <v>8665</v>
          </cell>
          <cell r="E332">
            <v>36</v>
          </cell>
          <cell r="F332">
            <v>30</v>
          </cell>
          <cell r="G332">
            <v>38</v>
          </cell>
          <cell r="H332">
            <v>29</v>
          </cell>
          <cell r="I332">
            <v>34</v>
          </cell>
          <cell r="J332">
            <v>37</v>
          </cell>
        </row>
        <row r="333">
          <cell r="A333" t="str">
            <v>Itapé</v>
          </cell>
          <cell r="B333">
            <v>4387</v>
          </cell>
          <cell r="C333">
            <v>4273</v>
          </cell>
          <cell r="D333">
            <v>4163</v>
          </cell>
          <cell r="E333">
            <v>17</v>
          </cell>
          <cell r="F333">
            <v>11</v>
          </cell>
          <cell r="G333">
            <v>12</v>
          </cell>
          <cell r="H333">
            <v>16</v>
          </cell>
          <cell r="I333">
            <v>13</v>
          </cell>
          <cell r="J333">
            <v>14</v>
          </cell>
        </row>
        <row r="334">
          <cell r="A334" t="str">
            <v>Itapitanga</v>
          </cell>
          <cell r="B334">
            <v>4102</v>
          </cell>
          <cell r="C334">
            <v>4094</v>
          </cell>
          <cell r="D334">
            <v>4091</v>
          </cell>
          <cell r="E334">
            <v>9</v>
          </cell>
          <cell r="F334">
            <v>11</v>
          </cell>
          <cell r="G334">
            <v>10</v>
          </cell>
          <cell r="H334">
            <v>15</v>
          </cell>
          <cell r="I334">
            <v>9</v>
          </cell>
          <cell r="J334">
            <v>7</v>
          </cell>
        </row>
        <row r="335">
          <cell r="A335" t="str">
            <v>Jussari</v>
          </cell>
          <cell r="B335">
            <v>2602</v>
          </cell>
          <cell r="C335">
            <v>2571</v>
          </cell>
          <cell r="D335">
            <v>2540</v>
          </cell>
          <cell r="E335">
            <v>5</v>
          </cell>
          <cell r="F335">
            <v>12</v>
          </cell>
          <cell r="G335">
            <v>11</v>
          </cell>
          <cell r="H335">
            <v>4</v>
          </cell>
          <cell r="I335">
            <v>4</v>
          </cell>
          <cell r="J335">
            <v>7</v>
          </cell>
        </row>
        <row r="336">
          <cell r="A336" t="str">
            <v>Maraú</v>
          </cell>
          <cell r="B336">
            <v>6939</v>
          </cell>
          <cell r="C336">
            <v>6962</v>
          </cell>
          <cell r="D336">
            <v>6982</v>
          </cell>
          <cell r="E336">
            <v>8</v>
          </cell>
          <cell r="F336">
            <v>6</v>
          </cell>
          <cell r="G336">
            <v>13</v>
          </cell>
          <cell r="H336">
            <v>5</v>
          </cell>
          <cell r="I336">
            <v>11</v>
          </cell>
          <cell r="J336">
            <v>7</v>
          </cell>
        </row>
        <row r="337">
          <cell r="A337" t="str">
            <v>Pau Brasil</v>
          </cell>
          <cell r="B337">
            <v>4011</v>
          </cell>
          <cell r="C337">
            <v>3949</v>
          </cell>
          <cell r="D337">
            <v>3874</v>
          </cell>
          <cell r="E337">
            <v>14</v>
          </cell>
          <cell r="F337">
            <v>25</v>
          </cell>
          <cell r="G337">
            <v>12</v>
          </cell>
          <cell r="H337">
            <v>10</v>
          </cell>
          <cell r="I337">
            <v>12</v>
          </cell>
          <cell r="J337">
            <v>15</v>
          </cell>
        </row>
        <row r="338">
          <cell r="A338" t="str">
            <v>Santa Cruz da Vitória</v>
          </cell>
          <cell r="B338">
            <v>2697</v>
          </cell>
          <cell r="C338">
            <v>2683</v>
          </cell>
          <cell r="D338">
            <v>2619</v>
          </cell>
          <cell r="E338">
            <v>17</v>
          </cell>
          <cell r="F338">
            <v>7</v>
          </cell>
          <cell r="G338">
            <v>11</v>
          </cell>
          <cell r="H338">
            <v>10</v>
          </cell>
          <cell r="I338">
            <v>13</v>
          </cell>
          <cell r="J338">
            <v>10</v>
          </cell>
        </row>
        <row r="339">
          <cell r="A339" t="str">
            <v>São José da Vitória</v>
          </cell>
          <cell r="B339">
            <v>2178</v>
          </cell>
          <cell r="C339">
            <v>2156</v>
          </cell>
          <cell r="D339">
            <v>2136</v>
          </cell>
          <cell r="E339">
            <v>11</v>
          </cell>
          <cell r="F339">
            <v>12</v>
          </cell>
          <cell r="G339">
            <v>17</v>
          </cell>
          <cell r="H339">
            <v>8</v>
          </cell>
          <cell r="I339">
            <v>7</v>
          </cell>
          <cell r="J339">
            <v>8</v>
          </cell>
        </row>
        <row r="340">
          <cell r="A340" t="str">
            <v>Ubaitaba</v>
          </cell>
          <cell r="B340">
            <v>7987</v>
          </cell>
          <cell r="C340">
            <v>7894</v>
          </cell>
          <cell r="D340">
            <v>7802</v>
          </cell>
          <cell r="E340">
            <v>35</v>
          </cell>
          <cell r="F340">
            <v>23</v>
          </cell>
          <cell r="G340">
            <v>28</v>
          </cell>
          <cell r="H340">
            <v>34</v>
          </cell>
          <cell r="I340">
            <v>21</v>
          </cell>
          <cell r="J340">
            <v>24</v>
          </cell>
        </row>
        <row r="341">
          <cell r="A341" t="str">
            <v>Ubatã</v>
          </cell>
          <cell r="B341">
            <v>9747</v>
          </cell>
          <cell r="C341">
            <v>9861</v>
          </cell>
          <cell r="D341">
            <v>9969</v>
          </cell>
          <cell r="E341">
            <v>25</v>
          </cell>
          <cell r="F341">
            <v>20</v>
          </cell>
          <cell r="G341">
            <v>17</v>
          </cell>
          <cell r="H341">
            <v>20</v>
          </cell>
          <cell r="I341">
            <v>16</v>
          </cell>
          <cell r="J341">
            <v>28</v>
          </cell>
        </row>
        <row r="342">
          <cell r="A342" t="str">
            <v>Aiquara</v>
          </cell>
          <cell r="B342">
            <v>1839</v>
          </cell>
          <cell r="C342">
            <v>1826</v>
          </cell>
          <cell r="D342">
            <v>1812</v>
          </cell>
          <cell r="E342">
            <v>3</v>
          </cell>
          <cell r="F342">
            <v>6</v>
          </cell>
          <cell r="G342">
            <v>3</v>
          </cell>
          <cell r="H342">
            <v>6</v>
          </cell>
          <cell r="I342">
            <v>4</v>
          </cell>
          <cell r="J342" t="str">
            <v>-</v>
          </cell>
        </row>
        <row r="343">
          <cell r="A343" t="str">
            <v>Apuarema</v>
          </cell>
          <cell r="B343">
            <v>2846</v>
          </cell>
          <cell r="C343">
            <v>2836</v>
          </cell>
          <cell r="D343">
            <v>2820</v>
          </cell>
          <cell r="E343">
            <v>4</v>
          </cell>
          <cell r="F343">
            <v>5</v>
          </cell>
          <cell r="G343">
            <v>12</v>
          </cell>
          <cell r="H343">
            <v>6</v>
          </cell>
          <cell r="I343">
            <v>5</v>
          </cell>
          <cell r="J343">
            <v>4</v>
          </cell>
        </row>
        <row r="344">
          <cell r="A344" t="str">
            <v>Barra do Rocha</v>
          </cell>
          <cell r="B344">
            <v>2480</v>
          </cell>
          <cell r="C344">
            <v>2426</v>
          </cell>
          <cell r="D344">
            <v>2371</v>
          </cell>
          <cell r="E344">
            <v>10</v>
          </cell>
          <cell r="F344">
            <v>6</v>
          </cell>
          <cell r="G344">
            <v>6</v>
          </cell>
          <cell r="H344">
            <v>6</v>
          </cell>
          <cell r="I344">
            <v>11</v>
          </cell>
          <cell r="J344">
            <v>9</v>
          </cell>
        </row>
        <row r="345">
          <cell r="A345" t="str">
            <v>Boa Nova</v>
          </cell>
          <cell r="B345">
            <v>5899</v>
          </cell>
          <cell r="C345">
            <v>5759</v>
          </cell>
          <cell r="D345">
            <v>5596</v>
          </cell>
          <cell r="E345">
            <v>6</v>
          </cell>
          <cell r="F345">
            <v>7</v>
          </cell>
          <cell r="G345">
            <v>13</v>
          </cell>
          <cell r="H345">
            <v>13</v>
          </cell>
          <cell r="I345">
            <v>21</v>
          </cell>
          <cell r="J345">
            <v>16</v>
          </cell>
        </row>
        <row r="346">
          <cell r="A346" t="str">
            <v>Brejões</v>
          </cell>
          <cell r="B346">
            <v>5447</v>
          </cell>
          <cell r="C346">
            <v>5417</v>
          </cell>
          <cell r="D346">
            <v>5386</v>
          </cell>
          <cell r="E346">
            <v>16</v>
          </cell>
          <cell r="F346">
            <v>8</v>
          </cell>
          <cell r="G346">
            <v>13</v>
          </cell>
          <cell r="H346">
            <v>14</v>
          </cell>
          <cell r="I346">
            <v>18</v>
          </cell>
          <cell r="J346">
            <v>10</v>
          </cell>
        </row>
        <row r="347">
          <cell r="A347" t="str">
            <v>Cravolândia</v>
          </cell>
          <cell r="B347">
            <v>1916</v>
          </cell>
          <cell r="C347">
            <v>1918</v>
          </cell>
          <cell r="D347">
            <v>1920</v>
          </cell>
          <cell r="E347">
            <v>5</v>
          </cell>
          <cell r="F347">
            <v>3</v>
          </cell>
          <cell r="G347">
            <v>7</v>
          </cell>
          <cell r="H347">
            <v>5</v>
          </cell>
          <cell r="I347">
            <v>6</v>
          </cell>
          <cell r="J347">
            <v>5</v>
          </cell>
        </row>
        <row r="348">
          <cell r="A348" t="str">
            <v>Dário Meira</v>
          </cell>
          <cell r="B348">
            <v>4775</v>
          </cell>
          <cell r="C348">
            <v>4691</v>
          </cell>
          <cell r="D348">
            <v>4545</v>
          </cell>
          <cell r="E348">
            <v>10</v>
          </cell>
          <cell r="F348">
            <v>12</v>
          </cell>
          <cell r="G348">
            <v>8</v>
          </cell>
          <cell r="H348">
            <v>9</v>
          </cell>
          <cell r="I348">
            <v>11</v>
          </cell>
          <cell r="J348">
            <v>11</v>
          </cell>
        </row>
        <row r="349">
          <cell r="A349" t="str">
            <v>Ibirataia</v>
          </cell>
          <cell r="B349">
            <v>7615</v>
          </cell>
          <cell r="C349">
            <v>7414</v>
          </cell>
          <cell r="D349">
            <v>7220</v>
          </cell>
          <cell r="E349">
            <v>23</v>
          </cell>
          <cell r="F349">
            <v>20</v>
          </cell>
          <cell r="G349">
            <v>27</v>
          </cell>
          <cell r="H349">
            <v>28</v>
          </cell>
          <cell r="I349">
            <v>23</v>
          </cell>
          <cell r="J349">
            <v>27</v>
          </cell>
        </row>
        <row r="350">
          <cell r="A350" t="str">
            <v>Ipiaú</v>
          </cell>
          <cell r="B350">
            <v>18285</v>
          </cell>
          <cell r="C350">
            <v>18318</v>
          </cell>
          <cell r="D350">
            <v>18346</v>
          </cell>
          <cell r="E350">
            <v>59</v>
          </cell>
          <cell r="F350">
            <v>53</v>
          </cell>
          <cell r="G350">
            <v>71</v>
          </cell>
          <cell r="H350">
            <v>68</v>
          </cell>
          <cell r="I350">
            <v>62</v>
          </cell>
          <cell r="J350">
            <v>60</v>
          </cell>
        </row>
        <row r="351">
          <cell r="A351" t="str">
            <v>Irajuba</v>
          </cell>
          <cell r="B351">
            <v>2754</v>
          </cell>
          <cell r="C351">
            <v>2764</v>
          </cell>
          <cell r="D351">
            <v>2769</v>
          </cell>
          <cell r="E351">
            <v>3</v>
          </cell>
          <cell r="F351">
            <v>5</v>
          </cell>
          <cell r="G351">
            <v>8</v>
          </cell>
          <cell r="H351">
            <v>8</v>
          </cell>
          <cell r="I351">
            <v>6</v>
          </cell>
          <cell r="J351">
            <v>3</v>
          </cell>
        </row>
        <row r="352">
          <cell r="A352" t="str">
            <v>Iramaia</v>
          </cell>
          <cell r="B352">
            <v>4567</v>
          </cell>
          <cell r="C352">
            <v>4406</v>
          </cell>
          <cell r="D352">
            <v>4248</v>
          </cell>
          <cell r="E352">
            <v>8</v>
          </cell>
          <cell r="F352">
            <v>9</v>
          </cell>
          <cell r="G352">
            <v>10</v>
          </cell>
          <cell r="H352">
            <v>14</v>
          </cell>
          <cell r="I352">
            <v>3</v>
          </cell>
          <cell r="J352">
            <v>6</v>
          </cell>
        </row>
        <row r="353">
          <cell r="A353" t="str">
            <v>Itagi</v>
          </cell>
          <cell r="B353">
            <v>5061</v>
          </cell>
          <cell r="C353">
            <v>5013</v>
          </cell>
          <cell r="D353">
            <v>4966</v>
          </cell>
          <cell r="E353">
            <v>23</v>
          </cell>
          <cell r="F353">
            <v>19</v>
          </cell>
          <cell r="G353">
            <v>24</v>
          </cell>
          <cell r="H353">
            <v>23</v>
          </cell>
          <cell r="I353">
            <v>21</v>
          </cell>
          <cell r="J353">
            <v>13</v>
          </cell>
        </row>
        <row r="354">
          <cell r="A354" t="str">
            <v>Itagibá</v>
          </cell>
          <cell r="B354">
            <v>6043</v>
          </cell>
          <cell r="C354">
            <v>5988</v>
          </cell>
          <cell r="D354">
            <v>6002</v>
          </cell>
          <cell r="E354">
            <v>21</v>
          </cell>
          <cell r="F354">
            <v>24</v>
          </cell>
          <cell r="G354">
            <v>16</v>
          </cell>
          <cell r="H354">
            <v>15</v>
          </cell>
          <cell r="I354">
            <v>17</v>
          </cell>
          <cell r="J354">
            <v>9</v>
          </cell>
        </row>
        <row r="355">
          <cell r="A355" t="str">
            <v>Itamari</v>
          </cell>
          <cell r="B355">
            <v>3093</v>
          </cell>
          <cell r="C355">
            <v>3082</v>
          </cell>
          <cell r="D355">
            <v>3065</v>
          </cell>
          <cell r="E355">
            <v>13</v>
          </cell>
          <cell r="F355">
            <v>7</v>
          </cell>
          <cell r="G355">
            <v>9</v>
          </cell>
          <cell r="H355">
            <v>10</v>
          </cell>
          <cell r="I355">
            <v>9</v>
          </cell>
          <cell r="J355">
            <v>14</v>
          </cell>
        </row>
        <row r="356">
          <cell r="A356" t="str">
            <v>Itaquara</v>
          </cell>
          <cell r="B356">
            <v>3090</v>
          </cell>
          <cell r="C356">
            <v>3103</v>
          </cell>
          <cell r="D356">
            <v>3119</v>
          </cell>
          <cell r="E356">
            <v>11</v>
          </cell>
          <cell r="F356">
            <v>13</v>
          </cell>
          <cell r="G356">
            <v>6</v>
          </cell>
          <cell r="H356">
            <v>6</v>
          </cell>
          <cell r="I356">
            <v>9</v>
          </cell>
          <cell r="J356">
            <v>8</v>
          </cell>
        </row>
        <row r="357">
          <cell r="A357" t="str">
            <v>Itiruçu</v>
          </cell>
          <cell r="B357">
            <v>5130</v>
          </cell>
          <cell r="C357">
            <v>5109</v>
          </cell>
          <cell r="D357">
            <v>5090</v>
          </cell>
          <cell r="E357">
            <v>16</v>
          </cell>
          <cell r="F357">
            <v>20</v>
          </cell>
          <cell r="G357">
            <v>19</v>
          </cell>
          <cell r="H357">
            <v>12</v>
          </cell>
          <cell r="I357">
            <v>12</v>
          </cell>
          <cell r="J357">
            <v>11</v>
          </cell>
        </row>
        <row r="358">
          <cell r="A358" t="str">
            <v>Jaguaquara</v>
          </cell>
          <cell r="B358">
            <v>19841</v>
          </cell>
          <cell r="C358">
            <v>19963</v>
          </cell>
          <cell r="D358">
            <v>20084</v>
          </cell>
          <cell r="E358">
            <v>35</v>
          </cell>
          <cell r="F358">
            <v>52</v>
          </cell>
          <cell r="G358">
            <v>51</v>
          </cell>
          <cell r="H358">
            <v>58</v>
          </cell>
          <cell r="I358">
            <v>51</v>
          </cell>
          <cell r="J358">
            <v>44</v>
          </cell>
        </row>
        <row r="359">
          <cell r="A359" t="str">
            <v>Jequié</v>
          </cell>
          <cell r="B359">
            <v>64010</v>
          </cell>
          <cell r="C359">
            <v>64112</v>
          </cell>
          <cell r="D359">
            <v>64211</v>
          </cell>
          <cell r="E359">
            <v>159</v>
          </cell>
          <cell r="F359">
            <v>183</v>
          </cell>
          <cell r="G359">
            <v>188</v>
          </cell>
          <cell r="H359">
            <v>188</v>
          </cell>
          <cell r="I359">
            <v>147</v>
          </cell>
          <cell r="J359">
            <v>144</v>
          </cell>
          <cell r="L359">
            <v>248.39868770504609</v>
          </cell>
          <cell r="M359">
            <v>285.43798352882453</v>
          </cell>
          <cell r="N359">
            <v>292.78472535858339</v>
          </cell>
          <cell r="O359">
            <v>292.78472535858339</v>
          </cell>
          <cell r="P359">
            <v>228.93273738144555</v>
          </cell>
          <cell r="Q359">
            <v>224.26064070019154</v>
          </cell>
        </row>
        <row r="360">
          <cell r="A360" t="str">
            <v>Jitaúna</v>
          </cell>
          <cell r="B360">
            <v>5477</v>
          </cell>
          <cell r="C360">
            <v>5314</v>
          </cell>
          <cell r="D360">
            <v>5153</v>
          </cell>
          <cell r="E360">
            <v>11</v>
          </cell>
          <cell r="F360">
            <v>20</v>
          </cell>
          <cell r="G360">
            <v>11</v>
          </cell>
          <cell r="H360">
            <v>15</v>
          </cell>
          <cell r="I360">
            <v>14</v>
          </cell>
          <cell r="J360">
            <v>12</v>
          </cell>
        </row>
        <row r="361">
          <cell r="A361" t="str">
            <v>Lafaiete Coutinho</v>
          </cell>
          <cell r="B361">
            <v>1669</v>
          </cell>
          <cell r="C361">
            <v>1655</v>
          </cell>
          <cell r="D361">
            <v>1638</v>
          </cell>
          <cell r="E361">
            <v>8</v>
          </cell>
          <cell r="F361">
            <v>4</v>
          </cell>
          <cell r="G361">
            <v>6</v>
          </cell>
          <cell r="H361">
            <v>5</v>
          </cell>
          <cell r="I361">
            <v>1</v>
          </cell>
          <cell r="J361" t="str">
            <v>-</v>
          </cell>
        </row>
        <row r="362">
          <cell r="A362" t="str">
            <v>Lajedo do Tabocal</v>
          </cell>
          <cell r="B362">
            <v>3320</v>
          </cell>
          <cell r="C362">
            <v>3330</v>
          </cell>
          <cell r="D362">
            <v>3333</v>
          </cell>
          <cell r="E362">
            <v>7</v>
          </cell>
          <cell r="F362">
            <v>8</v>
          </cell>
          <cell r="G362">
            <v>6</v>
          </cell>
          <cell r="H362">
            <v>6</v>
          </cell>
          <cell r="I362">
            <v>5</v>
          </cell>
          <cell r="J362">
            <v>5</v>
          </cell>
        </row>
        <row r="363">
          <cell r="A363" t="str">
            <v>Manoel Vitorino</v>
          </cell>
          <cell r="B363">
            <v>5615</v>
          </cell>
          <cell r="C363">
            <v>5550</v>
          </cell>
          <cell r="D363">
            <v>5444</v>
          </cell>
          <cell r="E363">
            <v>11</v>
          </cell>
          <cell r="F363">
            <v>16</v>
          </cell>
          <cell r="G363">
            <v>11</v>
          </cell>
          <cell r="H363">
            <v>14</v>
          </cell>
          <cell r="I363">
            <v>3</v>
          </cell>
          <cell r="J363">
            <v>7</v>
          </cell>
        </row>
        <row r="364">
          <cell r="A364" t="str">
            <v>Maracás</v>
          </cell>
          <cell r="B364">
            <v>9890</v>
          </cell>
          <cell r="C364">
            <v>9973</v>
          </cell>
          <cell r="D364">
            <v>10055</v>
          </cell>
          <cell r="E364">
            <v>16</v>
          </cell>
          <cell r="F364">
            <v>15</v>
          </cell>
          <cell r="G364">
            <v>23</v>
          </cell>
          <cell r="H364">
            <v>27</v>
          </cell>
          <cell r="I364">
            <v>26</v>
          </cell>
          <cell r="J364">
            <v>20</v>
          </cell>
        </row>
        <row r="365">
          <cell r="A365" t="str">
            <v>Planaltino</v>
          </cell>
          <cell r="B365">
            <v>3526</v>
          </cell>
          <cell r="C365">
            <v>3552</v>
          </cell>
          <cell r="D365">
            <v>3576</v>
          </cell>
          <cell r="E365">
            <v>11</v>
          </cell>
          <cell r="F365">
            <v>14</v>
          </cell>
          <cell r="G365">
            <v>9</v>
          </cell>
          <cell r="H365">
            <v>7</v>
          </cell>
          <cell r="I365">
            <v>2</v>
          </cell>
          <cell r="J365">
            <v>6</v>
          </cell>
        </row>
        <row r="366">
          <cell r="A366" t="str">
            <v>Santa Inês</v>
          </cell>
          <cell r="B366">
            <v>4168</v>
          </cell>
          <cell r="C366">
            <v>4157</v>
          </cell>
          <cell r="D366">
            <v>4149</v>
          </cell>
          <cell r="E366">
            <v>11</v>
          </cell>
          <cell r="F366">
            <v>7</v>
          </cell>
          <cell r="G366">
            <v>7</v>
          </cell>
          <cell r="H366">
            <v>13</v>
          </cell>
          <cell r="I366">
            <v>12</v>
          </cell>
          <cell r="J366">
            <v>12</v>
          </cell>
        </row>
        <row r="367">
          <cell r="A367" t="str">
            <v>Cairu</v>
          </cell>
          <cell r="B367">
            <v>5816</v>
          </cell>
          <cell r="C367">
            <v>5932</v>
          </cell>
          <cell r="D367">
            <v>6043</v>
          </cell>
          <cell r="E367">
            <v>10</v>
          </cell>
          <cell r="F367">
            <v>12</v>
          </cell>
          <cell r="G367">
            <v>12</v>
          </cell>
          <cell r="H367">
            <v>10</v>
          </cell>
          <cell r="I367">
            <v>13</v>
          </cell>
          <cell r="J367">
            <v>14</v>
          </cell>
        </row>
        <row r="368">
          <cell r="A368" t="str">
            <v>Camamu</v>
          </cell>
          <cell r="B368">
            <v>12013</v>
          </cell>
          <cell r="C368">
            <v>12047</v>
          </cell>
          <cell r="D368">
            <v>12076</v>
          </cell>
          <cell r="E368">
            <v>18</v>
          </cell>
          <cell r="F368">
            <v>27</v>
          </cell>
          <cell r="G368">
            <v>21</v>
          </cell>
          <cell r="H368">
            <v>27</v>
          </cell>
          <cell r="I368">
            <v>30</v>
          </cell>
          <cell r="J368">
            <v>21</v>
          </cell>
        </row>
        <row r="369">
          <cell r="A369" t="str">
            <v>Gandu</v>
          </cell>
          <cell r="B369">
            <v>11906</v>
          </cell>
          <cell r="C369">
            <v>12002</v>
          </cell>
          <cell r="D369">
            <v>12094</v>
          </cell>
          <cell r="E369">
            <v>29</v>
          </cell>
          <cell r="F369">
            <v>38</v>
          </cell>
          <cell r="G369">
            <v>39</v>
          </cell>
          <cell r="H369">
            <v>38</v>
          </cell>
          <cell r="I369">
            <v>45</v>
          </cell>
          <cell r="J369">
            <v>28</v>
          </cell>
        </row>
        <row r="370">
          <cell r="A370" t="str">
            <v>Igrapiúna</v>
          </cell>
          <cell r="B370">
            <v>4585</v>
          </cell>
          <cell r="C370">
            <v>4529</v>
          </cell>
          <cell r="D370">
            <v>4477</v>
          </cell>
          <cell r="E370">
            <v>7</v>
          </cell>
          <cell r="F370">
            <v>10</v>
          </cell>
          <cell r="G370">
            <v>4</v>
          </cell>
          <cell r="H370">
            <v>8</v>
          </cell>
          <cell r="I370">
            <v>12</v>
          </cell>
          <cell r="J370">
            <v>15</v>
          </cell>
        </row>
        <row r="371">
          <cell r="A371" t="str">
            <v>Ituberá</v>
          </cell>
          <cell r="B371">
            <v>9940</v>
          </cell>
          <cell r="C371">
            <v>10004</v>
          </cell>
          <cell r="D371">
            <v>10066</v>
          </cell>
          <cell r="E371">
            <v>26</v>
          </cell>
          <cell r="F371">
            <v>29</v>
          </cell>
          <cell r="G371">
            <v>27</v>
          </cell>
          <cell r="H371">
            <v>26</v>
          </cell>
          <cell r="I371">
            <v>23</v>
          </cell>
          <cell r="J371">
            <v>32</v>
          </cell>
        </row>
        <row r="372">
          <cell r="A372" t="str">
            <v>Nilo Peçanha</v>
          </cell>
          <cell r="B372">
            <v>4729</v>
          </cell>
          <cell r="C372">
            <v>4768</v>
          </cell>
          <cell r="D372">
            <v>4806</v>
          </cell>
          <cell r="E372">
            <v>12</v>
          </cell>
          <cell r="F372">
            <v>15</v>
          </cell>
          <cell r="G372">
            <v>9</v>
          </cell>
          <cell r="H372">
            <v>12</v>
          </cell>
          <cell r="I372">
            <v>10</v>
          </cell>
          <cell r="J372">
            <v>14</v>
          </cell>
        </row>
        <row r="373">
          <cell r="A373" t="str">
            <v>Nova Ibiá</v>
          </cell>
          <cell r="B373">
            <v>2640</v>
          </cell>
          <cell r="C373">
            <v>2628</v>
          </cell>
          <cell r="D373">
            <v>2609</v>
          </cell>
          <cell r="E373">
            <v>2</v>
          </cell>
          <cell r="F373">
            <v>11</v>
          </cell>
          <cell r="G373">
            <v>6</v>
          </cell>
          <cell r="H373">
            <v>5</v>
          </cell>
          <cell r="I373">
            <v>11</v>
          </cell>
          <cell r="J373">
            <v>9</v>
          </cell>
        </row>
        <row r="374">
          <cell r="A374" t="str">
            <v>Piraí do Norte</v>
          </cell>
          <cell r="B374">
            <v>3513</v>
          </cell>
          <cell r="C374">
            <v>3522</v>
          </cell>
          <cell r="D374">
            <v>3523</v>
          </cell>
          <cell r="E374">
            <v>5</v>
          </cell>
          <cell r="F374">
            <v>6</v>
          </cell>
          <cell r="G374">
            <v>7</v>
          </cell>
          <cell r="H374">
            <v>6</v>
          </cell>
          <cell r="I374">
            <v>16</v>
          </cell>
          <cell r="J374">
            <v>11</v>
          </cell>
        </row>
        <row r="375">
          <cell r="A375" t="str">
            <v>Taperoá</v>
          </cell>
          <cell r="B375">
            <v>6661</v>
          </cell>
          <cell r="C375">
            <v>6737</v>
          </cell>
          <cell r="D375">
            <v>6811</v>
          </cell>
          <cell r="E375">
            <v>13</v>
          </cell>
          <cell r="F375">
            <v>11</v>
          </cell>
          <cell r="G375">
            <v>10</v>
          </cell>
          <cell r="H375">
            <v>18</v>
          </cell>
          <cell r="I375">
            <v>16</v>
          </cell>
          <cell r="J375">
            <v>13</v>
          </cell>
        </row>
        <row r="376">
          <cell r="A376" t="str">
            <v>Teolândia</v>
          </cell>
          <cell r="B376">
            <v>5301</v>
          </cell>
          <cell r="C376">
            <v>5338</v>
          </cell>
          <cell r="D376">
            <v>5043</v>
          </cell>
          <cell r="E376">
            <v>10</v>
          </cell>
          <cell r="F376">
            <v>13</v>
          </cell>
          <cell r="G376">
            <v>16</v>
          </cell>
          <cell r="H376">
            <v>17</v>
          </cell>
          <cell r="I376">
            <v>15</v>
          </cell>
          <cell r="J376">
            <v>11</v>
          </cell>
        </row>
        <row r="377">
          <cell r="A377" t="str">
            <v>Valença</v>
          </cell>
          <cell r="B377">
            <v>35574</v>
          </cell>
          <cell r="C377">
            <v>35910</v>
          </cell>
          <cell r="D377">
            <v>36234</v>
          </cell>
          <cell r="E377">
            <v>100</v>
          </cell>
          <cell r="F377">
            <v>101</v>
          </cell>
          <cell r="G377">
            <v>101</v>
          </cell>
          <cell r="H377">
            <v>104</v>
          </cell>
          <cell r="I377">
            <v>119</v>
          </cell>
          <cell r="J377">
            <v>95</v>
          </cell>
        </row>
        <row r="378">
          <cell r="A378" t="str">
            <v>Wenceslau Guimarães</v>
          </cell>
          <cell r="B378">
            <v>7825</v>
          </cell>
          <cell r="C378">
            <v>7775</v>
          </cell>
          <cell r="D378">
            <v>7726</v>
          </cell>
          <cell r="E378">
            <v>16</v>
          </cell>
          <cell r="F378">
            <v>14</v>
          </cell>
          <cell r="G378">
            <v>21</v>
          </cell>
          <cell r="H378">
            <v>28</v>
          </cell>
          <cell r="I378">
            <v>30</v>
          </cell>
          <cell r="J378">
            <v>21</v>
          </cell>
        </row>
        <row r="379">
          <cell r="A379" t="str">
            <v>Belmonte</v>
          </cell>
          <cell r="B379">
            <v>8308</v>
          </cell>
          <cell r="C379">
            <v>8361</v>
          </cell>
          <cell r="D379">
            <v>8409</v>
          </cell>
          <cell r="E379">
            <v>32</v>
          </cell>
          <cell r="F379">
            <v>23</v>
          </cell>
          <cell r="G379">
            <v>30</v>
          </cell>
          <cell r="H379">
            <v>32</v>
          </cell>
          <cell r="I379">
            <v>29</v>
          </cell>
          <cell r="J379">
            <v>37</v>
          </cell>
        </row>
        <row r="380">
          <cell r="A380" t="str">
            <v>Eunápolis</v>
          </cell>
          <cell r="B380">
            <v>40314</v>
          </cell>
          <cell r="C380">
            <v>40812</v>
          </cell>
          <cell r="D380">
            <v>41291</v>
          </cell>
          <cell r="E380">
            <v>139</v>
          </cell>
          <cell r="F380">
            <v>141</v>
          </cell>
          <cell r="G380">
            <v>147</v>
          </cell>
          <cell r="H380">
            <v>141</v>
          </cell>
          <cell r="I380">
            <v>159</v>
          </cell>
          <cell r="J380">
            <v>156</v>
          </cell>
          <cell r="L380">
            <v>344.79337202956788</v>
          </cell>
          <cell r="M380">
            <v>345.48662158188768</v>
          </cell>
          <cell r="N380">
            <v>356.00978421447775</v>
          </cell>
          <cell r="O380">
            <v>341.4787726138868</v>
          </cell>
          <cell r="P380">
            <v>385.07180741565958</v>
          </cell>
          <cell r="Q380">
            <v>377.80630161536413</v>
          </cell>
        </row>
        <row r="381">
          <cell r="A381" t="str">
            <v>Guaratinga</v>
          </cell>
          <cell r="B381">
            <v>8952</v>
          </cell>
          <cell r="C381">
            <v>8886</v>
          </cell>
          <cell r="D381">
            <v>8820</v>
          </cell>
          <cell r="E381">
            <v>24</v>
          </cell>
          <cell r="F381">
            <v>15</v>
          </cell>
          <cell r="G381">
            <v>17</v>
          </cell>
          <cell r="H381">
            <v>13</v>
          </cell>
          <cell r="I381">
            <v>22</v>
          </cell>
          <cell r="J381">
            <v>19</v>
          </cell>
        </row>
        <row r="382">
          <cell r="A382" t="str">
            <v>Itabela</v>
          </cell>
          <cell r="B382">
            <v>10244</v>
          </cell>
          <cell r="C382">
            <v>10317</v>
          </cell>
          <cell r="D382">
            <v>10388</v>
          </cell>
          <cell r="E382">
            <v>33</v>
          </cell>
          <cell r="F382">
            <v>31</v>
          </cell>
          <cell r="G382">
            <v>39</v>
          </cell>
          <cell r="H382">
            <v>39</v>
          </cell>
          <cell r="I382">
            <v>46</v>
          </cell>
          <cell r="J382">
            <v>45</v>
          </cell>
        </row>
        <row r="383">
          <cell r="A383" t="str">
            <v>Itagimirim</v>
          </cell>
          <cell r="B383">
            <v>2875</v>
          </cell>
          <cell r="C383">
            <v>2857</v>
          </cell>
          <cell r="D383">
            <v>2837</v>
          </cell>
          <cell r="E383">
            <v>11</v>
          </cell>
          <cell r="F383">
            <v>6</v>
          </cell>
          <cell r="G383">
            <v>7</v>
          </cell>
          <cell r="H383">
            <v>8</v>
          </cell>
          <cell r="I383">
            <v>5</v>
          </cell>
          <cell r="J383">
            <v>13</v>
          </cell>
        </row>
        <row r="384">
          <cell r="A384" t="str">
            <v>Itapebi</v>
          </cell>
          <cell r="B384">
            <v>4073</v>
          </cell>
          <cell r="C384">
            <v>4054</v>
          </cell>
          <cell r="D384">
            <v>4035</v>
          </cell>
          <cell r="E384">
            <v>6</v>
          </cell>
          <cell r="F384">
            <v>11</v>
          </cell>
          <cell r="G384">
            <v>7</v>
          </cell>
          <cell r="H384">
            <v>12</v>
          </cell>
          <cell r="I384">
            <v>11</v>
          </cell>
          <cell r="J384">
            <v>15</v>
          </cell>
        </row>
        <row r="385">
          <cell r="A385" t="str">
            <v>Porto Seguro</v>
          </cell>
          <cell r="B385">
            <v>48857</v>
          </cell>
          <cell r="C385">
            <v>49781</v>
          </cell>
          <cell r="D385">
            <v>50672</v>
          </cell>
          <cell r="E385">
            <v>113</v>
          </cell>
          <cell r="F385">
            <v>112</v>
          </cell>
          <cell r="G385">
            <v>119</v>
          </cell>
          <cell r="H385">
            <v>123</v>
          </cell>
          <cell r="I385">
            <v>169</v>
          </cell>
          <cell r="J385">
            <v>165</v>
          </cell>
          <cell r="L385">
            <v>231.28722598604088</v>
          </cell>
          <cell r="M385">
            <v>224.98543621060244</v>
          </cell>
          <cell r="N385">
            <v>234.84370066308807</v>
          </cell>
          <cell r="O385">
            <v>242.7376065677297</v>
          </cell>
          <cell r="P385">
            <v>333.51752447110829</v>
          </cell>
          <cell r="Q385">
            <v>325.62361856646669</v>
          </cell>
        </row>
        <row r="386">
          <cell r="A386" t="str">
            <v>Santa Cruz Cabrália</v>
          </cell>
          <cell r="B386">
            <v>10035</v>
          </cell>
          <cell r="C386">
            <v>10105</v>
          </cell>
          <cell r="D386">
            <v>10172</v>
          </cell>
          <cell r="E386">
            <v>24</v>
          </cell>
          <cell r="F386">
            <v>27</v>
          </cell>
          <cell r="G386">
            <v>40</v>
          </cell>
          <cell r="H386">
            <v>33</v>
          </cell>
          <cell r="I386">
            <v>27</v>
          </cell>
          <cell r="J386">
            <v>28</v>
          </cell>
        </row>
        <row r="387">
          <cell r="A387" t="str">
            <v>Alcobaça</v>
          </cell>
          <cell r="B387">
            <v>8152</v>
          </cell>
          <cell r="C387">
            <v>8161</v>
          </cell>
          <cell r="D387">
            <v>8175</v>
          </cell>
          <cell r="E387">
            <v>14</v>
          </cell>
          <cell r="F387">
            <v>16</v>
          </cell>
          <cell r="G387">
            <v>17</v>
          </cell>
          <cell r="H387">
            <v>24</v>
          </cell>
          <cell r="I387">
            <v>27</v>
          </cell>
          <cell r="J387">
            <v>16</v>
          </cell>
        </row>
        <row r="388">
          <cell r="A388" t="str">
            <v>Caravelas</v>
          </cell>
          <cell r="B388">
            <v>8253</v>
          </cell>
          <cell r="C388">
            <v>8291</v>
          </cell>
          <cell r="D388">
            <v>8330</v>
          </cell>
          <cell r="E388">
            <v>31</v>
          </cell>
          <cell r="F388">
            <v>28</v>
          </cell>
          <cell r="G388">
            <v>20</v>
          </cell>
          <cell r="H388">
            <v>20</v>
          </cell>
          <cell r="I388">
            <v>12</v>
          </cell>
          <cell r="J388">
            <v>17</v>
          </cell>
        </row>
        <row r="389">
          <cell r="A389" t="str">
            <v>Ibirapuã</v>
          </cell>
          <cell r="B389">
            <v>3315</v>
          </cell>
          <cell r="C389">
            <v>3345</v>
          </cell>
          <cell r="D389">
            <v>3371</v>
          </cell>
          <cell r="E389">
            <v>10</v>
          </cell>
          <cell r="F389">
            <v>17</v>
          </cell>
          <cell r="G389">
            <v>13</v>
          </cell>
          <cell r="H389">
            <v>8</v>
          </cell>
          <cell r="I389">
            <v>6</v>
          </cell>
          <cell r="J389">
            <v>17</v>
          </cell>
        </row>
        <row r="390">
          <cell r="A390" t="str">
            <v>Itamaraju</v>
          </cell>
          <cell r="B390">
            <v>25272</v>
          </cell>
          <cell r="C390">
            <v>25262</v>
          </cell>
          <cell r="D390">
            <v>25261</v>
          </cell>
          <cell r="E390">
            <v>73</v>
          </cell>
          <cell r="F390">
            <v>81</v>
          </cell>
          <cell r="G390">
            <v>81</v>
          </cell>
          <cell r="H390">
            <v>85</v>
          </cell>
          <cell r="I390">
            <v>82</v>
          </cell>
          <cell r="J390">
            <v>80</v>
          </cell>
        </row>
        <row r="391">
          <cell r="A391" t="str">
            <v>Itanhém</v>
          </cell>
          <cell r="B391">
            <v>8680</v>
          </cell>
          <cell r="C391">
            <v>8635</v>
          </cell>
          <cell r="D391">
            <v>8594</v>
          </cell>
          <cell r="E391">
            <v>41</v>
          </cell>
          <cell r="F391">
            <v>23</v>
          </cell>
          <cell r="G391">
            <v>28</v>
          </cell>
          <cell r="H391">
            <v>34</v>
          </cell>
          <cell r="I391">
            <v>17</v>
          </cell>
          <cell r="J391">
            <v>30</v>
          </cell>
        </row>
        <row r="392">
          <cell r="A392" t="str">
            <v>Jucuruçu</v>
          </cell>
          <cell r="B392">
            <v>4195</v>
          </cell>
          <cell r="C392">
            <v>4129</v>
          </cell>
          <cell r="D392">
            <v>4067</v>
          </cell>
          <cell r="E392">
            <v>4</v>
          </cell>
          <cell r="F392">
            <v>3</v>
          </cell>
          <cell r="G392">
            <v>5</v>
          </cell>
          <cell r="H392">
            <v>12</v>
          </cell>
          <cell r="I392">
            <v>8</v>
          </cell>
          <cell r="J392">
            <v>4</v>
          </cell>
        </row>
        <row r="393">
          <cell r="A393" t="str">
            <v>Lajedão</v>
          </cell>
          <cell r="B393">
            <v>1634</v>
          </cell>
          <cell r="C393">
            <v>1647</v>
          </cell>
          <cell r="D393">
            <v>1653</v>
          </cell>
          <cell r="E393">
            <v>5</v>
          </cell>
          <cell r="F393">
            <v>5</v>
          </cell>
          <cell r="G393">
            <v>2</v>
          </cell>
          <cell r="H393">
            <v>4</v>
          </cell>
          <cell r="I393">
            <v>4</v>
          </cell>
          <cell r="J393">
            <v>3</v>
          </cell>
        </row>
        <row r="394">
          <cell r="A394" t="str">
            <v>Medeiros Neto</v>
          </cell>
          <cell r="B394">
            <v>9233</v>
          </cell>
          <cell r="C394">
            <v>9246</v>
          </cell>
          <cell r="D394">
            <v>9269</v>
          </cell>
          <cell r="E394">
            <v>35</v>
          </cell>
          <cell r="F394">
            <v>35</v>
          </cell>
          <cell r="G394">
            <v>37</v>
          </cell>
          <cell r="H394">
            <v>29</v>
          </cell>
          <cell r="I394">
            <v>29</v>
          </cell>
          <cell r="J394">
            <v>37</v>
          </cell>
        </row>
        <row r="395">
          <cell r="A395" t="str">
            <v>Mucuri</v>
          </cell>
          <cell r="B395">
            <v>13958</v>
          </cell>
          <cell r="C395">
            <v>14195</v>
          </cell>
          <cell r="D395">
            <v>14423</v>
          </cell>
          <cell r="E395">
            <v>29</v>
          </cell>
          <cell r="F395">
            <v>47</v>
          </cell>
          <cell r="G395">
            <v>35</v>
          </cell>
          <cell r="H395">
            <v>44</v>
          </cell>
          <cell r="I395">
            <v>32</v>
          </cell>
          <cell r="J395">
            <v>43</v>
          </cell>
        </row>
        <row r="396">
          <cell r="A396" t="str">
            <v>Nova Viçosa</v>
          </cell>
          <cell r="B396">
            <v>14780</v>
          </cell>
          <cell r="C396">
            <v>14970</v>
          </cell>
          <cell r="D396">
            <v>15155</v>
          </cell>
          <cell r="E396">
            <v>31</v>
          </cell>
          <cell r="F396">
            <v>39</v>
          </cell>
          <cell r="G396">
            <v>29</v>
          </cell>
          <cell r="H396">
            <v>43</v>
          </cell>
          <cell r="I396">
            <v>40</v>
          </cell>
          <cell r="J396">
            <v>40</v>
          </cell>
        </row>
        <row r="397">
          <cell r="A397" t="str">
            <v>Prado</v>
          </cell>
          <cell r="B397">
            <v>10571</v>
          </cell>
          <cell r="C397">
            <v>10582</v>
          </cell>
          <cell r="D397">
            <v>10596</v>
          </cell>
          <cell r="E397">
            <v>31</v>
          </cell>
          <cell r="F397">
            <v>22</v>
          </cell>
          <cell r="G397">
            <v>24</v>
          </cell>
          <cell r="H397">
            <v>18</v>
          </cell>
          <cell r="I397">
            <v>27</v>
          </cell>
          <cell r="J397">
            <v>27</v>
          </cell>
        </row>
        <row r="398">
          <cell r="A398" t="str">
            <v>Teixeira de Freitas</v>
          </cell>
          <cell r="B398">
            <v>56488</v>
          </cell>
          <cell r="C398">
            <v>57455</v>
          </cell>
          <cell r="D398">
            <v>58390</v>
          </cell>
          <cell r="E398">
            <v>157</v>
          </cell>
          <cell r="F398">
            <v>162</v>
          </cell>
          <cell r="G398">
            <v>193</v>
          </cell>
          <cell r="H398">
            <v>175</v>
          </cell>
          <cell r="I398">
            <v>182</v>
          </cell>
          <cell r="J398">
            <v>144</v>
          </cell>
          <cell r="L398">
            <v>277.93513666619458</v>
          </cell>
          <cell r="M398">
            <v>281.95979462187802</v>
          </cell>
          <cell r="N398">
            <v>330.53605069361191</v>
          </cell>
          <cell r="O398">
            <v>299.70885425586573</v>
          </cell>
          <cell r="P398">
            <v>311.69720842610036</v>
          </cell>
          <cell r="Q398">
            <v>246.61757150196951</v>
          </cell>
        </row>
        <row r="399">
          <cell r="A399" t="str">
            <v>Vereda</v>
          </cell>
          <cell r="B399">
            <v>2869</v>
          </cell>
          <cell r="C399">
            <v>2843</v>
          </cell>
          <cell r="D399">
            <v>2819</v>
          </cell>
          <cell r="E399">
            <v>6</v>
          </cell>
          <cell r="F399">
            <v>5</v>
          </cell>
          <cell r="G399">
            <v>2</v>
          </cell>
          <cell r="H399">
            <v>2</v>
          </cell>
          <cell r="I399">
            <v>6</v>
          </cell>
          <cell r="J399">
            <v>7</v>
          </cell>
        </row>
        <row r="400">
          <cell r="A400" t="str">
            <v>Campo Alegre de Lourdes</v>
          </cell>
          <cell r="B400">
            <v>10446</v>
          </cell>
          <cell r="C400">
            <v>10456</v>
          </cell>
          <cell r="D400">
            <v>10470</v>
          </cell>
          <cell r="E400">
            <v>21</v>
          </cell>
          <cell r="F400">
            <v>17</v>
          </cell>
          <cell r="G400">
            <v>25</v>
          </cell>
          <cell r="H400">
            <v>30</v>
          </cell>
          <cell r="I400">
            <v>17</v>
          </cell>
          <cell r="J400">
            <v>23</v>
          </cell>
        </row>
        <row r="401">
          <cell r="A401" t="str">
            <v>Canudos</v>
          </cell>
          <cell r="B401">
            <v>6026</v>
          </cell>
          <cell r="C401">
            <v>6069</v>
          </cell>
          <cell r="D401">
            <v>6106</v>
          </cell>
          <cell r="E401">
            <v>16</v>
          </cell>
          <cell r="F401">
            <v>9</v>
          </cell>
          <cell r="G401">
            <v>11</v>
          </cell>
          <cell r="H401">
            <v>18</v>
          </cell>
          <cell r="I401">
            <v>9</v>
          </cell>
          <cell r="J401">
            <v>10</v>
          </cell>
        </row>
        <row r="402">
          <cell r="A402" t="str">
            <v>Casa Nova</v>
          </cell>
          <cell r="B402">
            <v>24691</v>
          </cell>
          <cell r="C402">
            <v>24959</v>
          </cell>
          <cell r="D402">
            <v>25220</v>
          </cell>
          <cell r="E402">
            <v>33</v>
          </cell>
          <cell r="F402">
            <v>35</v>
          </cell>
          <cell r="G402">
            <v>56</v>
          </cell>
          <cell r="H402">
            <v>46</v>
          </cell>
          <cell r="I402">
            <v>58</v>
          </cell>
          <cell r="J402">
            <v>58</v>
          </cell>
        </row>
        <row r="403">
          <cell r="A403" t="str">
            <v>Curaçá</v>
          </cell>
          <cell r="B403">
            <v>11961</v>
          </cell>
          <cell r="C403">
            <v>12048</v>
          </cell>
          <cell r="D403">
            <v>12131</v>
          </cell>
          <cell r="E403">
            <v>23</v>
          </cell>
          <cell r="F403">
            <v>23</v>
          </cell>
          <cell r="G403">
            <v>32</v>
          </cell>
          <cell r="H403">
            <v>33</v>
          </cell>
          <cell r="I403">
            <v>35</v>
          </cell>
          <cell r="J403">
            <v>21</v>
          </cell>
        </row>
        <row r="404">
          <cell r="A404" t="str">
            <v>Juazeiro</v>
          </cell>
          <cell r="B404">
            <v>78741</v>
          </cell>
          <cell r="C404">
            <v>79456</v>
          </cell>
          <cell r="D404">
            <v>80147</v>
          </cell>
          <cell r="E404">
            <v>177</v>
          </cell>
          <cell r="F404">
            <v>180</v>
          </cell>
          <cell r="G404">
            <v>204</v>
          </cell>
          <cell r="H404">
            <v>242</v>
          </cell>
          <cell r="I404">
            <v>261</v>
          </cell>
          <cell r="J404">
            <v>243</v>
          </cell>
          <cell r="L404">
            <v>224.7875947727359</v>
          </cell>
          <cell r="M404">
            <v>226.5404752315747</v>
          </cell>
          <cell r="N404">
            <v>254.53229690443808</v>
          </cell>
          <cell r="O404">
            <v>301.94517573957853</v>
          </cell>
          <cell r="P404">
            <v>325.65161515714874</v>
          </cell>
          <cell r="Q404">
            <v>303.19288307734536</v>
          </cell>
        </row>
        <row r="405">
          <cell r="A405" t="str">
            <v>Pilão Arcado</v>
          </cell>
          <cell r="B405">
            <v>11480</v>
          </cell>
          <cell r="C405">
            <v>11535</v>
          </cell>
          <cell r="D405">
            <v>11590</v>
          </cell>
          <cell r="E405">
            <v>14</v>
          </cell>
          <cell r="F405">
            <v>20</v>
          </cell>
          <cell r="G405">
            <v>27</v>
          </cell>
          <cell r="H405">
            <v>29</v>
          </cell>
          <cell r="I405">
            <v>20</v>
          </cell>
          <cell r="J405">
            <v>19</v>
          </cell>
        </row>
        <row r="406">
          <cell r="A406" t="str">
            <v>Remanso</v>
          </cell>
          <cell r="B406">
            <v>15762</v>
          </cell>
          <cell r="C406">
            <v>15848</v>
          </cell>
          <cell r="D406">
            <v>15927</v>
          </cell>
          <cell r="E406">
            <v>23</v>
          </cell>
          <cell r="F406">
            <v>32</v>
          </cell>
          <cell r="G406">
            <v>34</v>
          </cell>
          <cell r="H406">
            <v>38</v>
          </cell>
          <cell r="I406">
            <v>44</v>
          </cell>
          <cell r="J406">
            <v>34</v>
          </cell>
        </row>
        <row r="407">
          <cell r="A407" t="str">
            <v>Sento Sé</v>
          </cell>
          <cell r="B407">
            <v>13285</v>
          </cell>
          <cell r="C407">
            <v>13421</v>
          </cell>
          <cell r="D407">
            <v>13551</v>
          </cell>
          <cell r="E407">
            <v>15</v>
          </cell>
          <cell r="F407">
            <v>17</v>
          </cell>
          <cell r="G407">
            <v>20</v>
          </cell>
          <cell r="H407">
            <v>23</v>
          </cell>
          <cell r="I407">
            <v>14</v>
          </cell>
          <cell r="J407">
            <v>17</v>
          </cell>
        </row>
        <row r="408">
          <cell r="A408" t="str">
            <v>Sobradinho</v>
          </cell>
          <cell r="B408">
            <v>8924</v>
          </cell>
          <cell r="C408">
            <v>8948</v>
          </cell>
          <cell r="D408">
            <v>8969</v>
          </cell>
          <cell r="E408">
            <v>27</v>
          </cell>
          <cell r="F408">
            <v>33</v>
          </cell>
          <cell r="G408">
            <v>27</v>
          </cell>
          <cell r="H408">
            <v>31</v>
          </cell>
          <cell r="I408">
            <v>30</v>
          </cell>
          <cell r="J408">
            <v>20</v>
          </cell>
        </row>
        <row r="409">
          <cell r="A409" t="str">
            <v>Uauá</v>
          </cell>
          <cell r="B409">
            <v>10029</v>
          </cell>
          <cell r="C409">
            <v>9971</v>
          </cell>
          <cell r="D409">
            <v>9915</v>
          </cell>
          <cell r="E409">
            <v>10</v>
          </cell>
          <cell r="F409">
            <v>20</v>
          </cell>
          <cell r="G409">
            <v>19</v>
          </cell>
          <cell r="H409">
            <v>18</v>
          </cell>
          <cell r="I409">
            <v>23</v>
          </cell>
          <cell r="J409">
            <v>15</v>
          </cell>
        </row>
        <row r="410">
          <cell r="A410" t="str">
            <v>Abaré</v>
          </cell>
          <cell r="B410">
            <v>6076</v>
          </cell>
          <cell r="C410">
            <v>6189</v>
          </cell>
          <cell r="D410">
            <v>6297</v>
          </cell>
          <cell r="E410">
            <v>15</v>
          </cell>
          <cell r="F410">
            <v>12</v>
          </cell>
          <cell r="G410">
            <v>15</v>
          </cell>
          <cell r="H410">
            <v>14</v>
          </cell>
          <cell r="I410">
            <v>16</v>
          </cell>
          <cell r="J410">
            <v>16</v>
          </cell>
        </row>
        <row r="411">
          <cell r="A411" t="str">
            <v>Chorrochó</v>
          </cell>
          <cell r="B411">
            <v>3936</v>
          </cell>
          <cell r="C411">
            <v>3946</v>
          </cell>
          <cell r="D411">
            <v>3960</v>
          </cell>
          <cell r="E411">
            <v>8</v>
          </cell>
          <cell r="F411">
            <v>8</v>
          </cell>
          <cell r="G411">
            <v>11</v>
          </cell>
          <cell r="H411">
            <v>10</v>
          </cell>
          <cell r="I411">
            <v>12</v>
          </cell>
          <cell r="J411">
            <v>14</v>
          </cell>
        </row>
        <row r="412">
          <cell r="A412" t="str">
            <v>Glória</v>
          </cell>
          <cell r="B412">
            <v>6013</v>
          </cell>
          <cell r="C412">
            <v>6024</v>
          </cell>
          <cell r="D412">
            <v>6025</v>
          </cell>
          <cell r="E412">
            <v>12</v>
          </cell>
          <cell r="F412">
            <v>19</v>
          </cell>
          <cell r="G412">
            <v>18</v>
          </cell>
          <cell r="H412">
            <v>27</v>
          </cell>
          <cell r="I412">
            <v>15</v>
          </cell>
          <cell r="J412">
            <v>23</v>
          </cell>
        </row>
        <row r="413">
          <cell r="A413" t="str">
            <v>Jeremoabo</v>
          </cell>
          <cell r="B413">
            <v>14650</v>
          </cell>
          <cell r="C413">
            <v>14746</v>
          </cell>
          <cell r="D413">
            <v>14837</v>
          </cell>
          <cell r="E413">
            <v>25</v>
          </cell>
          <cell r="F413">
            <v>39</v>
          </cell>
          <cell r="G413">
            <v>42</v>
          </cell>
          <cell r="H413">
            <v>51</v>
          </cell>
          <cell r="I413">
            <v>31</v>
          </cell>
          <cell r="J413">
            <v>35</v>
          </cell>
        </row>
        <row r="414">
          <cell r="A414" t="str">
            <v>Macururé</v>
          </cell>
          <cell r="B414">
            <v>3030</v>
          </cell>
          <cell r="C414">
            <v>3017</v>
          </cell>
          <cell r="D414">
            <v>3000</v>
          </cell>
          <cell r="E414">
            <v>5</v>
          </cell>
          <cell r="F414">
            <v>10</v>
          </cell>
          <cell r="G414">
            <v>7</v>
          </cell>
          <cell r="H414">
            <v>6</v>
          </cell>
          <cell r="I414">
            <v>7</v>
          </cell>
          <cell r="J414">
            <v>5</v>
          </cell>
        </row>
        <row r="415">
          <cell r="A415" t="str">
            <v>Paulo Afonso</v>
          </cell>
          <cell r="B415">
            <v>46315</v>
          </cell>
          <cell r="C415">
            <v>46704</v>
          </cell>
          <cell r="D415">
            <v>47083</v>
          </cell>
          <cell r="E415">
            <v>128</v>
          </cell>
          <cell r="F415">
            <v>128</v>
          </cell>
          <cell r="G415">
            <v>151</v>
          </cell>
          <cell r="H415">
            <v>168</v>
          </cell>
          <cell r="I415">
            <v>158</v>
          </cell>
          <cell r="J415">
            <v>154</v>
          </cell>
          <cell r="L415">
            <v>276.36834718773616</v>
          </cell>
          <cell r="M415">
            <v>274.06646111682085</v>
          </cell>
          <cell r="N415">
            <v>320.71023511670882</v>
          </cell>
          <cell r="O415">
            <v>356.81668542786144</v>
          </cell>
          <cell r="P415">
            <v>335.57759700953636</v>
          </cell>
          <cell r="Q415">
            <v>327.08196164220629</v>
          </cell>
        </row>
        <row r="416">
          <cell r="A416" t="str">
            <v>Pedro Alexandre</v>
          </cell>
          <cell r="B416">
            <v>6133</v>
          </cell>
          <cell r="C416">
            <v>6141</v>
          </cell>
          <cell r="D416">
            <v>6152</v>
          </cell>
          <cell r="E416">
            <v>11</v>
          </cell>
          <cell r="F416">
            <v>8</v>
          </cell>
          <cell r="G416">
            <v>13</v>
          </cell>
          <cell r="H416">
            <v>9</v>
          </cell>
          <cell r="I416">
            <v>12</v>
          </cell>
          <cell r="J416">
            <v>14</v>
          </cell>
        </row>
        <row r="417">
          <cell r="A417" t="str">
            <v>Rodelas</v>
          </cell>
          <cell r="B417">
            <v>2878</v>
          </cell>
          <cell r="C417">
            <v>2927</v>
          </cell>
          <cell r="D417">
            <v>2978</v>
          </cell>
          <cell r="E417">
            <v>9</v>
          </cell>
          <cell r="F417">
            <v>6</v>
          </cell>
          <cell r="G417">
            <v>8</v>
          </cell>
          <cell r="H417">
            <v>11</v>
          </cell>
          <cell r="I417">
            <v>9</v>
          </cell>
          <cell r="J417">
            <v>6</v>
          </cell>
        </row>
        <row r="418">
          <cell r="A418" t="str">
            <v>Santa Brígida</v>
          </cell>
          <cell r="B418">
            <v>5468</v>
          </cell>
          <cell r="C418">
            <v>5400</v>
          </cell>
          <cell r="D418">
            <v>5338</v>
          </cell>
          <cell r="E418">
            <v>12</v>
          </cell>
          <cell r="F418">
            <v>8</v>
          </cell>
          <cell r="G418">
            <v>20</v>
          </cell>
          <cell r="H418">
            <v>17</v>
          </cell>
          <cell r="I418">
            <v>16</v>
          </cell>
          <cell r="J418">
            <v>12</v>
          </cell>
        </row>
        <row r="419">
          <cell r="A419" t="str">
            <v>Andorinha</v>
          </cell>
          <cell r="B419">
            <v>5941</v>
          </cell>
          <cell r="C419">
            <v>5898</v>
          </cell>
          <cell r="D419">
            <v>5857</v>
          </cell>
          <cell r="E419">
            <v>11</v>
          </cell>
          <cell r="F419">
            <v>8</v>
          </cell>
          <cell r="G419">
            <v>6</v>
          </cell>
          <cell r="H419">
            <v>15</v>
          </cell>
          <cell r="I419">
            <v>12</v>
          </cell>
          <cell r="J419">
            <v>8</v>
          </cell>
        </row>
        <row r="420">
          <cell r="A420" t="str">
            <v>Antônio Gonçalves</v>
          </cell>
          <cell r="B420">
            <v>4380</v>
          </cell>
          <cell r="C420">
            <v>4423</v>
          </cell>
          <cell r="D420">
            <v>4465</v>
          </cell>
          <cell r="E420">
            <v>7</v>
          </cell>
          <cell r="F420">
            <v>6</v>
          </cell>
          <cell r="G420">
            <v>4</v>
          </cell>
          <cell r="H420">
            <v>5</v>
          </cell>
          <cell r="I420">
            <v>5</v>
          </cell>
          <cell r="J420">
            <v>6</v>
          </cell>
        </row>
        <row r="421">
          <cell r="A421" t="str">
            <v>Campo Formoso</v>
          </cell>
          <cell r="B421">
            <v>25659</v>
          </cell>
          <cell r="C421">
            <v>25793</v>
          </cell>
          <cell r="D421">
            <v>25925</v>
          </cell>
          <cell r="E421">
            <v>60</v>
          </cell>
          <cell r="F421">
            <v>76</v>
          </cell>
          <cell r="G421">
            <v>57</v>
          </cell>
          <cell r="H421">
            <v>59</v>
          </cell>
          <cell r="I421">
            <v>59</v>
          </cell>
          <cell r="J421">
            <v>52</v>
          </cell>
        </row>
        <row r="422">
          <cell r="A422" t="str">
            <v>Filadélfia</v>
          </cell>
          <cell r="B422">
            <v>6594</v>
          </cell>
          <cell r="C422">
            <v>6583</v>
          </cell>
          <cell r="D422">
            <v>6565</v>
          </cell>
          <cell r="E422">
            <v>11</v>
          </cell>
          <cell r="F422">
            <v>15</v>
          </cell>
          <cell r="G422">
            <v>19</v>
          </cell>
          <cell r="H422">
            <v>31</v>
          </cell>
          <cell r="I422">
            <v>9</v>
          </cell>
          <cell r="J422">
            <v>14</v>
          </cell>
        </row>
        <row r="423">
          <cell r="A423" t="str">
            <v>Itiúba</v>
          </cell>
          <cell r="B423">
            <v>13560</v>
          </cell>
          <cell r="C423">
            <v>13575</v>
          </cell>
          <cell r="D423">
            <v>13592</v>
          </cell>
          <cell r="E423">
            <v>23</v>
          </cell>
          <cell r="F423">
            <v>36</v>
          </cell>
          <cell r="G423">
            <v>28</v>
          </cell>
          <cell r="H423">
            <v>35</v>
          </cell>
          <cell r="I423">
            <v>36</v>
          </cell>
          <cell r="J423">
            <v>32</v>
          </cell>
        </row>
        <row r="424">
          <cell r="A424" t="str">
            <v>Jaguarari</v>
          </cell>
          <cell r="B424">
            <v>12747</v>
          </cell>
          <cell r="C424">
            <v>12839</v>
          </cell>
          <cell r="D424">
            <v>12925</v>
          </cell>
          <cell r="E424">
            <v>34</v>
          </cell>
          <cell r="F424">
            <v>29</v>
          </cell>
          <cell r="G424">
            <v>30</v>
          </cell>
          <cell r="H424">
            <v>22</v>
          </cell>
          <cell r="I424">
            <v>28</v>
          </cell>
          <cell r="J424">
            <v>24</v>
          </cell>
        </row>
        <row r="425">
          <cell r="A425" t="str">
            <v>Pindobaçu</v>
          </cell>
          <cell r="B425">
            <v>8142</v>
          </cell>
          <cell r="C425">
            <v>8118</v>
          </cell>
          <cell r="D425">
            <v>8095</v>
          </cell>
          <cell r="E425">
            <v>13</v>
          </cell>
          <cell r="F425">
            <v>14</v>
          </cell>
          <cell r="G425">
            <v>20</v>
          </cell>
          <cell r="H425">
            <v>13</v>
          </cell>
          <cell r="I425">
            <v>20</v>
          </cell>
          <cell r="J425">
            <v>27</v>
          </cell>
        </row>
        <row r="426">
          <cell r="A426" t="str">
            <v>Ponto Novo</v>
          </cell>
          <cell r="B426">
            <v>5895</v>
          </cell>
          <cell r="C426">
            <v>5852</v>
          </cell>
          <cell r="D426">
            <v>5814</v>
          </cell>
          <cell r="E426">
            <v>11</v>
          </cell>
          <cell r="F426">
            <v>21</v>
          </cell>
          <cell r="G426">
            <v>11</v>
          </cell>
          <cell r="H426">
            <v>26</v>
          </cell>
          <cell r="I426">
            <v>12</v>
          </cell>
          <cell r="J426">
            <v>20</v>
          </cell>
        </row>
        <row r="427">
          <cell r="A427" t="str">
            <v>Senhor do Bonfim</v>
          </cell>
          <cell r="B427">
            <v>31568</v>
          </cell>
          <cell r="C427">
            <v>31787</v>
          </cell>
          <cell r="D427">
            <v>32000</v>
          </cell>
          <cell r="E427">
            <v>72</v>
          </cell>
          <cell r="F427">
            <v>77</v>
          </cell>
          <cell r="G427">
            <v>79</v>
          </cell>
          <cell r="H427">
            <v>102</v>
          </cell>
          <cell r="I427">
            <v>95</v>
          </cell>
          <cell r="J427">
            <v>80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OPS"/>
      <sheetName val="PNI"/>
      <sheetName val="OUTRAS"/>
      <sheetName val="Menu"/>
      <sheetName val="Entendendo o Pacto pela Saúde "/>
      <sheetName val="Formulas"/>
      <sheetName val="Graficos"/>
      <sheetName val="Indicadores"/>
      <sheetName val="Criança "/>
      <sheetName val="Adolescente"/>
      <sheetName val="Mulher"/>
      <sheetName val="Idoso"/>
      <sheetName val="Hipertensão"/>
      <sheetName val="Diabetes"/>
      <sheetName val="Tuberculose"/>
      <sheetName val="Hanseníase"/>
      <sheetName val="Bucal"/>
      <sheetName val="AB"/>
      <sheetName val="Gerais"/>
      <sheetName val="Metas"/>
      <sheetName val="Como"/>
      <sheetName val="Musica"/>
      <sheetName val="Dados_Mun"/>
      <sheetName val="C1"/>
      <sheetName val="C2"/>
      <sheetName val="C3"/>
      <sheetName val="C4"/>
      <sheetName val="C5"/>
      <sheetName val="C6"/>
      <sheetName val="C7"/>
      <sheetName val="C8"/>
      <sheetName val="C9"/>
      <sheetName val="M1"/>
      <sheetName val="M2"/>
      <sheetName val="M3"/>
      <sheetName val="M4"/>
      <sheetName val="M5"/>
      <sheetName val="M6"/>
      <sheetName val="M7"/>
      <sheetName val="HD1"/>
      <sheetName val="HD2"/>
      <sheetName val="HD3"/>
      <sheetName val="HD4"/>
      <sheetName val="TB"/>
      <sheetName val="HAN"/>
      <sheetName val="BU1"/>
      <sheetName val="BU2"/>
      <sheetName val="BU3"/>
      <sheetName val="G1"/>
      <sheetName val="G2"/>
      <sheetName val="G3"/>
      <sheetName val="G4"/>
      <sheetName val="VS1"/>
      <sheetName val="VS2"/>
      <sheetName val="VS3"/>
      <sheetName val="VS4"/>
      <sheetName val="VS5"/>
      <sheetName val="GE1"/>
      <sheetName val="GE2"/>
      <sheetName val="GE3"/>
      <sheetName val="GE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1">
          <cell r="A1" t="str">
            <v>Ações da Saúde da Mulher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dor 01"/>
      <sheetName val="Indicador 02"/>
      <sheetName val="Indicador 3 - % causa"/>
      <sheetName val="Indicador 3 -  % obito CD "/>
      <sheetName val="Indicador 4 PENTA"/>
      <sheetName val="Indicador 4 POLIO"/>
      <sheetName val="Indicador 4 PNM"/>
      <sheetName val="Indicador 4 TV "/>
      <sheetName val="Indicador 4 COBERTURA"/>
      <sheetName val="indicador 5"/>
      <sheetName val="Indicador_6"/>
      <sheetName val="Indicador 8"/>
      <sheetName val="Indicador 9"/>
      <sheetName val="Indicador 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L15"/>
  <sheetViews>
    <sheetView showGridLines="0" tabSelected="1" zoomScale="70" zoomScaleNormal="70" workbookViewId="0">
      <selection sqref="A1:B1"/>
    </sheetView>
  </sheetViews>
  <sheetFormatPr defaultColWidth="8.7109375" defaultRowHeight="14.25" x14ac:dyDescent="0.2"/>
  <cols>
    <col min="1" max="1" width="45.7109375" style="3" customWidth="1"/>
    <col min="2" max="2" width="118.85546875" style="3" customWidth="1"/>
    <col min="3" max="12" width="9.140625" style="3" customWidth="1"/>
    <col min="13" max="16384" width="8.7109375" style="4"/>
  </cols>
  <sheetData>
    <row r="1" spans="1:12" ht="43.5" customHeight="1" thickBot="1" x14ac:dyDescent="0.25">
      <c r="A1" s="94" t="s">
        <v>8</v>
      </c>
      <c r="B1" s="95"/>
    </row>
    <row r="2" spans="1:12" s="11" customFormat="1" ht="32.25" customHeight="1" x14ac:dyDescent="0.2">
      <c r="A2" s="8" t="s">
        <v>1</v>
      </c>
      <c r="B2" s="9" t="s">
        <v>9</v>
      </c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s="11" customFormat="1" ht="69" customHeight="1" x14ac:dyDescent="0.2">
      <c r="A3" s="12" t="s">
        <v>2</v>
      </c>
      <c r="B3" s="13" t="s">
        <v>10</v>
      </c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 s="11" customFormat="1" ht="74.25" customHeight="1" x14ac:dyDescent="0.2">
      <c r="A4" s="14" t="s">
        <v>3</v>
      </c>
      <c r="B4" s="15" t="s">
        <v>11</v>
      </c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1:12" s="11" customFormat="1" ht="280.5" customHeight="1" x14ac:dyDescent="0.2">
      <c r="A5" s="16" t="s">
        <v>4</v>
      </c>
      <c r="B5" s="17" t="s">
        <v>21</v>
      </c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2" s="11" customFormat="1" ht="35.25" customHeight="1" x14ac:dyDescent="0.2">
      <c r="A6" s="18" t="s">
        <v>6</v>
      </c>
      <c r="B6" s="19" t="s">
        <v>17</v>
      </c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s="11" customFormat="1" ht="27.75" customHeight="1" x14ac:dyDescent="0.2">
      <c r="A7" s="99" t="s">
        <v>7</v>
      </c>
      <c r="B7" s="96" t="s">
        <v>18</v>
      </c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2" s="11" customFormat="1" ht="26.25" customHeight="1" x14ac:dyDescent="0.2">
      <c r="A8" s="100"/>
      <c r="B8" s="97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12" s="11" customFormat="1" ht="7.5" customHeight="1" x14ac:dyDescent="0.2">
      <c r="A9" s="101"/>
      <c r="B9" s="98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 s="11" customFormat="1" ht="125.25" customHeight="1" x14ac:dyDescent="0.2">
      <c r="A10" s="20" t="s">
        <v>597</v>
      </c>
      <c r="B10" s="21" t="s">
        <v>598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1:12" x14ac:dyDescent="0.2">
      <c r="A11" s="5"/>
      <c r="B11" s="6"/>
    </row>
    <row r="15" spans="1:12" ht="15" x14ac:dyDescent="0.2">
      <c r="A15" s="7"/>
    </row>
  </sheetData>
  <mergeCells count="3">
    <mergeCell ref="A1:B1"/>
    <mergeCell ref="B7:B9"/>
    <mergeCell ref="A7:A9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B9"/>
  <sheetViews>
    <sheetView showGridLines="0" zoomScale="70" zoomScaleNormal="70" workbookViewId="0">
      <selection activeCell="A9" sqref="A9"/>
    </sheetView>
  </sheetViews>
  <sheetFormatPr defaultColWidth="8.7109375" defaultRowHeight="14.25" x14ac:dyDescent="0.2"/>
  <cols>
    <col min="1" max="1" width="136.5703125" style="4" customWidth="1"/>
    <col min="2" max="2" width="13.7109375" style="4" customWidth="1"/>
    <col min="3" max="16384" width="8.7109375" style="4"/>
  </cols>
  <sheetData>
    <row r="1" spans="1:2" ht="59.25" customHeight="1" thickBot="1" x14ac:dyDescent="0.25">
      <c r="A1" s="1" t="s">
        <v>19</v>
      </c>
    </row>
    <row r="2" spans="1:2" ht="18" x14ac:dyDescent="0.2">
      <c r="A2" s="22" t="s">
        <v>0</v>
      </c>
      <c r="B2" s="23"/>
    </row>
    <row r="3" spans="1:2" ht="44.25" customHeight="1" x14ac:dyDescent="0.2">
      <c r="A3" s="24" t="s">
        <v>15</v>
      </c>
      <c r="B3" s="23"/>
    </row>
    <row r="4" spans="1:2" ht="35.25" customHeight="1" x14ac:dyDescent="0.2">
      <c r="A4" s="24" t="s">
        <v>16</v>
      </c>
      <c r="B4" s="23"/>
    </row>
    <row r="5" spans="1:2" ht="18.75" thickBot="1" x14ac:dyDescent="0.25">
      <c r="A5" s="25" t="s">
        <v>5</v>
      </c>
    </row>
    <row r="6" spans="1:2" ht="67.5" customHeight="1" x14ac:dyDescent="0.2">
      <c r="A6" s="26" t="s">
        <v>12</v>
      </c>
    </row>
    <row r="7" spans="1:2" ht="41.25" customHeight="1" x14ac:dyDescent="0.2">
      <c r="A7" s="27" t="s">
        <v>13</v>
      </c>
    </row>
    <row r="8" spans="1:2" ht="52.5" customHeight="1" x14ac:dyDescent="0.2">
      <c r="A8" s="27" t="s">
        <v>20</v>
      </c>
    </row>
    <row r="9" spans="1:2" ht="87" customHeight="1" x14ac:dyDescent="0.2">
      <c r="A9" s="27" t="s">
        <v>14</v>
      </c>
    </row>
  </sheetData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A20"/>
  <sheetViews>
    <sheetView showGridLines="0" zoomScale="80" zoomScaleNormal="80" workbookViewId="0">
      <selection activeCell="I8" sqref="I8"/>
    </sheetView>
  </sheetViews>
  <sheetFormatPr defaultRowHeight="39.950000000000003" customHeight="1" x14ac:dyDescent="0.25"/>
  <cols>
    <col min="1" max="1" width="119.28515625" style="2" bestFit="1" customWidth="1"/>
    <col min="2" max="16384" width="9.140625" style="2"/>
  </cols>
  <sheetData>
    <row r="1" spans="1:1" ht="57" customHeight="1" x14ac:dyDescent="0.25">
      <c r="A1" s="117" t="s">
        <v>599</v>
      </c>
    </row>
    <row r="2" spans="1:1" ht="39.950000000000003" customHeight="1" x14ac:dyDescent="0.25">
      <c r="A2" s="116" t="s">
        <v>74</v>
      </c>
    </row>
    <row r="3" spans="1:1" ht="39.950000000000003" customHeight="1" x14ac:dyDescent="0.25">
      <c r="A3" s="118" t="s">
        <v>564</v>
      </c>
    </row>
    <row r="4" spans="1:1" ht="39.950000000000003" customHeight="1" x14ac:dyDescent="0.25">
      <c r="A4" s="118" t="s">
        <v>565</v>
      </c>
    </row>
    <row r="5" spans="1:1" ht="39.950000000000003" customHeight="1" x14ac:dyDescent="0.25">
      <c r="A5" s="118" t="s">
        <v>566</v>
      </c>
    </row>
    <row r="6" spans="1:1" ht="39.950000000000003" customHeight="1" x14ac:dyDescent="0.25">
      <c r="A6" s="118" t="s">
        <v>568</v>
      </c>
    </row>
    <row r="7" spans="1:1" ht="39.950000000000003" customHeight="1" x14ac:dyDescent="0.25">
      <c r="A7" s="118" t="s">
        <v>567</v>
      </c>
    </row>
    <row r="8" spans="1:1" ht="39.950000000000003" customHeight="1" x14ac:dyDescent="0.25">
      <c r="A8" s="118" t="s">
        <v>594</v>
      </c>
    </row>
    <row r="9" spans="1:1" ht="39.950000000000003" customHeight="1" x14ac:dyDescent="0.25">
      <c r="A9" s="118" t="s">
        <v>569</v>
      </c>
    </row>
    <row r="10" spans="1:1" ht="39.950000000000003" customHeight="1" x14ac:dyDescent="0.25">
      <c r="A10" s="118" t="s">
        <v>570</v>
      </c>
    </row>
    <row r="11" spans="1:1" ht="39.950000000000003" customHeight="1" x14ac:dyDescent="0.25">
      <c r="A11" s="118" t="s">
        <v>595</v>
      </c>
    </row>
    <row r="12" spans="1:1" ht="39.950000000000003" customHeight="1" x14ac:dyDescent="0.25">
      <c r="A12" s="118" t="s">
        <v>593</v>
      </c>
    </row>
    <row r="13" spans="1:1" ht="39.950000000000003" customHeight="1" x14ac:dyDescent="0.25">
      <c r="A13" s="118" t="s">
        <v>572</v>
      </c>
    </row>
    <row r="14" spans="1:1" ht="39.950000000000003" customHeight="1" x14ac:dyDescent="0.25">
      <c r="A14" s="118" t="s">
        <v>571</v>
      </c>
    </row>
    <row r="15" spans="1:1" ht="39.950000000000003" customHeight="1" x14ac:dyDescent="0.25">
      <c r="A15" s="118" t="s">
        <v>596</v>
      </c>
    </row>
    <row r="16" spans="1:1" ht="39.950000000000003" customHeight="1" x14ac:dyDescent="0.25">
      <c r="A16" s="116" t="s">
        <v>73</v>
      </c>
    </row>
    <row r="17" spans="1:1" ht="39.950000000000003" customHeight="1" x14ac:dyDescent="0.25">
      <c r="A17" s="118" t="s">
        <v>75</v>
      </c>
    </row>
    <row r="18" spans="1:1" ht="39.950000000000003" customHeight="1" x14ac:dyDescent="0.25">
      <c r="A18" s="118" t="s">
        <v>76</v>
      </c>
    </row>
    <row r="19" spans="1:1" ht="39.950000000000003" customHeight="1" x14ac:dyDescent="0.25">
      <c r="A19" s="118" t="s">
        <v>77</v>
      </c>
    </row>
    <row r="20" spans="1:1" ht="39.950000000000003" customHeight="1" x14ac:dyDescent="0.25">
      <c r="A20" s="118" t="s">
        <v>78</v>
      </c>
    </row>
  </sheetData>
  <conditionalFormatting sqref="A21:A1048576 A2:A15">
    <cfRule type="duplicateValues" dxfId="3" priority="4"/>
  </conditionalFormatting>
  <conditionalFormatting sqref="A16:A19">
    <cfRule type="duplicateValues" dxfId="2" priority="3"/>
  </conditionalFormatting>
  <conditionalFormatting sqref="A20">
    <cfRule type="duplicateValues" dxfId="1" priority="2"/>
  </conditionalFormatting>
  <conditionalFormatting sqref="A1">
    <cfRule type="duplicateValues" dxfId="0" priority="1"/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Q398"/>
  <sheetViews>
    <sheetView zoomScale="80" zoomScaleNormal="80" workbookViewId="0">
      <pane xSplit="9" ySplit="6" topLeftCell="J31" activePane="bottomRight" state="frozen"/>
      <selection pane="topRight" activeCell="J1" sqref="J1"/>
      <selection pane="bottomLeft" activeCell="A7" sqref="A7"/>
      <selection pane="bottomRight" activeCell="J4" sqref="J4"/>
    </sheetView>
  </sheetViews>
  <sheetFormatPr defaultColWidth="9" defaultRowHeight="12.75" x14ac:dyDescent="0.2"/>
  <cols>
    <col min="1" max="1" width="44.42578125" style="29" customWidth="1"/>
    <col min="2" max="9" width="10.7109375" style="29" customWidth="1"/>
    <col min="10" max="16384" width="9" style="29"/>
  </cols>
  <sheetData>
    <row r="1" spans="1:17" s="28" customFormat="1" ht="15" customHeight="1" x14ac:dyDescent="0.2">
      <c r="A1" s="102" t="s">
        <v>22</v>
      </c>
      <c r="B1" s="102"/>
      <c r="C1" s="102"/>
      <c r="D1" s="102"/>
      <c r="E1" s="102"/>
      <c r="F1" s="102"/>
      <c r="G1" s="102"/>
      <c r="H1" s="102"/>
      <c r="I1" s="102"/>
    </row>
    <row r="2" spans="1:17" s="28" customFormat="1" ht="1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</row>
    <row r="3" spans="1:17" s="28" customFormat="1" ht="32.25" customHeight="1" x14ac:dyDescent="0.2">
      <c r="A3" s="102"/>
      <c r="B3" s="102"/>
      <c r="C3" s="102"/>
      <c r="D3" s="102"/>
      <c r="E3" s="102"/>
      <c r="F3" s="102"/>
      <c r="G3" s="102"/>
      <c r="H3" s="102"/>
      <c r="I3" s="102"/>
    </row>
    <row r="4" spans="1:17" ht="15.75" thickBot="1" x14ac:dyDescent="0.25">
      <c r="A4" s="103" t="s">
        <v>23</v>
      </c>
      <c r="B4" s="103"/>
      <c r="C4" s="103"/>
      <c r="D4" s="103"/>
      <c r="E4" s="103"/>
      <c r="F4" s="103"/>
      <c r="G4" s="103"/>
      <c r="H4" s="103"/>
      <c r="I4" s="103"/>
    </row>
    <row r="5" spans="1:17" s="30" customFormat="1" ht="18.75" customHeight="1" x14ac:dyDescent="0.2">
      <c r="A5" s="105" t="s">
        <v>70</v>
      </c>
      <c r="B5" s="104">
        <v>2015</v>
      </c>
      <c r="C5" s="104"/>
      <c r="D5" s="104">
        <v>2016</v>
      </c>
      <c r="E5" s="104"/>
      <c r="F5" s="104">
        <v>2017</v>
      </c>
      <c r="G5" s="104"/>
      <c r="H5" s="104">
        <v>2018</v>
      </c>
      <c r="I5" s="104"/>
      <c r="J5" s="29"/>
    </row>
    <row r="6" spans="1:17" ht="15.75" x14ac:dyDescent="0.2">
      <c r="A6" s="106"/>
      <c r="B6" s="49" t="s">
        <v>26</v>
      </c>
      <c r="C6" s="49" t="s">
        <v>27</v>
      </c>
      <c r="D6" s="49" t="s">
        <v>26</v>
      </c>
      <c r="E6" s="49" t="s">
        <v>27</v>
      </c>
      <c r="F6" s="49" t="s">
        <v>26</v>
      </c>
      <c r="G6" s="49" t="s">
        <v>27</v>
      </c>
      <c r="H6" s="49" t="s">
        <v>26</v>
      </c>
      <c r="I6" s="49" t="s">
        <v>27</v>
      </c>
      <c r="J6" s="30"/>
    </row>
    <row r="7" spans="1:17" ht="15" customHeight="1" x14ac:dyDescent="0.2">
      <c r="A7" s="87" t="s">
        <v>59</v>
      </c>
      <c r="B7" s="77">
        <v>2266</v>
      </c>
      <c r="C7" s="66">
        <v>248.39164763901874</v>
      </c>
      <c r="D7" s="77">
        <v>2261</v>
      </c>
      <c r="E7" s="66">
        <v>246.99773758374818</v>
      </c>
      <c r="F7" s="77">
        <v>2361</v>
      </c>
      <c r="G7" s="66">
        <v>256.94826861922684</v>
      </c>
      <c r="H7" s="77">
        <v>2292</v>
      </c>
      <c r="I7" s="66">
        <v>258.39181533778645</v>
      </c>
    </row>
    <row r="8" spans="1:17" ht="15" customHeight="1" x14ac:dyDescent="0.2">
      <c r="A8" s="87" t="s">
        <v>60</v>
      </c>
      <c r="B8" s="77">
        <v>805</v>
      </c>
      <c r="C8" s="66">
        <v>245.38942234415487</v>
      </c>
      <c r="D8" s="77">
        <v>975</v>
      </c>
      <c r="E8" s="66">
        <v>296.01877518057142</v>
      </c>
      <c r="F8" s="77">
        <v>1018</v>
      </c>
      <c r="G8" s="66">
        <v>308.24105783001926</v>
      </c>
      <c r="H8" s="77">
        <v>888</v>
      </c>
      <c r="I8" s="66">
        <v>279.26987281899034</v>
      </c>
    </row>
    <row r="9" spans="1:17" ht="15" customHeight="1" x14ac:dyDescent="0.2">
      <c r="A9" s="87" t="s">
        <v>44</v>
      </c>
      <c r="B9" s="77">
        <v>971</v>
      </c>
      <c r="C9" s="66">
        <v>291.84838311186724</v>
      </c>
      <c r="D9" s="77">
        <v>1023</v>
      </c>
      <c r="E9" s="66">
        <v>305.10173040101637</v>
      </c>
      <c r="F9" s="77">
        <v>1156</v>
      </c>
      <c r="G9" s="66">
        <v>342.38055183688942</v>
      </c>
      <c r="H9" s="77">
        <v>1068</v>
      </c>
      <c r="I9" s="66">
        <v>325.79848082730848</v>
      </c>
    </row>
    <row r="10" spans="1:17" ht="15" customHeight="1" x14ac:dyDescent="0.2">
      <c r="A10" s="87" t="s">
        <v>61</v>
      </c>
      <c r="B10" s="77">
        <v>6519</v>
      </c>
      <c r="C10" s="66">
        <v>302.26114677703112</v>
      </c>
      <c r="D10" s="77">
        <v>6342</v>
      </c>
      <c r="E10" s="66">
        <v>292.1332812104767</v>
      </c>
      <c r="F10" s="77">
        <v>6544</v>
      </c>
      <c r="G10" s="66">
        <v>299.45847279374806</v>
      </c>
      <c r="H10" s="77">
        <v>6020</v>
      </c>
      <c r="I10" s="66">
        <v>283.94904260741754</v>
      </c>
    </row>
    <row r="11" spans="1:17" ht="15" customHeight="1" x14ac:dyDescent="0.2">
      <c r="A11" s="87" t="s">
        <v>62</v>
      </c>
      <c r="B11" s="77">
        <v>854</v>
      </c>
      <c r="C11" s="66">
        <v>243.40470164397931</v>
      </c>
      <c r="D11" s="77">
        <v>846</v>
      </c>
      <c r="E11" s="66">
        <v>238.81507075531619</v>
      </c>
      <c r="F11" s="77">
        <v>883</v>
      </c>
      <c r="G11" s="66">
        <v>249.12046088695914</v>
      </c>
      <c r="H11" s="77">
        <v>939</v>
      </c>
      <c r="I11" s="66">
        <v>274.68509211750319</v>
      </c>
    </row>
    <row r="12" spans="1:17" ht="15" customHeight="1" x14ac:dyDescent="0.2">
      <c r="A12" s="87" t="s">
        <v>63</v>
      </c>
      <c r="B12" s="77">
        <v>1092</v>
      </c>
      <c r="C12" s="66">
        <v>250.82747801239898</v>
      </c>
      <c r="D12" s="77">
        <v>1135</v>
      </c>
      <c r="E12" s="66">
        <v>259.32898909675828</v>
      </c>
      <c r="F12" s="77">
        <v>1161</v>
      </c>
      <c r="G12" s="66">
        <v>263.99563418072671</v>
      </c>
      <c r="H12" s="77">
        <v>1081</v>
      </c>
      <c r="I12" s="66">
        <v>254.41699439623625</v>
      </c>
    </row>
    <row r="13" spans="1:17" ht="15" customHeight="1" x14ac:dyDescent="0.2">
      <c r="A13" s="87" t="s">
        <v>64</v>
      </c>
      <c r="B13" s="77">
        <v>726</v>
      </c>
      <c r="C13" s="66">
        <v>200.10885041863432</v>
      </c>
      <c r="D13" s="77">
        <v>773</v>
      </c>
      <c r="E13" s="66">
        <v>211.20446499865105</v>
      </c>
      <c r="F13" s="77">
        <v>812</v>
      </c>
      <c r="G13" s="66">
        <v>221.88406150908287</v>
      </c>
      <c r="H13" s="77">
        <v>913</v>
      </c>
      <c r="I13" s="66">
        <v>258.75573458655026</v>
      </c>
    </row>
    <row r="14" spans="1:17" ht="15" customHeight="1" x14ac:dyDescent="0.2">
      <c r="A14" s="87" t="s">
        <v>65</v>
      </c>
      <c r="B14" s="77">
        <v>1818</v>
      </c>
      <c r="C14" s="66">
        <v>244.27809500749916</v>
      </c>
      <c r="D14" s="77">
        <v>1809</v>
      </c>
      <c r="E14" s="66">
        <v>242.88646435536967</v>
      </c>
      <c r="F14" s="77">
        <v>1901</v>
      </c>
      <c r="G14" s="66">
        <v>254.07355664097327</v>
      </c>
      <c r="H14" s="77">
        <v>2003</v>
      </c>
      <c r="I14" s="66">
        <v>278.08777293735272</v>
      </c>
      <c r="J14" s="54"/>
      <c r="K14" s="55"/>
      <c r="L14" s="54"/>
      <c r="M14" s="55"/>
      <c r="N14" s="54"/>
      <c r="O14" s="55"/>
      <c r="P14" s="54"/>
      <c r="Q14" s="55"/>
    </row>
    <row r="15" spans="1:17" ht="15" customHeight="1" x14ac:dyDescent="0.2">
      <c r="A15" s="87" t="s">
        <v>66</v>
      </c>
      <c r="B15" s="77">
        <v>1958</v>
      </c>
      <c r="C15" s="66">
        <v>286.83852462030666</v>
      </c>
      <c r="D15" s="77">
        <v>2276</v>
      </c>
      <c r="E15" s="66">
        <v>334.02910446001084</v>
      </c>
      <c r="F15" s="77">
        <v>2175</v>
      </c>
      <c r="G15" s="66">
        <v>318.99669631662192</v>
      </c>
      <c r="H15" s="77">
        <v>2292</v>
      </c>
      <c r="I15" s="66">
        <v>353.22928129698226</v>
      </c>
    </row>
    <row r="16" spans="1:17" ht="15" customHeight="1" x14ac:dyDescent="0.2">
      <c r="A16" s="87"/>
      <c r="B16" s="88"/>
      <c r="C16" s="89"/>
      <c r="D16" s="88"/>
      <c r="E16" s="89"/>
      <c r="F16" s="88"/>
      <c r="G16" s="89"/>
      <c r="H16" s="88"/>
      <c r="I16" s="89"/>
    </row>
    <row r="17" spans="1:9" ht="15" customHeight="1" thickBot="1" x14ac:dyDescent="0.25">
      <c r="A17" s="90" t="s">
        <v>36</v>
      </c>
      <c r="B17" s="91">
        <f>SUM(B7:B15)</f>
        <v>17009</v>
      </c>
      <c r="C17" s="92">
        <v>270.23280937136934</v>
      </c>
      <c r="D17" s="91">
        <f>SUM(D7:D15)</f>
        <v>17440</v>
      </c>
      <c r="E17" s="92">
        <v>275.66341126566044</v>
      </c>
      <c r="F17" s="91">
        <f>SUM(F7:F15)</f>
        <v>18011</v>
      </c>
      <c r="G17" s="92">
        <v>283.42404663028077</v>
      </c>
      <c r="H17" s="91">
        <f>SUM(H7:H15)</f>
        <v>17496</v>
      </c>
      <c r="I17" s="92">
        <v>285.14433193430938</v>
      </c>
    </row>
    <row r="19" spans="1:9" x14ac:dyDescent="0.2">
      <c r="A19" s="33" t="s">
        <v>37</v>
      </c>
      <c r="B19" s="35"/>
      <c r="C19" s="36"/>
      <c r="D19" s="35"/>
      <c r="E19" s="36"/>
      <c r="F19" s="35"/>
      <c r="G19" s="36"/>
      <c r="H19" s="35"/>
      <c r="I19" s="36"/>
    </row>
    <row r="20" spans="1:9" x14ac:dyDescent="0.2">
      <c r="A20" s="33" t="s">
        <v>38</v>
      </c>
      <c r="B20" s="35"/>
      <c r="C20" s="36"/>
      <c r="D20" s="35"/>
      <c r="E20" s="36"/>
      <c r="F20" s="35"/>
      <c r="G20" s="36"/>
      <c r="H20" s="35"/>
      <c r="I20" s="36"/>
    </row>
    <row r="21" spans="1:9" x14ac:dyDescent="0.2">
      <c r="A21" s="33"/>
      <c r="B21" s="35"/>
      <c r="C21" s="36"/>
      <c r="D21" s="35"/>
      <c r="E21" s="36"/>
      <c r="F21" s="35"/>
      <c r="G21" s="36"/>
      <c r="H21" s="35"/>
      <c r="I21" s="36"/>
    </row>
    <row r="22" spans="1:9" x14ac:dyDescent="0.2">
      <c r="A22" s="34"/>
      <c r="B22" s="35"/>
      <c r="C22" s="36"/>
      <c r="D22" s="35"/>
      <c r="E22" s="36"/>
      <c r="F22" s="35"/>
      <c r="G22" s="36"/>
      <c r="H22" s="35"/>
      <c r="I22" s="36"/>
    </row>
    <row r="23" spans="1:9" x14ac:dyDescent="0.2">
      <c r="A23" s="34"/>
      <c r="B23" s="35"/>
      <c r="C23" s="36"/>
      <c r="D23" s="35"/>
      <c r="E23" s="36"/>
      <c r="F23" s="35"/>
      <c r="G23" s="36"/>
      <c r="H23" s="35"/>
      <c r="I23" s="36"/>
    </row>
    <row r="24" spans="1:9" x14ac:dyDescent="0.2">
      <c r="A24" s="34"/>
      <c r="B24" s="35"/>
      <c r="C24" s="36"/>
      <c r="D24" s="35"/>
      <c r="E24" s="36"/>
      <c r="F24" s="35"/>
      <c r="G24" s="36"/>
      <c r="H24" s="35"/>
      <c r="I24" s="36"/>
    </row>
    <row r="25" spans="1:9" x14ac:dyDescent="0.2">
      <c r="A25" s="34"/>
      <c r="B25" s="35"/>
      <c r="C25" s="36"/>
      <c r="D25" s="35"/>
      <c r="E25" s="36"/>
      <c r="F25" s="35"/>
      <c r="G25" s="36"/>
      <c r="H25" s="35"/>
      <c r="I25" s="36"/>
    </row>
    <row r="26" spans="1:9" x14ac:dyDescent="0.2">
      <c r="A26" s="34"/>
      <c r="B26" s="35"/>
      <c r="C26" s="36"/>
      <c r="D26" s="35"/>
      <c r="E26" s="36"/>
      <c r="F26" s="35"/>
      <c r="G26" s="36"/>
      <c r="H26" s="35"/>
      <c r="I26" s="36"/>
    </row>
    <row r="27" spans="1:9" x14ac:dyDescent="0.2">
      <c r="A27" s="34"/>
      <c r="B27" s="35"/>
      <c r="C27" s="36"/>
      <c r="D27" s="35"/>
      <c r="E27" s="36"/>
      <c r="F27" s="35"/>
      <c r="G27" s="36"/>
      <c r="H27" s="35"/>
      <c r="I27" s="36"/>
    </row>
    <row r="28" spans="1:9" x14ac:dyDescent="0.2">
      <c r="A28" s="34"/>
      <c r="B28" s="35"/>
      <c r="C28" s="36"/>
      <c r="D28" s="35"/>
      <c r="E28" s="36"/>
      <c r="F28" s="35"/>
      <c r="G28" s="36"/>
      <c r="H28" s="35"/>
      <c r="I28" s="36"/>
    </row>
    <row r="29" spans="1:9" x14ac:dyDescent="0.2">
      <c r="A29" s="34"/>
      <c r="B29" s="35"/>
      <c r="C29" s="36"/>
      <c r="D29" s="35"/>
      <c r="E29" s="36"/>
      <c r="F29" s="35"/>
      <c r="G29" s="36"/>
      <c r="H29" s="35"/>
      <c r="I29" s="36"/>
    </row>
    <row r="30" spans="1:9" x14ac:dyDescent="0.2">
      <c r="A30" s="34"/>
      <c r="B30" s="35"/>
      <c r="C30" s="36"/>
      <c r="D30" s="35"/>
      <c r="E30" s="36"/>
      <c r="F30" s="35"/>
      <c r="G30" s="36"/>
      <c r="H30" s="35"/>
      <c r="I30" s="36"/>
    </row>
    <row r="31" spans="1:9" x14ac:dyDescent="0.2">
      <c r="A31" s="34"/>
      <c r="B31" s="35"/>
      <c r="C31" s="36"/>
      <c r="D31" s="35"/>
      <c r="E31" s="36"/>
      <c r="F31" s="35"/>
      <c r="G31" s="36"/>
      <c r="H31" s="35"/>
      <c r="I31" s="36"/>
    </row>
    <row r="32" spans="1:9" x14ac:dyDescent="0.2">
      <c r="A32" s="34"/>
      <c r="B32" s="35"/>
      <c r="C32" s="36"/>
      <c r="D32" s="35"/>
      <c r="E32" s="36"/>
      <c r="F32" s="35"/>
      <c r="G32" s="36"/>
      <c r="H32" s="35"/>
      <c r="I32" s="36"/>
    </row>
    <row r="33" spans="1:9" x14ac:dyDescent="0.2">
      <c r="A33" s="34"/>
      <c r="B33" s="35"/>
      <c r="C33" s="36"/>
      <c r="D33" s="35"/>
      <c r="E33" s="36"/>
      <c r="F33" s="35"/>
      <c r="G33" s="36"/>
      <c r="H33" s="35"/>
      <c r="I33" s="36"/>
    </row>
    <row r="34" spans="1:9" x14ac:dyDescent="0.2">
      <c r="A34" s="34"/>
      <c r="B34" s="35"/>
      <c r="C34" s="36"/>
      <c r="D34" s="35"/>
      <c r="E34" s="36"/>
      <c r="F34" s="35"/>
      <c r="G34" s="36"/>
      <c r="H34" s="35"/>
      <c r="I34" s="36"/>
    </row>
    <row r="35" spans="1:9" x14ac:dyDescent="0.2">
      <c r="A35" s="34"/>
      <c r="B35" s="35"/>
      <c r="C35" s="36"/>
      <c r="D35" s="35"/>
      <c r="E35" s="36"/>
      <c r="F35" s="35"/>
      <c r="G35" s="36"/>
      <c r="H35" s="35"/>
      <c r="I35" s="36"/>
    </row>
    <row r="36" spans="1:9" x14ac:dyDescent="0.2">
      <c r="A36" s="34"/>
      <c r="B36" s="35"/>
      <c r="C36" s="36"/>
      <c r="D36" s="35"/>
      <c r="E36" s="36"/>
      <c r="F36" s="35"/>
      <c r="G36" s="36"/>
      <c r="H36" s="35"/>
      <c r="I36" s="36"/>
    </row>
    <row r="37" spans="1:9" x14ac:dyDescent="0.2">
      <c r="A37" s="34"/>
      <c r="B37" s="35"/>
      <c r="C37" s="36"/>
      <c r="D37" s="35"/>
      <c r="E37" s="36"/>
      <c r="F37" s="35"/>
      <c r="G37" s="36"/>
      <c r="H37" s="35"/>
      <c r="I37" s="36"/>
    </row>
    <row r="38" spans="1:9" x14ac:dyDescent="0.2">
      <c r="A38" s="34"/>
      <c r="B38" s="35"/>
      <c r="C38" s="36"/>
      <c r="D38" s="35"/>
      <c r="E38" s="36"/>
      <c r="F38" s="35"/>
      <c r="G38" s="36"/>
      <c r="H38" s="35"/>
      <c r="I38" s="36"/>
    </row>
    <row r="39" spans="1:9" x14ac:dyDescent="0.2">
      <c r="A39" s="34"/>
      <c r="B39" s="35"/>
      <c r="C39" s="36"/>
      <c r="D39" s="35"/>
      <c r="E39" s="36"/>
      <c r="F39" s="35"/>
      <c r="G39" s="36"/>
      <c r="H39" s="35"/>
      <c r="I39" s="36"/>
    </row>
    <row r="40" spans="1:9" x14ac:dyDescent="0.2">
      <c r="A40" s="34"/>
      <c r="B40" s="35"/>
      <c r="C40" s="36"/>
      <c r="D40" s="35"/>
      <c r="E40" s="36"/>
      <c r="F40" s="35"/>
      <c r="G40" s="36"/>
      <c r="H40" s="35"/>
      <c r="I40" s="36"/>
    </row>
    <row r="41" spans="1:9" x14ac:dyDescent="0.2">
      <c r="A41" s="34"/>
      <c r="B41" s="35"/>
      <c r="C41" s="36"/>
      <c r="D41" s="35"/>
      <c r="E41" s="36"/>
      <c r="F41" s="35"/>
      <c r="G41" s="36"/>
      <c r="H41" s="35"/>
      <c r="I41" s="36"/>
    </row>
    <row r="42" spans="1:9" x14ac:dyDescent="0.2">
      <c r="A42" s="34"/>
      <c r="B42" s="35"/>
      <c r="C42" s="36"/>
      <c r="D42" s="35"/>
      <c r="E42" s="36"/>
      <c r="F42" s="35"/>
      <c r="G42" s="36"/>
      <c r="H42" s="35"/>
      <c r="I42" s="36"/>
    </row>
    <row r="43" spans="1:9" x14ac:dyDescent="0.2">
      <c r="A43" s="34"/>
      <c r="B43" s="35"/>
      <c r="C43" s="36"/>
      <c r="D43" s="35"/>
      <c r="E43" s="36"/>
      <c r="F43" s="35"/>
      <c r="G43" s="36"/>
      <c r="H43" s="35"/>
      <c r="I43" s="36"/>
    </row>
    <row r="44" spans="1:9" x14ac:dyDescent="0.2">
      <c r="A44" s="34"/>
      <c r="B44" s="35"/>
      <c r="C44" s="36"/>
      <c r="D44" s="35"/>
      <c r="E44" s="36"/>
      <c r="F44" s="35"/>
      <c r="G44" s="36"/>
      <c r="H44" s="35"/>
      <c r="I44" s="36"/>
    </row>
    <row r="45" spans="1:9" x14ac:dyDescent="0.2">
      <c r="A45" s="34"/>
      <c r="B45" s="35"/>
      <c r="C45" s="36"/>
      <c r="D45" s="35"/>
      <c r="E45" s="36"/>
      <c r="F45" s="35"/>
      <c r="G45" s="36"/>
      <c r="H45" s="35"/>
      <c r="I45" s="36"/>
    </row>
    <row r="46" spans="1:9" x14ac:dyDescent="0.2">
      <c r="A46" s="34"/>
      <c r="B46" s="35"/>
      <c r="C46" s="36"/>
      <c r="D46" s="35"/>
      <c r="E46" s="36"/>
      <c r="F46" s="35"/>
      <c r="G46" s="36"/>
      <c r="H46" s="35"/>
      <c r="I46" s="36"/>
    </row>
    <row r="47" spans="1:9" x14ac:dyDescent="0.2">
      <c r="A47" s="34"/>
      <c r="B47" s="35"/>
      <c r="C47" s="36"/>
      <c r="D47" s="35"/>
      <c r="E47" s="36"/>
      <c r="F47" s="35"/>
      <c r="G47" s="36"/>
      <c r="H47" s="35"/>
      <c r="I47" s="36"/>
    </row>
    <row r="48" spans="1:9" x14ac:dyDescent="0.2">
      <c r="A48" s="34"/>
      <c r="B48" s="35"/>
      <c r="C48" s="36"/>
      <c r="D48" s="35"/>
      <c r="E48" s="36"/>
      <c r="F48" s="35"/>
      <c r="G48" s="36"/>
      <c r="H48" s="35"/>
      <c r="I48" s="36"/>
    </row>
    <row r="49" spans="1:9" x14ac:dyDescent="0.2">
      <c r="A49" s="34"/>
      <c r="B49" s="35"/>
      <c r="C49" s="36"/>
      <c r="D49" s="35"/>
      <c r="E49" s="36"/>
      <c r="F49" s="35"/>
      <c r="G49" s="36"/>
      <c r="H49" s="35"/>
      <c r="I49" s="36"/>
    </row>
    <row r="50" spans="1:9" x14ac:dyDescent="0.2">
      <c r="A50" s="34"/>
      <c r="B50" s="35"/>
      <c r="C50" s="36"/>
      <c r="D50" s="35"/>
      <c r="E50" s="36"/>
      <c r="F50" s="35"/>
      <c r="G50" s="36"/>
      <c r="H50" s="35"/>
      <c r="I50" s="36"/>
    </row>
    <row r="51" spans="1:9" x14ac:dyDescent="0.2">
      <c r="A51" s="34"/>
      <c r="B51" s="35"/>
      <c r="C51" s="36"/>
      <c r="D51" s="35"/>
      <c r="E51" s="36"/>
      <c r="F51" s="35"/>
      <c r="G51" s="36"/>
      <c r="H51" s="35"/>
      <c r="I51" s="36"/>
    </row>
    <row r="52" spans="1:9" x14ac:dyDescent="0.2">
      <c r="A52" s="34"/>
      <c r="B52" s="35"/>
      <c r="C52" s="36"/>
      <c r="D52" s="35"/>
      <c r="E52" s="36"/>
      <c r="F52" s="35"/>
      <c r="G52" s="36"/>
      <c r="H52" s="35"/>
      <c r="I52" s="36"/>
    </row>
    <row r="53" spans="1:9" x14ac:dyDescent="0.2">
      <c r="A53" s="34"/>
      <c r="B53" s="35"/>
      <c r="C53" s="36"/>
      <c r="D53" s="35"/>
      <c r="E53" s="36"/>
      <c r="F53" s="35"/>
      <c r="G53" s="36"/>
      <c r="H53" s="35"/>
      <c r="I53" s="36"/>
    </row>
    <row r="54" spans="1:9" x14ac:dyDescent="0.2">
      <c r="A54" s="34"/>
      <c r="B54" s="35"/>
      <c r="C54" s="36"/>
      <c r="D54" s="35"/>
      <c r="E54" s="36"/>
      <c r="F54" s="35"/>
      <c r="G54" s="36"/>
      <c r="H54" s="35"/>
      <c r="I54" s="36"/>
    </row>
    <row r="55" spans="1:9" x14ac:dyDescent="0.2">
      <c r="A55" s="34"/>
      <c r="B55" s="35"/>
      <c r="C55" s="36"/>
      <c r="D55" s="35"/>
      <c r="E55" s="36"/>
      <c r="F55" s="35"/>
      <c r="G55" s="36"/>
      <c r="H55" s="35"/>
      <c r="I55" s="36"/>
    </row>
    <row r="56" spans="1:9" x14ac:dyDescent="0.2">
      <c r="A56" s="34"/>
      <c r="B56" s="35"/>
      <c r="C56" s="36"/>
      <c r="D56" s="35"/>
      <c r="E56" s="36"/>
      <c r="F56" s="35"/>
      <c r="G56" s="36"/>
      <c r="H56" s="35"/>
      <c r="I56" s="36"/>
    </row>
    <row r="57" spans="1:9" x14ac:dyDescent="0.2">
      <c r="A57" s="34"/>
      <c r="B57" s="35"/>
      <c r="C57" s="36"/>
      <c r="D57" s="35"/>
      <c r="E57" s="36"/>
      <c r="F57" s="35"/>
      <c r="G57" s="36"/>
      <c r="H57" s="35"/>
      <c r="I57" s="36"/>
    </row>
    <row r="58" spans="1:9" x14ac:dyDescent="0.2">
      <c r="A58" s="34"/>
      <c r="B58" s="35"/>
      <c r="C58" s="36"/>
      <c r="D58" s="35"/>
      <c r="E58" s="36"/>
      <c r="F58" s="35"/>
      <c r="G58" s="36"/>
      <c r="H58" s="35"/>
      <c r="I58" s="36"/>
    </row>
    <row r="59" spans="1:9" x14ac:dyDescent="0.2">
      <c r="A59" s="34"/>
      <c r="B59" s="35"/>
      <c r="C59" s="36"/>
      <c r="D59" s="35"/>
      <c r="E59" s="36"/>
      <c r="F59" s="35"/>
      <c r="G59" s="36"/>
      <c r="H59" s="35"/>
      <c r="I59" s="36"/>
    </row>
    <row r="60" spans="1:9" x14ac:dyDescent="0.2">
      <c r="A60" s="34"/>
      <c r="B60" s="35"/>
      <c r="C60" s="36"/>
      <c r="D60" s="35"/>
      <c r="E60" s="36"/>
      <c r="F60" s="35"/>
      <c r="G60" s="36"/>
      <c r="H60" s="35"/>
      <c r="I60" s="36"/>
    </row>
    <row r="61" spans="1:9" x14ac:dyDescent="0.2">
      <c r="A61" s="34"/>
      <c r="B61" s="35"/>
      <c r="C61" s="36"/>
      <c r="D61" s="35"/>
      <c r="E61" s="36"/>
      <c r="F61" s="35"/>
      <c r="G61" s="36"/>
      <c r="H61" s="35"/>
      <c r="I61" s="36"/>
    </row>
    <row r="62" spans="1:9" x14ac:dyDescent="0.2">
      <c r="A62" s="34"/>
      <c r="B62" s="35"/>
      <c r="C62" s="36"/>
      <c r="D62" s="35"/>
      <c r="E62" s="36"/>
      <c r="F62" s="35"/>
      <c r="G62" s="36"/>
      <c r="H62" s="35"/>
      <c r="I62" s="36"/>
    </row>
    <row r="63" spans="1:9" x14ac:dyDescent="0.2">
      <c r="A63" s="34"/>
      <c r="B63" s="35"/>
      <c r="C63" s="36"/>
      <c r="D63" s="35"/>
      <c r="E63" s="36"/>
      <c r="F63" s="35"/>
      <c r="G63" s="36"/>
      <c r="H63" s="35"/>
      <c r="I63" s="36"/>
    </row>
    <row r="64" spans="1:9" x14ac:dyDescent="0.2">
      <c r="A64" s="34"/>
      <c r="B64" s="35"/>
      <c r="C64" s="36"/>
      <c r="D64" s="35"/>
      <c r="E64" s="36"/>
      <c r="F64" s="35"/>
      <c r="G64" s="36"/>
      <c r="H64" s="35"/>
      <c r="I64" s="36"/>
    </row>
    <row r="65" spans="1:9" x14ac:dyDescent="0.2">
      <c r="A65" s="34"/>
      <c r="B65" s="35"/>
      <c r="C65" s="36"/>
      <c r="D65" s="35"/>
      <c r="E65" s="36"/>
      <c r="F65" s="35"/>
      <c r="G65" s="36"/>
      <c r="H65" s="35"/>
      <c r="I65" s="36"/>
    </row>
    <row r="66" spans="1:9" x14ac:dyDescent="0.2">
      <c r="A66" s="34"/>
      <c r="B66" s="35"/>
      <c r="C66" s="36"/>
      <c r="D66" s="35"/>
      <c r="E66" s="36"/>
      <c r="F66" s="35"/>
      <c r="G66" s="36"/>
      <c r="H66" s="35"/>
      <c r="I66" s="36"/>
    </row>
    <row r="67" spans="1:9" x14ac:dyDescent="0.2">
      <c r="A67" s="34"/>
      <c r="B67" s="35"/>
      <c r="C67" s="36"/>
      <c r="D67" s="35"/>
      <c r="E67" s="36"/>
      <c r="F67" s="35"/>
      <c r="G67" s="36"/>
      <c r="H67" s="35"/>
      <c r="I67" s="36"/>
    </row>
    <row r="68" spans="1:9" x14ac:dyDescent="0.2">
      <c r="A68" s="34"/>
      <c r="B68" s="35"/>
      <c r="C68" s="36"/>
      <c r="D68" s="35"/>
      <c r="E68" s="36"/>
      <c r="F68" s="35"/>
      <c r="G68" s="36"/>
      <c r="H68" s="35"/>
      <c r="I68" s="36"/>
    </row>
    <row r="69" spans="1:9" x14ac:dyDescent="0.2">
      <c r="A69" s="34"/>
      <c r="B69" s="35"/>
      <c r="C69" s="36"/>
      <c r="D69" s="35"/>
      <c r="E69" s="36"/>
      <c r="F69" s="35"/>
      <c r="G69" s="36"/>
      <c r="H69" s="35"/>
      <c r="I69" s="36"/>
    </row>
    <row r="70" spans="1:9" x14ac:dyDescent="0.2">
      <c r="A70" s="34"/>
      <c r="B70" s="35"/>
      <c r="C70" s="36"/>
      <c r="D70" s="35"/>
      <c r="E70" s="36"/>
      <c r="F70" s="35"/>
      <c r="G70" s="36"/>
      <c r="H70" s="35"/>
      <c r="I70" s="36"/>
    </row>
    <row r="71" spans="1:9" x14ac:dyDescent="0.2">
      <c r="A71" s="34"/>
      <c r="B71" s="35"/>
      <c r="C71" s="36"/>
      <c r="D71" s="35"/>
      <c r="E71" s="36"/>
      <c r="F71" s="35"/>
      <c r="G71" s="36"/>
      <c r="H71" s="35"/>
      <c r="I71" s="36"/>
    </row>
    <row r="72" spans="1:9" x14ac:dyDescent="0.2">
      <c r="A72" s="34"/>
      <c r="B72" s="35"/>
      <c r="C72" s="36"/>
      <c r="D72" s="35"/>
      <c r="E72" s="36"/>
      <c r="F72" s="35"/>
      <c r="G72" s="36"/>
      <c r="H72" s="35"/>
      <c r="I72" s="36"/>
    </row>
    <row r="73" spans="1:9" x14ac:dyDescent="0.2">
      <c r="A73" s="34"/>
      <c r="B73" s="35"/>
      <c r="C73" s="36"/>
      <c r="D73" s="35"/>
      <c r="E73" s="36"/>
      <c r="F73" s="35"/>
      <c r="G73" s="36"/>
      <c r="H73" s="35"/>
      <c r="I73" s="36"/>
    </row>
    <row r="74" spans="1:9" x14ac:dyDescent="0.2">
      <c r="A74" s="34"/>
      <c r="B74" s="35"/>
      <c r="C74" s="36"/>
      <c r="D74" s="35"/>
      <c r="E74" s="36"/>
      <c r="F74" s="35"/>
      <c r="G74" s="36"/>
      <c r="H74" s="35"/>
      <c r="I74" s="36"/>
    </row>
    <row r="75" spans="1:9" x14ac:dyDescent="0.2">
      <c r="A75" s="34"/>
      <c r="B75" s="35"/>
      <c r="C75" s="36"/>
      <c r="D75" s="35"/>
      <c r="E75" s="36"/>
      <c r="F75" s="35"/>
      <c r="G75" s="36"/>
      <c r="H75" s="35"/>
      <c r="I75" s="36"/>
    </row>
    <row r="76" spans="1:9" x14ac:dyDescent="0.2">
      <c r="A76" s="34"/>
      <c r="B76" s="35"/>
      <c r="C76" s="36"/>
      <c r="D76" s="35"/>
      <c r="E76" s="36"/>
      <c r="F76" s="35"/>
      <c r="G76" s="36"/>
      <c r="H76" s="35"/>
      <c r="I76" s="36"/>
    </row>
    <row r="77" spans="1:9" x14ac:dyDescent="0.2">
      <c r="A77" s="34"/>
      <c r="B77" s="35"/>
      <c r="C77" s="36"/>
      <c r="D77" s="35"/>
      <c r="E77" s="36"/>
      <c r="F77" s="35"/>
      <c r="G77" s="36"/>
      <c r="H77" s="35"/>
      <c r="I77" s="36"/>
    </row>
    <row r="78" spans="1:9" x14ac:dyDescent="0.2">
      <c r="A78" s="34"/>
      <c r="B78" s="35"/>
      <c r="C78" s="36"/>
      <c r="D78" s="35"/>
      <c r="E78" s="36"/>
      <c r="F78" s="35"/>
      <c r="G78" s="36"/>
      <c r="H78" s="35"/>
      <c r="I78" s="36"/>
    </row>
    <row r="79" spans="1:9" x14ac:dyDescent="0.2">
      <c r="A79" s="34"/>
      <c r="B79" s="35"/>
      <c r="C79" s="36"/>
      <c r="D79" s="35"/>
      <c r="E79" s="36"/>
      <c r="F79" s="35"/>
      <c r="G79" s="36"/>
      <c r="H79" s="35"/>
      <c r="I79" s="36"/>
    </row>
    <row r="80" spans="1:9" x14ac:dyDescent="0.2">
      <c r="A80" s="34"/>
      <c r="B80" s="35"/>
      <c r="C80" s="36"/>
      <c r="D80" s="35"/>
      <c r="E80" s="36"/>
      <c r="F80" s="35"/>
      <c r="G80" s="36"/>
      <c r="H80" s="35"/>
      <c r="I80" s="36"/>
    </row>
    <row r="81" spans="1:9" x14ac:dyDescent="0.2">
      <c r="A81" s="34"/>
      <c r="B81" s="35"/>
      <c r="C81" s="36"/>
      <c r="D81" s="35"/>
      <c r="E81" s="36"/>
      <c r="F81" s="35"/>
      <c r="G81" s="36"/>
      <c r="H81" s="35"/>
      <c r="I81" s="36"/>
    </row>
    <row r="82" spans="1:9" x14ac:dyDescent="0.2">
      <c r="A82" s="34"/>
      <c r="B82" s="35"/>
      <c r="C82" s="36"/>
      <c r="D82" s="35"/>
      <c r="E82" s="36"/>
      <c r="F82" s="35"/>
      <c r="G82" s="36"/>
      <c r="H82" s="35"/>
      <c r="I82" s="36"/>
    </row>
    <row r="83" spans="1:9" x14ac:dyDescent="0.2">
      <c r="A83" s="34"/>
      <c r="B83" s="35"/>
      <c r="C83" s="36"/>
      <c r="D83" s="35"/>
      <c r="E83" s="36"/>
      <c r="F83" s="35"/>
      <c r="G83" s="36"/>
      <c r="H83" s="35"/>
      <c r="I83" s="36"/>
    </row>
    <row r="84" spans="1:9" x14ac:dyDescent="0.2">
      <c r="A84" s="34"/>
      <c r="B84" s="35"/>
      <c r="C84" s="36"/>
      <c r="D84" s="35"/>
      <c r="E84" s="36"/>
      <c r="F84" s="35"/>
      <c r="G84" s="36"/>
      <c r="H84" s="35"/>
      <c r="I84" s="36"/>
    </row>
    <row r="85" spans="1:9" x14ac:dyDescent="0.2">
      <c r="A85" s="34"/>
      <c r="B85" s="35"/>
      <c r="C85" s="36"/>
      <c r="D85" s="35"/>
      <c r="E85" s="36"/>
      <c r="F85" s="35"/>
      <c r="G85" s="36"/>
      <c r="H85" s="35"/>
      <c r="I85" s="36"/>
    </row>
    <row r="86" spans="1:9" x14ac:dyDescent="0.2">
      <c r="A86" s="34"/>
      <c r="B86" s="35"/>
      <c r="C86" s="36"/>
      <c r="D86" s="35"/>
      <c r="E86" s="36"/>
      <c r="F86" s="35"/>
      <c r="G86" s="36"/>
      <c r="H86" s="35"/>
      <c r="I86" s="36"/>
    </row>
    <row r="87" spans="1:9" x14ac:dyDescent="0.2">
      <c r="A87" s="34"/>
      <c r="B87" s="35"/>
      <c r="C87" s="36"/>
      <c r="D87" s="35"/>
      <c r="E87" s="36"/>
      <c r="F87" s="35"/>
      <c r="G87" s="36"/>
      <c r="H87" s="35"/>
      <c r="I87" s="36"/>
    </row>
    <row r="88" spans="1:9" x14ac:dyDescent="0.2">
      <c r="A88" s="34"/>
      <c r="B88" s="35"/>
      <c r="C88" s="36"/>
      <c r="D88" s="35"/>
      <c r="E88" s="36"/>
      <c r="F88" s="35"/>
      <c r="G88" s="36"/>
      <c r="H88" s="35"/>
      <c r="I88" s="36"/>
    </row>
    <row r="89" spans="1:9" x14ac:dyDescent="0.2">
      <c r="A89" s="34"/>
      <c r="B89" s="35"/>
      <c r="C89" s="36"/>
      <c r="D89" s="35"/>
      <c r="E89" s="36"/>
      <c r="F89" s="35"/>
      <c r="G89" s="36"/>
      <c r="H89" s="35"/>
      <c r="I89" s="36"/>
    </row>
    <row r="90" spans="1:9" x14ac:dyDescent="0.2">
      <c r="A90" s="34"/>
      <c r="B90" s="35"/>
      <c r="C90" s="36"/>
      <c r="D90" s="35"/>
      <c r="E90" s="36"/>
      <c r="F90" s="35"/>
      <c r="G90" s="36"/>
      <c r="H90" s="35"/>
      <c r="I90" s="36"/>
    </row>
    <row r="91" spans="1:9" x14ac:dyDescent="0.2">
      <c r="A91" s="34"/>
      <c r="B91" s="35"/>
      <c r="C91" s="36"/>
      <c r="D91" s="35"/>
      <c r="E91" s="36"/>
      <c r="F91" s="35"/>
      <c r="G91" s="36"/>
      <c r="H91" s="35"/>
      <c r="I91" s="36"/>
    </row>
    <row r="92" spans="1:9" x14ac:dyDescent="0.2">
      <c r="A92" s="34"/>
      <c r="B92" s="35"/>
      <c r="C92" s="36"/>
      <c r="D92" s="35"/>
      <c r="E92" s="36"/>
      <c r="F92" s="35"/>
      <c r="G92" s="36"/>
      <c r="H92" s="35"/>
      <c r="I92" s="36"/>
    </row>
    <row r="93" spans="1:9" x14ac:dyDescent="0.2">
      <c r="A93" s="34"/>
      <c r="B93" s="35"/>
      <c r="C93" s="36"/>
      <c r="D93" s="35"/>
      <c r="E93" s="36"/>
      <c r="F93" s="35"/>
      <c r="G93" s="36"/>
      <c r="H93" s="35"/>
      <c r="I93" s="36"/>
    </row>
    <row r="94" spans="1:9" x14ac:dyDescent="0.2">
      <c r="A94" s="34"/>
      <c r="B94" s="35"/>
      <c r="C94" s="36"/>
      <c r="D94" s="35"/>
      <c r="E94" s="36"/>
      <c r="F94" s="35"/>
      <c r="G94" s="36"/>
      <c r="H94" s="35"/>
      <c r="I94" s="36"/>
    </row>
    <row r="95" spans="1:9" x14ac:dyDescent="0.2">
      <c r="A95" s="34"/>
      <c r="B95" s="35"/>
      <c r="C95" s="36"/>
      <c r="D95" s="35"/>
      <c r="E95" s="36"/>
      <c r="F95" s="35"/>
      <c r="G95" s="36"/>
      <c r="H95" s="35"/>
      <c r="I95" s="36"/>
    </row>
    <row r="96" spans="1:9" x14ac:dyDescent="0.2">
      <c r="A96" s="34"/>
      <c r="B96" s="35"/>
      <c r="C96" s="36"/>
      <c r="D96" s="35"/>
      <c r="E96" s="36"/>
      <c r="F96" s="35"/>
      <c r="G96" s="36"/>
      <c r="H96" s="35"/>
      <c r="I96" s="36"/>
    </row>
    <row r="97" spans="1:9" x14ac:dyDescent="0.2">
      <c r="A97" s="34"/>
      <c r="B97" s="35"/>
      <c r="C97" s="36"/>
      <c r="D97" s="35"/>
      <c r="E97" s="36"/>
      <c r="F97" s="35"/>
      <c r="G97" s="36"/>
      <c r="H97" s="35"/>
      <c r="I97" s="36"/>
    </row>
    <row r="98" spans="1:9" x14ac:dyDescent="0.2">
      <c r="A98" s="34"/>
      <c r="B98" s="35"/>
      <c r="C98" s="36"/>
      <c r="D98" s="35"/>
      <c r="E98" s="36"/>
      <c r="F98" s="35"/>
      <c r="G98" s="36"/>
      <c r="H98" s="35"/>
      <c r="I98" s="36"/>
    </row>
    <row r="99" spans="1:9" x14ac:dyDescent="0.2">
      <c r="A99" s="34"/>
      <c r="B99" s="35"/>
      <c r="C99" s="36"/>
      <c r="D99" s="35"/>
      <c r="E99" s="36"/>
      <c r="F99" s="35"/>
      <c r="G99" s="36"/>
      <c r="H99" s="35"/>
      <c r="I99" s="36"/>
    </row>
    <row r="100" spans="1:9" x14ac:dyDescent="0.2">
      <c r="A100" s="34"/>
      <c r="B100" s="35"/>
      <c r="C100" s="36"/>
      <c r="D100" s="35"/>
      <c r="E100" s="36"/>
      <c r="F100" s="35"/>
      <c r="G100" s="36"/>
      <c r="H100" s="35"/>
      <c r="I100" s="36"/>
    </row>
    <row r="101" spans="1:9" x14ac:dyDescent="0.2">
      <c r="A101" s="34"/>
      <c r="B101" s="35"/>
      <c r="C101" s="36"/>
      <c r="D101" s="35"/>
      <c r="E101" s="36"/>
      <c r="F101" s="35"/>
      <c r="G101" s="36"/>
      <c r="H101" s="35"/>
      <c r="I101" s="36"/>
    </row>
    <row r="102" spans="1:9" x14ac:dyDescent="0.2">
      <c r="A102" s="34"/>
      <c r="B102" s="35"/>
      <c r="C102" s="36"/>
      <c r="D102" s="35"/>
      <c r="E102" s="36"/>
      <c r="F102" s="35"/>
      <c r="G102" s="36"/>
      <c r="H102" s="35"/>
      <c r="I102" s="36"/>
    </row>
    <row r="103" spans="1:9" x14ac:dyDescent="0.2">
      <c r="A103" s="34"/>
      <c r="B103" s="35"/>
      <c r="C103" s="36"/>
      <c r="D103" s="35"/>
      <c r="E103" s="36"/>
      <c r="F103" s="35"/>
      <c r="G103" s="36"/>
      <c r="H103" s="35"/>
      <c r="I103" s="36"/>
    </row>
    <row r="104" spans="1:9" x14ac:dyDescent="0.2">
      <c r="A104" s="34"/>
      <c r="B104" s="35"/>
      <c r="C104" s="36"/>
      <c r="D104" s="35"/>
      <c r="E104" s="36"/>
      <c r="F104" s="35"/>
      <c r="G104" s="36"/>
      <c r="H104" s="35"/>
      <c r="I104" s="36"/>
    </row>
    <row r="105" spans="1:9" x14ac:dyDescent="0.2">
      <c r="A105" s="34"/>
      <c r="B105" s="35"/>
      <c r="C105" s="36"/>
      <c r="D105" s="35"/>
      <c r="E105" s="36"/>
      <c r="F105" s="35"/>
      <c r="G105" s="36"/>
      <c r="H105" s="35"/>
      <c r="I105" s="36"/>
    </row>
    <row r="106" spans="1:9" x14ac:dyDescent="0.2">
      <c r="A106" s="34"/>
      <c r="B106" s="35"/>
      <c r="C106" s="36"/>
      <c r="D106" s="35"/>
      <c r="E106" s="36"/>
      <c r="F106" s="35"/>
      <c r="G106" s="36"/>
      <c r="H106" s="35"/>
      <c r="I106" s="36"/>
    </row>
    <row r="107" spans="1:9" x14ac:dyDescent="0.2">
      <c r="A107" s="34"/>
      <c r="B107" s="35"/>
      <c r="C107" s="36"/>
      <c r="D107" s="35"/>
      <c r="E107" s="36"/>
      <c r="F107" s="35"/>
      <c r="G107" s="36"/>
      <c r="H107" s="35"/>
      <c r="I107" s="36"/>
    </row>
    <row r="108" spans="1:9" x14ac:dyDescent="0.2">
      <c r="A108" s="34"/>
      <c r="B108" s="35"/>
      <c r="C108" s="36"/>
      <c r="D108" s="35"/>
      <c r="E108" s="36"/>
      <c r="F108" s="35"/>
      <c r="G108" s="36"/>
      <c r="H108" s="35"/>
      <c r="I108" s="36"/>
    </row>
    <row r="109" spans="1:9" x14ac:dyDescent="0.2">
      <c r="A109" s="34"/>
      <c r="B109" s="35"/>
      <c r="C109" s="36"/>
      <c r="D109" s="35"/>
      <c r="E109" s="36"/>
      <c r="F109" s="35"/>
      <c r="G109" s="36"/>
      <c r="H109" s="35"/>
      <c r="I109" s="36"/>
    </row>
    <row r="110" spans="1:9" x14ac:dyDescent="0.2">
      <c r="A110" s="34"/>
      <c r="B110" s="35"/>
      <c r="C110" s="36"/>
      <c r="D110" s="35"/>
      <c r="E110" s="36"/>
      <c r="F110" s="35"/>
      <c r="G110" s="36"/>
      <c r="H110" s="35"/>
      <c r="I110" s="36"/>
    </row>
    <row r="111" spans="1:9" x14ac:dyDescent="0.2">
      <c r="A111" s="34"/>
      <c r="B111" s="35"/>
      <c r="C111" s="36"/>
      <c r="D111" s="35"/>
      <c r="E111" s="36"/>
      <c r="F111" s="35"/>
      <c r="G111" s="36"/>
      <c r="H111" s="35"/>
      <c r="I111" s="36"/>
    </row>
    <row r="112" spans="1:9" x14ac:dyDescent="0.2">
      <c r="A112" s="34"/>
      <c r="B112" s="35"/>
      <c r="C112" s="36"/>
      <c r="D112" s="35"/>
      <c r="E112" s="36"/>
      <c r="F112" s="35"/>
      <c r="G112" s="36"/>
      <c r="H112" s="35"/>
      <c r="I112" s="36"/>
    </row>
    <row r="113" spans="1:9" x14ac:dyDescent="0.2">
      <c r="A113" s="34"/>
      <c r="B113" s="35"/>
      <c r="C113" s="36"/>
      <c r="D113" s="35"/>
      <c r="E113" s="36"/>
      <c r="F113" s="35"/>
      <c r="G113" s="36"/>
      <c r="H113" s="35"/>
      <c r="I113" s="36"/>
    </row>
    <row r="114" spans="1:9" x14ac:dyDescent="0.2">
      <c r="A114" s="34"/>
      <c r="B114" s="35"/>
      <c r="C114" s="36"/>
      <c r="D114" s="35"/>
      <c r="E114" s="36"/>
      <c r="F114" s="35"/>
      <c r="G114" s="36"/>
      <c r="H114" s="35"/>
      <c r="I114" s="36"/>
    </row>
    <row r="115" spans="1:9" x14ac:dyDescent="0.2">
      <c r="A115" s="34"/>
      <c r="B115" s="35"/>
      <c r="C115" s="36"/>
      <c r="D115" s="35"/>
      <c r="E115" s="36"/>
      <c r="F115" s="35"/>
      <c r="G115" s="36"/>
      <c r="H115" s="35"/>
      <c r="I115" s="36"/>
    </row>
    <row r="116" spans="1:9" x14ac:dyDescent="0.2">
      <c r="A116" s="34"/>
      <c r="B116" s="35"/>
      <c r="C116" s="36"/>
      <c r="D116" s="35"/>
      <c r="E116" s="36"/>
      <c r="F116" s="35"/>
      <c r="G116" s="36"/>
      <c r="H116" s="35"/>
      <c r="I116" s="36"/>
    </row>
    <row r="117" spans="1:9" x14ac:dyDescent="0.2">
      <c r="A117" s="34"/>
      <c r="B117" s="35"/>
      <c r="C117" s="36"/>
      <c r="D117" s="35"/>
      <c r="E117" s="36"/>
      <c r="F117" s="35"/>
      <c r="G117" s="36"/>
      <c r="H117" s="35"/>
      <c r="I117" s="36"/>
    </row>
    <row r="118" spans="1:9" x14ac:dyDescent="0.2">
      <c r="A118" s="34"/>
      <c r="B118" s="35"/>
      <c r="C118" s="36"/>
      <c r="D118" s="35"/>
      <c r="E118" s="36"/>
      <c r="F118" s="35"/>
      <c r="G118" s="36"/>
      <c r="H118" s="35"/>
      <c r="I118" s="36"/>
    </row>
    <row r="119" spans="1:9" x14ac:dyDescent="0.2">
      <c r="A119" s="34"/>
      <c r="B119" s="35"/>
      <c r="C119" s="36"/>
      <c r="D119" s="35"/>
      <c r="E119" s="36"/>
      <c r="F119" s="35"/>
      <c r="G119" s="36"/>
      <c r="H119" s="35"/>
      <c r="I119" s="36"/>
    </row>
    <row r="120" spans="1:9" x14ac:dyDescent="0.2">
      <c r="A120" s="34"/>
      <c r="B120" s="35"/>
      <c r="C120" s="36"/>
      <c r="D120" s="35"/>
      <c r="E120" s="36"/>
      <c r="F120" s="35"/>
      <c r="G120" s="36"/>
      <c r="H120" s="35"/>
      <c r="I120" s="36"/>
    </row>
    <row r="121" spans="1:9" x14ac:dyDescent="0.2">
      <c r="A121" s="34"/>
      <c r="B121" s="35"/>
      <c r="C121" s="36"/>
      <c r="D121" s="35"/>
      <c r="E121" s="36"/>
      <c r="F121" s="35"/>
      <c r="G121" s="36"/>
      <c r="H121" s="35"/>
      <c r="I121" s="36"/>
    </row>
    <row r="122" spans="1:9" x14ac:dyDescent="0.2">
      <c r="A122" s="34"/>
      <c r="B122" s="35"/>
      <c r="C122" s="36"/>
      <c r="D122" s="35"/>
      <c r="E122" s="36"/>
      <c r="F122" s="35"/>
      <c r="G122" s="36"/>
      <c r="H122" s="35"/>
      <c r="I122" s="36"/>
    </row>
    <row r="123" spans="1:9" x14ac:dyDescent="0.2">
      <c r="A123" s="34"/>
      <c r="B123" s="35"/>
      <c r="C123" s="36"/>
      <c r="D123" s="35"/>
      <c r="E123" s="36"/>
      <c r="F123" s="35"/>
      <c r="G123" s="36"/>
      <c r="H123" s="35"/>
      <c r="I123" s="36"/>
    </row>
    <row r="124" spans="1:9" x14ac:dyDescent="0.2">
      <c r="A124" s="34"/>
      <c r="B124" s="35"/>
      <c r="C124" s="36"/>
      <c r="D124" s="35"/>
      <c r="E124" s="36"/>
      <c r="F124" s="35"/>
      <c r="G124" s="36"/>
      <c r="H124" s="35"/>
      <c r="I124" s="36"/>
    </row>
    <row r="125" spans="1:9" x14ac:dyDescent="0.2">
      <c r="A125" s="34"/>
      <c r="B125" s="35"/>
      <c r="C125" s="36"/>
      <c r="D125" s="35"/>
      <c r="E125" s="36"/>
      <c r="F125" s="35"/>
      <c r="G125" s="36"/>
      <c r="H125" s="35"/>
      <c r="I125" s="36"/>
    </row>
    <row r="126" spans="1:9" x14ac:dyDescent="0.2">
      <c r="A126" s="34"/>
      <c r="B126" s="35"/>
      <c r="C126" s="36"/>
      <c r="D126" s="35"/>
      <c r="E126" s="36"/>
      <c r="F126" s="35"/>
      <c r="G126" s="36"/>
      <c r="H126" s="35"/>
      <c r="I126" s="36"/>
    </row>
    <row r="127" spans="1:9" x14ac:dyDescent="0.2">
      <c r="A127" s="34"/>
      <c r="B127" s="35"/>
      <c r="C127" s="36"/>
      <c r="D127" s="35"/>
      <c r="E127" s="36"/>
      <c r="F127" s="35"/>
      <c r="G127" s="36"/>
      <c r="H127" s="35"/>
      <c r="I127" s="36"/>
    </row>
    <row r="128" spans="1:9" x14ac:dyDescent="0.2">
      <c r="A128" s="34"/>
      <c r="B128" s="35"/>
      <c r="C128" s="36"/>
      <c r="D128" s="35"/>
      <c r="E128" s="36"/>
      <c r="F128" s="35"/>
      <c r="G128" s="36"/>
      <c r="H128" s="35"/>
      <c r="I128" s="36"/>
    </row>
    <row r="129" spans="1:9" x14ac:dyDescent="0.2">
      <c r="A129" s="34"/>
      <c r="B129" s="35"/>
      <c r="C129" s="36"/>
      <c r="D129" s="35"/>
      <c r="E129" s="36"/>
      <c r="F129" s="35"/>
      <c r="G129" s="36"/>
      <c r="H129" s="35"/>
      <c r="I129" s="36"/>
    </row>
    <row r="130" spans="1:9" x14ac:dyDescent="0.2">
      <c r="A130" s="34"/>
      <c r="B130" s="35"/>
      <c r="C130" s="36"/>
      <c r="D130" s="35"/>
      <c r="E130" s="36"/>
      <c r="F130" s="35"/>
      <c r="G130" s="36"/>
      <c r="H130" s="35"/>
      <c r="I130" s="36"/>
    </row>
    <row r="131" spans="1:9" x14ac:dyDescent="0.2">
      <c r="A131" s="34"/>
      <c r="B131" s="35"/>
      <c r="C131" s="36"/>
      <c r="D131" s="35"/>
      <c r="E131" s="36"/>
      <c r="F131" s="35"/>
      <c r="G131" s="36"/>
      <c r="H131" s="35"/>
      <c r="I131" s="36"/>
    </row>
    <row r="132" spans="1:9" x14ac:dyDescent="0.2">
      <c r="A132" s="34"/>
      <c r="B132" s="35"/>
      <c r="C132" s="36"/>
      <c r="D132" s="35"/>
      <c r="E132" s="36"/>
      <c r="F132" s="35"/>
      <c r="G132" s="36"/>
      <c r="H132" s="35"/>
      <c r="I132" s="36"/>
    </row>
    <row r="133" spans="1:9" x14ac:dyDescent="0.2">
      <c r="A133" s="34"/>
      <c r="B133" s="35"/>
      <c r="C133" s="36"/>
      <c r="D133" s="35"/>
      <c r="E133" s="36"/>
      <c r="F133" s="35"/>
      <c r="G133" s="36"/>
      <c r="H133" s="35"/>
      <c r="I133" s="36"/>
    </row>
    <row r="134" spans="1:9" x14ac:dyDescent="0.2">
      <c r="A134" s="34"/>
      <c r="B134" s="35"/>
      <c r="C134" s="36"/>
      <c r="D134" s="35"/>
      <c r="E134" s="36"/>
      <c r="F134" s="35"/>
      <c r="G134" s="36"/>
      <c r="H134" s="35"/>
      <c r="I134" s="36"/>
    </row>
    <row r="135" spans="1:9" x14ac:dyDescent="0.2">
      <c r="A135" s="34"/>
      <c r="B135" s="35"/>
      <c r="C135" s="36"/>
      <c r="D135" s="35"/>
      <c r="E135" s="36"/>
      <c r="F135" s="35"/>
      <c r="G135" s="36"/>
      <c r="H135" s="35"/>
      <c r="I135" s="36"/>
    </row>
    <row r="136" spans="1:9" x14ac:dyDescent="0.2">
      <c r="A136" s="34"/>
      <c r="B136" s="35"/>
      <c r="C136" s="36"/>
      <c r="D136" s="35"/>
      <c r="E136" s="36"/>
      <c r="F136" s="35"/>
      <c r="G136" s="36"/>
      <c r="H136" s="35"/>
      <c r="I136" s="36"/>
    </row>
    <row r="137" spans="1:9" x14ac:dyDescent="0.2">
      <c r="A137" s="34"/>
      <c r="B137" s="35"/>
      <c r="C137" s="36"/>
      <c r="D137" s="35"/>
      <c r="E137" s="36"/>
      <c r="F137" s="35"/>
      <c r="G137" s="36"/>
      <c r="H137" s="35"/>
      <c r="I137" s="36"/>
    </row>
    <row r="138" spans="1:9" x14ac:dyDescent="0.2">
      <c r="A138" s="34"/>
      <c r="B138" s="35"/>
      <c r="C138" s="36"/>
      <c r="D138" s="35"/>
      <c r="E138" s="36"/>
      <c r="F138" s="35"/>
      <c r="G138" s="36"/>
      <c r="H138" s="35"/>
      <c r="I138" s="36"/>
    </row>
    <row r="139" spans="1:9" x14ac:dyDescent="0.2">
      <c r="A139" s="34"/>
      <c r="B139" s="35"/>
      <c r="C139" s="36"/>
      <c r="D139" s="35"/>
      <c r="E139" s="36"/>
      <c r="F139" s="35"/>
      <c r="G139" s="36"/>
      <c r="H139" s="35"/>
      <c r="I139" s="36"/>
    </row>
    <row r="140" spans="1:9" x14ac:dyDescent="0.2">
      <c r="A140" s="34"/>
      <c r="B140" s="35"/>
      <c r="C140" s="36"/>
      <c r="D140" s="35"/>
      <c r="E140" s="36"/>
      <c r="F140" s="35"/>
      <c r="G140" s="36"/>
      <c r="H140" s="35"/>
      <c r="I140" s="36"/>
    </row>
    <row r="141" spans="1:9" x14ac:dyDescent="0.2">
      <c r="A141" s="34"/>
      <c r="B141" s="35"/>
      <c r="C141" s="36"/>
      <c r="D141" s="35"/>
      <c r="E141" s="36"/>
      <c r="F141" s="35"/>
      <c r="G141" s="36"/>
      <c r="H141" s="35"/>
      <c r="I141" s="36"/>
    </row>
    <row r="142" spans="1:9" x14ac:dyDescent="0.2">
      <c r="A142" s="34"/>
      <c r="B142" s="35"/>
      <c r="C142" s="36"/>
      <c r="D142" s="35"/>
      <c r="E142" s="36"/>
      <c r="F142" s="35"/>
      <c r="G142" s="36"/>
      <c r="H142" s="35"/>
      <c r="I142" s="36"/>
    </row>
    <row r="143" spans="1:9" x14ac:dyDescent="0.2">
      <c r="A143" s="34"/>
      <c r="B143" s="35"/>
      <c r="C143" s="36"/>
      <c r="D143" s="35"/>
      <c r="E143" s="36"/>
      <c r="F143" s="35"/>
      <c r="G143" s="36"/>
      <c r="H143" s="35"/>
      <c r="I143" s="36"/>
    </row>
    <row r="144" spans="1:9" x14ac:dyDescent="0.2">
      <c r="A144" s="34"/>
      <c r="B144" s="35"/>
      <c r="C144" s="36"/>
      <c r="D144" s="35"/>
      <c r="E144" s="36"/>
      <c r="F144" s="35"/>
      <c r="G144" s="36"/>
      <c r="H144" s="35"/>
      <c r="I144" s="36"/>
    </row>
    <row r="145" spans="1:9" x14ac:dyDescent="0.2">
      <c r="A145" s="34"/>
      <c r="B145" s="35"/>
      <c r="C145" s="36"/>
      <c r="D145" s="35"/>
      <c r="E145" s="36"/>
      <c r="F145" s="35"/>
      <c r="G145" s="36"/>
      <c r="H145" s="35"/>
      <c r="I145" s="36"/>
    </row>
    <row r="146" spans="1:9" x14ac:dyDescent="0.2">
      <c r="A146" s="34"/>
      <c r="B146" s="35"/>
      <c r="C146" s="36"/>
      <c r="D146" s="35"/>
      <c r="E146" s="36"/>
      <c r="F146" s="35"/>
      <c r="G146" s="36"/>
      <c r="H146" s="35"/>
      <c r="I146" s="36"/>
    </row>
    <row r="147" spans="1:9" x14ac:dyDescent="0.2">
      <c r="A147" s="34"/>
      <c r="B147" s="35"/>
      <c r="C147" s="36"/>
      <c r="D147" s="35"/>
      <c r="E147" s="36"/>
      <c r="F147" s="35"/>
      <c r="G147" s="36"/>
      <c r="H147" s="35"/>
      <c r="I147" s="36"/>
    </row>
    <row r="148" spans="1:9" x14ac:dyDescent="0.2">
      <c r="A148" s="34"/>
      <c r="B148" s="35"/>
      <c r="C148" s="36"/>
      <c r="D148" s="35"/>
      <c r="E148" s="36"/>
      <c r="F148" s="35"/>
      <c r="G148" s="36"/>
      <c r="H148" s="35"/>
      <c r="I148" s="36"/>
    </row>
    <row r="149" spans="1:9" x14ac:dyDescent="0.2">
      <c r="A149" s="34"/>
      <c r="B149" s="35"/>
      <c r="C149" s="36"/>
      <c r="D149" s="35"/>
      <c r="E149" s="36"/>
      <c r="F149" s="35"/>
      <c r="G149" s="36"/>
      <c r="H149" s="35"/>
      <c r="I149" s="36"/>
    </row>
    <row r="150" spans="1:9" x14ac:dyDescent="0.2">
      <c r="A150" s="34"/>
      <c r="B150" s="35"/>
      <c r="C150" s="36"/>
      <c r="D150" s="35"/>
      <c r="E150" s="36"/>
      <c r="F150" s="35"/>
      <c r="G150" s="36"/>
      <c r="H150" s="35"/>
      <c r="I150" s="36"/>
    </row>
    <row r="151" spans="1:9" x14ac:dyDescent="0.2">
      <c r="A151" s="34"/>
      <c r="B151" s="35"/>
      <c r="C151" s="36"/>
      <c r="D151" s="35"/>
      <c r="E151" s="36"/>
      <c r="F151" s="35"/>
      <c r="G151" s="36"/>
      <c r="H151" s="35"/>
      <c r="I151" s="36"/>
    </row>
    <row r="152" spans="1:9" x14ac:dyDescent="0.2">
      <c r="A152" s="34"/>
      <c r="B152" s="35"/>
      <c r="C152" s="36"/>
      <c r="D152" s="35"/>
      <c r="E152" s="36"/>
      <c r="F152" s="35"/>
      <c r="G152" s="36"/>
      <c r="H152" s="35"/>
      <c r="I152" s="36"/>
    </row>
    <row r="153" spans="1:9" x14ac:dyDescent="0.2">
      <c r="A153" s="34"/>
      <c r="B153" s="35"/>
      <c r="C153" s="36"/>
      <c r="D153" s="35"/>
      <c r="E153" s="36"/>
      <c r="F153" s="35"/>
      <c r="G153" s="36"/>
      <c r="H153" s="35"/>
      <c r="I153" s="36"/>
    </row>
    <row r="154" spans="1:9" x14ac:dyDescent="0.2">
      <c r="A154" s="34"/>
      <c r="B154" s="35"/>
      <c r="C154" s="36"/>
      <c r="D154" s="35"/>
      <c r="E154" s="36"/>
      <c r="F154" s="35"/>
      <c r="G154" s="36"/>
      <c r="H154" s="35"/>
      <c r="I154" s="36"/>
    </row>
    <row r="155" spans="1:9" x14ac:dyDescent="0.2">
      <c r="A155" s="34"/>
      <c r="B155" s="35"/>
      <c r="C155" s="36"/>
      <c r="D155" s="35"/>
      <c r="E155" s="36"/>
      <c r="F155" s="35"/>
      <c r="G155" s="36"/>
      <c r="H155" s="35"/>
      <c r="I155" s="36"/>
    </row>
    <row r="156" spans="1:9" x14ac:dyDescent="0.2">
      <c r="A156" s="34"/>
      <c r="B156" s="35"/>
      <c r="C156" s="36"/>
      <c r="D156" s="35"/>
      <c r="E156" s="36"/>
      <c r="F156" s="35"/>
      <c r="G156" s="36"/>
      <c r="H156" s="35"/>
      <c r="I156" s="36"/>
    </row>
    <row r="157" spans="1:9" x14ac:dyDescent="0.2">
      <c r="A157" s="34"/>
      <c r="B157" s="35"/>
      <c r="C157" s="36"/>
      <c r="D157" s="35"/>
      <c r="E157" s="36"/>
      <c r="F157" s="35"/>
      <c r="G157" s="36"/>
      <c r="H157" s="35"/>
      <c r="I157" s="36"/>
    </row>
    <row r="158" spans="1:9" x14ac:dyDescent="0.2">
      <c r="A158" s="34"/>
      <c r="B158" s="35"/>
      <c r="C158" s="36"/>
      <c r="D158" s="35"/>
      <c r="E158" s="36"/>
      <c r="F158" s="35"/>
      <c r="G158" s="36"/>
      <c r="H158" s="35"/>
      <c r="I158" s="36"/>
    </row>
    <row r="159" spans="1:9" x14ac:dyDescent="0.2">
      <c r="A159" s="34"/>
      <c r="B159" s="35"/>
      <c r="C159" s="36"/>
      <c r="D159" s="35"/>
      <c r="E159" s="36"/>
      <c r="F159" s="35"/>
      <c r="G159" s="36"/>
      <c r="H159" s="35"/>
      <c r="I159" s="36"/>
    </row>
    <row r="160" spans="1:9" x14ac:dyDescent="0.2">
      <c r="A160" s="34"/>
      <c r="B160" s="35"/>
      <c r="C160" s="36"/>
      <c r="D160" s="35"/>
      <c r="E160" s="36"/>
      <c r="F160" s="35"/>
      <c r="G160" s="36"/>
      <c r="H160" s="35"/>
      <c r="I160" s="36"/>
    </row>
    <row r="161" spans="1:9" x14ac:dyDescent="0.2">
      <c r="A161" s="34"/>
      <c r="B161" s="35"/>
      <c r="C161" s="36"/>
      <c r="D161" s="35"/>
      <c r="E161" s="36"/>
      <c r="F161" s="35"/>
      <c r="G161" s="36"/>
      <c r="H161" s="35"/>
      <c r="I161" s="36"/>
    </row>
    <row r="162" spans="1:9" x14ac:dyDescent="0.2">
      <c r="A162" s="34"/>
      <c r="B162" s="35"/>
      <c r="C162" s="36"/>
      <c r="D162" s="35"/>
      <c r="E162" s="36"/>
      <c r="F162" s="35"/>
      <c r="G162" s="36"/>
      <c r="H162" s="35"/>
      <c r="I162" s="36"/>
    </row>
    <row r="163" spans="1:9" x14ac:dyDescent="0.2">
      <c r="A163" s="34"/>
      <c r="B163" s="35"/>
      <c r="C163" s="36"/>
      <c r="D163" s="35"/>
      <c r="E163" s="36"/>
      <c r="F163" s="35"/>
      <c r="G163" s="36"/>
      <c r="H163" s="35"/>
      <c r="I163" s="36"/>
    </row>
    <row r="164" spans="1:9" x14ac:dyDescent="0.2">
      <c r="A164" s="34"/>
      <c r="B164" s="35"/>
      <c r="C164" s="36"/>
      <c r="D164" s="35"/>
      <c r="E164" s="36"/>
      <c r="F164" s="35"/>
      <c r="G164" s="36"/>
      <c r="H164" s="35"/>
      <c r="I164" s="36"/>
    </row>
    <row r="165" spans="1:9" x14ac:dyDescent="0.2">
      <c r="A165" s="34"/>
      <c r="B165" s="35"/>
      <c r="C165" s="36"/>
      <c r="D165" s="35"/>
      <c r="E165" s="36"/>
      <c r="F165" s="35"/>
      <c r="G165" s="36"/>
      <c r="H165" s="35"/>
      <c r="I165" s="36"/>
    </row>
    <row r="166" spans="1:9" x14ac:dyDescent="0.2">
      <c r="A166" s="34"/>
      <c r="B166" s="35"/>
      <c r="C166" s="36"/>
      <c r="D166" s="35"/>
      <c r="E166" s="36"/>
      <c r="F166" s="35"/>
      <c r="G166" s="36"/>
      <c r="H166" s="35"/>
      <c r="I166" s="36"/>
    </row>
    <row r="167" spans="1:9" x14ac:dyDescent="0.2">
      <c r="A167" s="34"/>
      <c r="B167" s="35"/>
      <c r="C167" s="36"/>
      <c r="D167" s="35"/>
      <c r="E167" s="36"/>
      <c r="F167" s="35"/>
      <c r="G167" s="36"/>
      <c r="H167" s="35"/>
      <c r="I167" s="36"/>
    </row>
    <row r="168" spans="1:9" x14ac:dyDescent="0.2">
      <c r="A168" s="34"/>
      <c r="B168" s="35"/>
      <c r="C168" s="36"/>
      <c r="D168" s="35"/>
      <c r="E168" s="36"/>
      <c r="F168" s="35"/>
      <c r="G168" s="36"/>
      <c r="H168" s="35"/>
      <c r="I168" s="36"/>
    </row>
    <row r="169" spans="1:9" x14ac:dyDescent="0.2">
      <c r="A169" s="34"/>
      <c r="B169" s="35"/>
      <c r="C169" s="36"/>
      <c r="D169" s="35"/>
      <c r="E169" s="36"/>
      <c r="F169" s="35"/>
      <c r="G169" s="36"/>
      <c r="H169" s="35"/>
      <c r="I169" s="36"/>
    </row>
    <row r="170" spans="1:9" x14ac:dyDescent="0.2">
      <c r="A170" s="34"/>
      <c r="B170" s="35"/>
      <c r="C170" s="36"/>
      <c r="D170" s="35"/>
      <c r="E170" s="36"/>
      <c r="F170" s="35"/>
      <c r="G170" s="36"/>
      <c r="H170" s="35"/>
      <c r="I170" s="36"/>
    </row>
    <row r="171" spans="1:9" x14ac:dyDescent="0.2">
      <c r="A171" s="34"/>
      <c r="B171" s="35"/>
      <c r="C171" s="36"/>
      <c r="D171" s="35"/>
      <c r="E171" s="36"/>
      <c r="F171" s="35"/>
      <c r="G171" s="36"/>
      <c r="H171" s="35"/>
      <c r="I171" s="36"/>
    </row>
    <row r="172" spans="1:9" x14ac:dyDescent="0.2">
      <c r="A172" s="34"/>
      <c r="B172" s="35"/>
      <c r="C172" s="36"/>
      <c r="D172" s="35"/>
      <c r="E172" s="36"/>
      <c r="F172" s="35"/>
      <c r="G172" s="36"/>
      <c r="H172" s="35"/>
      <c r="I172" s="36"/>
    </row>
    <row r="173" spans="1:9" x14ac:dyDescent="0.2">
      <c r="A173" s="34"/>
      <c r="B173" s="35"/>
      <c r="C173" s="36"/>
      <c r="D173" s="35"/>
      <c r="E173" s="36"/>
      <c r="F173" s="35"/>
      <c r="G173" s="36"/>
      <c r="H173" s="35"/>
      <c r="I173" s="36"/>
    </row>
    <row r="174" spans="1:9" x14ac:dyDescent="0.2">
      <c r="A174" s="34"/>
      <c r="B174" s="35"/>
      <c r="C174" s="36"/>
      <c r="D174" s="35"/>
      <c r="E174" s="36"/>
      <c r="F174" s="35"/>
      <c r="G174" s="36"/>
      <c r="H174" s="35"/>
      <c r="I174" s="36"/>
    </row>
    <row r="175" spans="1:9" x14ac:dyDescent="0.2">
      <c r="A175" s="34"/>
      <c r="B175" s="35"/>
      <c r="C175" s="36"/>
      <c r="D175" s="35"/>
      <c r="E175" s="36"/>
      <c r="F175" s="35"/>
      <c r="G175" s="36"/>
      <c r="H175" s="35"/>
      <c r="I175" s="36"/>
    </row>
    <row r="176" spans="1:9" x14ac:dyDescent="0.2">
      <c r="A176" s="34"/>
      <c r="B176" s="35"/>
      <c r="C176" s="36"/>
      <c r="D176" s="35"/>
      <c r="E176" s="36"/>
      <c r="F176" s="35"/>
      <c r="G176" s="36"/>
      <c r="H176" s="35"/>
      <c r="I176" s="36"/>
    </row>
    <row r="177" spans="1:9" x14ac:dyDescent="0.2">
      <c r="A177" s="34"/>
      <c r="B177" s="35"/>
      <c r="C177" s="36"/>
      <c r="D177" s="35"/>
      <c r="E177" s="36"/>
      <c r="F177" s="35"/>
      <c r="G177" s="36"/>
      <c r="H177" s="35"/>
      <c r="I177" s="36"/>
    </row>
    <row r="178" spans="1:9" x14ac:dyDescent="0.2">
      <c r="A178" s="34"/>
      <c r="B178" s="35"/>
      <c r="C178" s="36"/>
      <c r="D178" s="35"/>
      <c r="E178" s="36"/>
      <c r="F178" s="35"/>
      <c r="G178" s="36"/>
      <c r="H178" s="35"/>
      <c r="I178" s="36"/>
    </row>
    <row r="179" spans="1:9" x14ac:dyDescent="0.2">
      <c r="A179" s="34"/>
      <c r="B179" s="35"/>
      <c r="C179" s="36"/>
      <c r="D179" s="35"/>
      <c r="E179" s="36"/>
      <c r="F179" s="35"/>
      <c r="G179" s="36"/>
      <c r="H179" s="35"/>
      <c r="I179" s="36"/>
    </row>
    <row r="180" spans="1:9" x14ac:dyDescent="0.2">
      <c r="A180" s="34"/>
      <c r="B180" s="35"/>
      <c r="C180" s="36"/>
      <c r="D180" s="35"/>
      <c r="E180" s="36"/>
      <c r="F180" s="35"/>
      <c r="G180" s="36"/>
      <c r="H180" s="35"/>
      <c r="I180" s="36"/>
    </row>
    <row r="181" spans="1:9" x14ac:dyDescent="0.2">
      <c r="A181" s="34"/>
      <c r="B181" s="35"/>
      <c r="C181" s="36"/>
      <c r="D181" s="35"/>
      <c r="E181" s="36"/>
      <c r="F181" s="35"/>
      <c r="G181" s="36"/>
      <c r="H181" s="35"/>
      <c r="I181" s="36"/>
    </row>
    <row r="182" spans="1:9" x14ac:dyDescent="0.2">
      <c r="A182" s="34"/>
      <c r="B182" s="35"/>
      <c r="C182" s="36"/>
      <c r="D182" s="35"/>
      <c r="E182" s="36"/>
      <c r="F182" s="35"/>
      <c r="G182" s="36"/>
      <c r="H182" s="35"/>
      <c r="I182" s="36"/>
    </row>
    <row r="183" spans="1:9" x14ac:dyDescent="0.2">
      <c r="A183" s="34"/>
      <c r="B183" s="35"/>
      <c r="C183" s="36"/>
      <c r="D183" s="35"/>
      <c r="E183" s="36"/>
      <c r="F183" s="35"/>
      <c r="G183" s="36"/>
      <c r="H183" s="35"/>
      <c r="I183" s="36"/>
    </row>
    <row r="184" spans="1:9" x14ac:dyDescent="0.2">
      <c r="A184" s="34"/>
      <c r="B184" s="35"/>
      <c r="C184" s="36"/>
      <c r="D184" s="35"/>
      <c r="E184" s="36"/>
      <c r="F184" s="35"/>
      <c r="G184" s="36"/>
      <c r="H184" s="35"/>
      <c r="I184" s="36"/>
    </row>
    <row r="185" spans="1:9" x14ac:dyDescent="0.2">
      <c r="A185" s="34"/>
      <c r="B185" s="35"/>
      <c r="C185" s="36"/>
      <c r="D185" s="35"/>
      <c r="E185" s="36"/>
      <c r="F185" s="35"/>
      <c r="G185" s="36"/>
      <c r="H185" s="35"/>
      <c r="I185" s="36"/>
    </row>
    <row r="186" spans="1:9" x14ac:dyDescent="0.2">
      <c r="A186" s="34"/>
      <c r="B186" s="35"/>
      <c r="C186" s="36"/>
      <c r="D186" s="35"/>
      <c r="E186" s="36"/>
      <c r="F186" s="35"/>
      <c r="G186" s="36"/>
      <c r="H186" s="35"/>
      <c r="I186" s="36"/>
    </row>
    <row r="187" spans="1:9" x14ac:dyDescent="0.2">
      <c r="A187" s="34"/>
      <c r="B187" s="35"/>
      <c r="C187" s="36"/>
      <c r="D187" s="35"/>
      <c r="E187" s="36"/>
      <c r="F187" s="35"/>
      <c r="G187" s="36"/>
      <c r="H187" s="35"/>
      <c r="I187" s="36"/>
    </row>
    <row r="188" spans="1:9" x14ac:dyDescent="0.2">
      <c r="A188" s="34"/>
      <c r="B188" s="35"/>
      <c r="C188" s="36"/>
      <c r="D188" s="35"/>
      <c r="E188" s="36"/>
      <c r="F188" s="35"/>
      <c r="G188" s="36"/>
      <c r="H188" s="35"/>
      <c r="I188" s="36"/>
    </row>
    <row r="189" spans="1:9" x14ac:dyDescent="0.2">
      <c r="A189" s="34"/>
      <c r="B189" s="35"/>
      <c r="C189" s="36"/>
      <c r="D189" s="35"/>
      <c r="E189" s="36"/>
      <c r="F189" s="35"/>
      <c r="G189" s="36"/>
      <c r="H189" s="35"/>
      <c r="I189" s="36"/>
    </row>
    <row r="190" spans="1:9" x14ac:dyDescent="0.2">
      <c r="A190" s="34"/>
      <c r="B190" s="35"/>
      <c r="C190" s="36"/>
      <c r="D190" s="35"/>
      <c r="E190" s="36"/>
      <c r="F190" s="35"/>
      <c r="G190" s="36"/>
      <c r="H190" s="35"/>
      <c r="I190" s="36"/>
    </row>
    <row r="191" spans="1:9" x14ac:dyDescent="0.2">
      <c r="A191" s="34"/>
      <c r="B191" s="35"/>
      <c r="C191" s="36"/>
      <c r="D191" s="35"/>
      <c r="E191" s="36"/>
      <c r="F191" s="35"/>
      <c r="G191" s="36"/>
      <c r="H191" s="35"/>
      <c r="I191" s="36"/>
    </row>
    <row r="192" spans="1:9" x14ac:dyDescent="0.2">
      <c r="A192" s="34"/>
      <c r="B192" s="35"/>
      <c r="C192" s="36"/>
      <c r="D192" s="35"/>
      <c r="E192" s="36"/>
      <c r="F192" s="35"/>
      <c r="G192" s="36"/>
      <c r="H192" s="35"/>
      <c r="I192" s="36"/>
    </row>
    <row r="193" spans="1:9" x14ac:dyDescent="0.2">
      <c r="A193" s="34"/>
      <c r="B193" s="35"/>
      <c r="C193" s="36"/>
      <c r="D193" s="35"/>
      <c r="E193" s="36"/>
      <c r="F193" s="35"/>
      <c r="G193" s="36"/>
      <c r="H193" s="35"/>
      <c r="I193" s="36"/>
    </row>
    <row r="194" spans="1:9" x14ac:dyDescent="0.2">
      <c r="A194" s="34"/>
      <c r="B194" s="35"/>
      <c r="C194" s="36"/>
      <c r="D194" s="35"/>
      <c r="E194" s="36"/>
      <c r="F194" s="35"/>
      <c r="G194" s="36"/>
      <c r="H194" s="35"/>
      <c r="I194" s="36"/>
    </row>
    <row r="195" spans="1:9" x14ac:dyDescent="0.2">
      <c r="A195" s="34"/>
      <c r="B195" s="35"/>
      <c r="C195" s="36"/>
      <c r="D195" s="35"/>
      <c r="E195" s="36"/>
      <c r="F195" s="35"/>
      <c r="G195" s="36"/>
      <c r="H195" s="35"/>
      <c r="I195" s="36"/>
    </row>
    <row r="196" spans="1:9" x14ac:dyDescent="0.2">
      <c r="A196" s="34"/>
      <c r="B196" s="35"/>
      <c r="C196" s="36"/>
      <c r="D196" s="35"/>
      <c r="E196" s="36"/>
      <c r="F196" s="35"/>
      <c r="G196" s="36"/>
      <c r="H196" s="35"/>
      <c r="I196" s="36"/>
    </row>
    <row r="197" spans="1:9" x14ac:dyDescent="0.2">
      <c r="A197" s="34"/>
      <c r="B197" s="35"/>
      <c r="C197" s="36"/>
      <c r="D197" s="35"/>
      <c r="E197" s="36"/>
      <c r="F197" s="35"/>
      <c r="G197" s="36"/>
      <c r="H197" s="35"/>
      <c r="I197" s="36"/>
    </row>
    <row r="198" spans="1:9" x14ac:dyDescent="0.2">
      <c r="A198" s="34"/>
      <c r="B198" s="35"/>
      <c r="C198" s="36"/>
      <c r="D198" s="35"/>
      <c r="E198" s="36"/>
      <c r="F198" s="35"/>
      <c r="G198" s="36"/>
      <c r="H198" s="35"/>
      <c r="I198" s="36"/>
    </row>
    <row r="199" spans="1:9" x14ac:dyDescent="0.2">
      <c r="A199" s="34"/>
      <c r="B199" s="35"/>
      <c r="C199" s="36"/>
      <c r="D199" s="35"/>
      <c r="E199" s="36"/>
      <c r="F199" s="35"/>
      <c r="G199" s="36"/>
      <c r="H199" s="35"/>
      <c r="I199" s="36"/>
    </row>
    <row r="200" spans="1:9" x14ac:dyDescent="0.2">
      <c r="A200" s="34"/>
      <c r="B200" s="35"/>
      <c r="C200" s="36"/>
      <c r="D200" s="35"/>
      <c r="E200" s="36"/>
      <c r="F200" s="35"/>
      <c r="G200" s="36"/>
      <c r="H200" s="35"/>
      <c r="I200" s="36"/>
    </row>
    <row r="201" spans="1:9" x14ac:dyDescent="0.2">
      <c r="A201" s="34"/>
      <c r="B201" s="35"/>
      <c r="C201" s="36"/>
      <c r="D201" s="35"/>
      <c r="E201" s="36"/>
      <c r="F201" s="35"/>
      <c r="G201" s="36"/>
      <c r="H201" s="35"/>
      <c r="I201" s="36"/>
    </row>
    <row r="202" spans="1:9" x14ac:dyDescent="0.2">
      <c r="A202" s="34"/>
      <c r="B202" s="35"/>
      <c r="C202" s="36"/>
      <c r="D202" s="35"/>
      <c r="E202" s="36"/>
      <c r="F202" s="35"/>
      <c r="G202" s="36"/>
      <c r="H202" s="35"/>
      <c r="I202" s="36"/>
    </row>
    <row r="203" spans="1:9" x14ac:dyDescent="0.2">
      <c r="A203" s="34"/>
      <c r="B203" s="35"/>
      <c r="C203" s="36"/>
      <c r="D203" s="35"/>
      <c r="E203" s="36"/>
      <c r="F203" s="35"/>
      <c r="G203" s="36"/>
      <c r="H203" s="35"/>
      <c r="I203" s="36"/>
    </row>
    <row r="204" spans="1:9" x14ac:dyDescent="0.2">
      <c r="A204" s="34"/>
      <c r="B204" s="35"/>
      <c r="C204" s="36"/>
      <c r="D204" s="35"/>
      <c r="E204" s="36"/>
      <c r="F204" s="35"/>
      <c r="G204" s="36"/>
      <c r="H204" s="35"/>
      <c r="I204" s="36"/>
    </row>
    <row r="205" spans="1:9" x14ac:dyDescent="0.2">
      <c r="A205" s="34"/>
      <c r="B205" s="35"/>
      <c r="C205" s="36"/>
      <c r="D205" s="35"/>
      <c r="E205" s="36"/>
      <c r="F205" s="35"/>
      <c r="G205" s="36"/>
      <c r="H205" s="35"/>
      <c r="I205" s="36"/>
    </row>
    <row r="206" spans="1:9" x14ac:dyDescent="0.2">
      <c r="A206" s="34"/>
      <c r="B206" s="35"/>
      <c r="C206" s="36"/>
      <c r="D206" s="35"/>
      <c r="E206" s="36"/>
      <c r="F206" s="35"/>
      <c r="G206" s="36"/>
      <c r="H206" s="35"/>
      <c r="I206" s="36"/>
    </row>
    <row r="207" spans="1:9" x14ac:dyDescent="0.2">
      <c r="A207" s="34"/>
      <c r="B207" s="35"/>
      <c r="C207" s="36"/>
      <c r="D207" s="35"/>
      <c r="E207" s="36"/>
      <c r="F207" s="35"/>
      <c r="G207" s="36"/>
      <c r="H207" s="35"/>
      <c r="I207" s="36"/>
    </row>
    <row r="208" spans="1:9" x14ac:dyDescent="0.2">
      <c r="A208" s="34"/>
      <c r="B208" s="35"/>
      <c r="C208" s="36"/>
      <c r="D208" s="35"/>
      <c r="E208" s="36"/>
      <c r="F208" s="35"/>
      <c r="G208" s="36"/>
      <c r="H208" s="35"/>
      <c r="I208" s="36"/>
    </row>
    <row r="209" spans="1:9" x14ac:dyDescent="0.2">
      <c r="A209" s="34"/>
      <c r="B209" s="35"/>
      <c r="C209" s="36"/>
      <c r="D209" s="35"/>
      <c r="E209" s="36"/>
      <c r="F209" s="35"/>
      <c r="G209" s="36"/>
      <c r="H209" s="35"/>
      <c r="I209" s="36"/>
    </row>
    <row r="210" spans="1:9" x14ac:dyDescent="0.2">
      <c r="A210" s="34"/>
      <c r="B210" s="35"/>
      <c r="C210" s="36"/>
      <c r="D210" s="35"/>
      <c r="E210" s="36"/>
      <c r="F210" s="35"/>
      <c r="G210" s="36"/>
      <c r="H210" s="35"/>
      <c r="I210" s="36"/>
    </row>
    <row r="211" spans="1:9" x14ac:dyDescent="0.2">
      <c r="A211" s="34"/>
      <c r="B211" s="35"/>
      <c r="C211" s="36"/>
      <c r="D211" s="35"/>
      <c r="E211" s="36"/>
      <c r="F211" s="35"/>
      <c r="G211" s="36"/>
      <c r="H211" s="35"/>
      <c r="I211" s="36"/>
    </row>
    <row r="212" spans="1:9" x14ac:dyDescent="0.2">
      <c r="A212" s="34"/>
      <c r="B212" s="35"/>
      <c r="C212" s="36"/>
      <c r="D212" s="35"/>
      <c r="E212" s="36"/>
      <c r="F212" s="35"/>
      <c r="G212" s="36"/>
      <c r="H212" s="35"/>
      <c r="I212" s="36"/>
    </row>
    <row r="213" spans="1:9" x14ac:dyDescent="0.2">
      <c r="A213" s="34"/>
      <c r="B213" s="35"/>
      <c r="C213" s="36"/>
      <c r="D213" s="35"/>
      <c r="E213" s="36"/>
      <c r="F213" s="35"/>
      <c r="G213" s="36"/>
      <c r="H213" s="35"/>
      <c r="I213" s="36"/>
    </row>
    <row r="214" spans="1:9" x14ac:dyDescent="0.2">
      <c r="A214" s="34"/>
      <c r="B214" s="35"/>
      <c r="C214" s="36"/>
      <c r="D214" s="35"/>
      <c r="E214" s="36"/>
      <c r="F214" s="35"/>
      <c r="G214" s="36"/>
      <c r="H214" s="35"/>
      <c r="I214" s="36"/>
    </row>
    <row r="215" spans="1:9" x14ac:dyDescent="0.2">
      <c r="A215" s="34"/>
      <c r="B215" s="35"/>
      <c r="C215" s="36"/>
      <c r="D215" s="35"/>
      <c r="E215" s="36"/>
      <c r="F215" s="35"/>
      <c r="G215" s="36"/>
      <c r="H215" s="35"/>
      <c r="I215" s="36"/>
    </row>
    <row r="216" spans="1:9" x14ac:dyDescent="0.2">
      <c r="A216" s="34"/>
      <c r="B216" s="35"/>
      <c r="C216" s="36"/>
      <c r="D216" s="35"/>
      <c r="E216" s="36"/>
      <c r="F216" s="35"/>
      <c r="G216" s="36"/>
      <c r="H216" s="35"/>
      <c r="I216" s="36"/>
    </row>
    <row r="217" spans="1:9" x14ac:dyDescent="0.2">
      <c r="A217" s="34"/>
      <c r="B217" s="35"/>
      <c r="C217" s="36"/>
      <c r="D217" s="35"/>
      <c r="E217" s="36"/>
      <c r="F217" s="35"/>
      <c r="G217" s="36"/>
      <c r="H217" s="35"/>
      <c r="I217" s="36"/>
    </row>
    <row r="218" spans="1:9" x14ac:dyDescent="0.2">
      <c r="A218" s="34"/>
      <c r="B218" s="35"/>
      <c r="C218" s="36"/>
      <c r="D218" s="35"/>
      <c r="E218" s="36"/>
      <c r="F218" s="35"/>
      <c r="G218" s="36"/>
      <c r="H218" s="35"/>
      <c r="I218" s="36"/>
    </row>
    <row r="219" spans="1:9" x14ac:dyDescent="0.2">
      <c r="A219" s="34"/>
      <c r="B219" s="35"/>
      <c r="C219" s="36"/>
      <c r="D219" s="35"/>
      <c r="E219" s="36"/>
      <c r="F219" s="35"/>
      <c r="G219" s="36"/>
      <c r="H219" s="35"/>
      <c r="I219" s="36"/>
    </row>
    <row r="220" spans="1:9" x14ac:dyDescent="0.2">
      <c r="A220" s="34"/>
      <c r="B220" s="35"/>
      <c r="C220" s="36"/>
      <c r="D220" s="35"/>
      <c r="E220" s="36"/>
      <c r="F220" s="35"/>
      <c r="G220" s="36"/>
      <c r="H220" s="35"/>
      <c r="I220" s="36"/>
    </row>
    <row r="221" spans="1:9" x14ac:dyDescent="0.2">
      <c r="A221" s="34"/>
      <c r="B221" s="35"/>
      <c r="C221" s="36"/>
      <c r="D221" s="35"/>
      <c r="E221" s="36"/>
      <c r="F221" s="35"/>
      <c r="G221" s="36"/>
      <c r="H221" s="35"/>
      <c r="I221" s="36"/>
    </row>
    <row r="222" spans="1:9" x14ac:dyDescent="0.2">
      <c r="A222" s="34"/>
      <c r="B222" s="35"/>
      <c r="C222" s="36"/>
      <c r="D222" s="35"/>
      <c r="E222" s="36"/>
      <c r="F222" s="35"/>
      <c r="G222" s="36"/>
      <c r="H222" s="35"/>
      <c r="I222" s="36"/>
    </row>
    <row r="223" spans="1:9" x14ac:dyDescent="0.2">
      <c r="A223" s="34"/>
      <c r="B223" s="35"/>
      <c r="C223" s="36"/>
      <c r="D223" s="35"/>
      <c r="E223" s="36"/>
      <c r="F223" s="35"/>
      <c r="G223" s="36"/>
      <c r="H223" s="35"/>
      <c r="I223" s="36"/>
    </row>
    <row r="224" spans="1:9" x14ac:dyDescent="0.2">
      <c r="A224" s="34"/>
      <c r="B224" s="35"/>
      <c r="C224" s="36"/>
      <c r="D224" s="35"/>
      <c r="E224" s="36"/>
      <c r="F224" s="35"/>
      <c r="G224" s="36"/>
      <c r="H224" s="35"/>
      <c r="I224" s="36"/>
    </row>
    <row r="225" spans="1:9" x14ac:dyDescent="0.2">
      <c r="A225" s="34"/>
      <c r="B225" s="35"/>
      <c r="C225" s="36"/>
      <c r="D225" s="35"/>
      <c r="E225" s="36"/>
      <c r="F225" s="35"/>
      <c r="G225" s="36"/>
      <c r="H225" s="35"/>
      <c r="I225" s="36"/>
    </row>
    <row r="226" spans="1:9" x14ac:dyDescent="0.2">
      <c r="A226" s="34"/>
      <c r="B226" s="35"/>
      <c r="C226" s="36"/>
      <c r="D226" s="35"/>
      <c r="E226" s="36"/>
      <c r="F226" s="35"/>
      <c r="G226" s="36"/>
      <c r="H226" s="35"/>
      <c r="I226" s="36"/>
    </row>
    <row r="227" spans="1:9" x14ac:dyDescent="0.2">
      <c r="A227" s="34"/>
      <c r="B227" s="35"/>
      <c r="C227" s="36"/>
      <c r="D227" s="35"/>
      <c r="E227" s="36"/>
      <c r="F227" s="35"/>
      <c r="G227" s="36"/>
      <c r="H227" s="35"/>
      <c r="I227" s="36"/>
    </row>
    <row r="228" spans="1:9" x14ac:dyDescent="0.2">
      <c r="A228" s="34"/>
      <c r="B228" s="35"/>
      <c r="C228" s="36"/>
      <c r="D228" s="35"/>
      <c r="E228" s="36"/>
      <c r="F228" s="35"/>
      <c r="G228" s="36"/>
      <c r="H228" s="35"/>
      <c r="I228" s="36"/>
    </row>
    <row r="229" spans="1:9" x14ac:dyDescent="0.2">
      <c r="A229" s="34"/>
      <c r="B229" s="35"/>
      <c r="C229" s="36"/>
      <c r="D229" s="35"/>
      <c r="E229" s="36"/>
      <c r="F229" s="35"/>
      <c r="G229" s="36"/>
      <c r="H229" s="35"/>
      <c r="I229" s="36"/>
    </row>
    <row r="230" spans="1:9" x14ac:dyDescent="0.2">
      <c r="A230" s="34"/>
      <c r="B230" s="35"/>
      <c r="C230" s="36"/>
      <c r="D230" s="35"/>
      <c r="E230" s="36"/>
      <c r="F230" s="35"/>
      <c r="G230" s="36"/>
      <c r="H230" s="35"/>
      <c r="I230" s="36"/>
    </row>
    <row r="231" spans="1:9" x14ac:dyDescent="0.2">
      <c r="A231" s="34"/>
      <c r="B231" s="35"/>
      <c r="C231" s="36"/>
      <c r="D231" s="35"/>
      <c r="E231" s="36"/>
      <c r="F231" s="35"/>
      <c r="G231" s="36"/>
      <c r="H231" s="35"/>
      <c r="I231" s="36"/>
    </row>
    <row r="232" spans="1:9" x14ac:dyDescent="0.2">
      <c r="A232" s="34"/>
      <c r="B232" s="35"/>
      <c r="C232" s="36"/>
      <c r="D232" s="35"/>
      <c r="E232" s="36"/>
      <c r="F232" s="35"/>
      <c r="G232" s="36"/>
      <c r="H232" s="35"/>
      <c r="I232" s="36"/>
    </row>
    <row r="233" spans="1:9" x14ac:dyDescent="0.2">
      <c r="A233" s="34"/>
      <c r="B233" s="35"/>
      <c r="C233" s="36"/>
      <c r="D233" s="35"/>
      <c r="E233" s="36"/>
      <c r="F233" s="35"/>
      <c r="G233" s="36"/>
      <c r="H233" s="35"/>
      <c r="I233" s="36"/>
    </row>
    <row r="234" spans="1:9" x14ac:dyDescent="0.2">
      <c r="A234" s="34"/>
      <c r="B234" s="35"/>
      <c r="C234" s="36"/>
      <c r="D234" s="35"/>
      <c r="E234" s="36"/>
      <c r="F234" s="35"/>
      <c r="G234" s="36"/>
      <c r="H234" s="35"/>
      <c r="I234" s="36"/>
    </row>
    <row r="235" spans="1:9" x14ac:dyDescent="0.2">
      <c r="A235" s="34"/>
      <c r="B235" s="35"/>
      <c r="C235" s="36"/>
      <c r="D235" s="35"/>
      <c r="E235" s="36"/>
      <c r="F235" s="35"/>
      <c r="G235" s="36"/>
      <c r="H235" s="35"/>
      <c r="I235" s="36"/>
    </row>
    <row r="236" spans="1:9" x14ac:dyDescent="0.2">
      <c r="A236" s="34"/>
      <c r="B236" s="35"/>
      <c r="C236" s="36"/>
      <c r="D236" s="35"/>
      <c r="E236" s="36"/>
      <c r="F236" s="35"/>
      <c r="G236" s="36"/>
      <c r="H236" s="35"/>
      <c r="I236" s="36"/>
    </row>
    <row r="237" spans="1:9" x14ac:dyDescent="0.2">
      <c r="A237" s="34"/>
      <c r="B237" s="35"/>
      <c r="C237" s="36"/>
      <c r="D237" s="35"/>
      <c r="E237" s="36"/>
      <c r="F237" s="35"/>
      <c r="G237" s="36"/>
      <c r="H237" s="35"/>
      <c r="I237" s="36"/>
    </row>
    <row r="238" spans="1:9" x14ac:dyDescent="0.2">
      <c r="A238" s="34"/>
      <c r="B238" s="35"/>
      <c r="C238" s="36"/>
      <c r="D238" s="35"/>
      <c r="E238" s="36"/>
      <c r="F238" s="35"/>
      <c r="G238" s="36"/>
      <c r="H238" s="35"/>
      <c r="I238" s="36"/>
    </row>
    <row r="239" spans="1:9" x14ac:dyDescent="0.2">
      <c r="A239" s="34"/>
      <c r="B239" s="35"/>
      <c r="C239" s="36"/>
      <c r="D239" s="35"/>
      <c r="E239" s="36"/>
      <c r="F239" s="35"/>
      <c r="G239" s="36"/>
      <c r="H239" s="35"/>
      <c r="I239" s="36"/>
    </row>
    <row r="240" spans="1:9" x14ac:dyDescent="0.2">
      <c r="A240" s="34"/>
      <c r="B240" s="35"/>
      <c r="C240" s="36"/>
      <c r="D240" s="35"/>
      <c r="E240" s="36"/>
      <c r="F240" s="35"/>
      <c r="G240" s="36"/>
      <c r="H240" s="35"/>
      <c r="I240" s="36"/>
    </row>
    <row r="241" spans="1:9" x14ac:dyDescent="0.2">
      <c r="A241" s="34"/>
      <c r="B241" s="35"/>
      <c r="C241" s="36"/>
      <c r="D241" s="35"/>
      <c r="E241" s="36"/>
      <c r="F241" s="35"/>
      <c r="G241" s="36"/>
      <c r="H241" s="35"/>
      <c r="I241" s="36"/>
    </row>
    <row r="242" spans="1:9" x14ac:dyDescent="0.2">
      <c r="A242" s="34"/>
      <c r="B242" s="35"/>
      <c r="C242" s="36"/>
      <c r="D242" s="35"/>
      <c r="E242" s="36"/>
      <c r="F242" s="35"/>
      <c r="G242" s="36"/>
      <c r="H242" s="35"/>
      <c r="I242" s="36"/>
    </row>
    <row r="243" spans="1:9" x14ac:dyDescent="0.2">
      <c r="A243" s="34"/>
      <c r="B243" s="35"/>
      <c r="C243" s="36"/>
      <c r="D243" s="35"/>
      <c r="E243" s="36"/>
      <c r="F243" s="35"/>
      <c r="G243" s="36"/>
      <c r="H243" s="35"/>
      <c r="I243" s="36"/>
    </row>
    <row r="244" spans="1:9" x14ac:dyDescent="0.2">
      <c r="A244" s="34"/>
      <c r="B244" s="35"/>
      <c r="C244" s="36"/>
      <c r="D244" s="35"/>
      <c r="E244" s="36"/>
      <c r="F244" s="35"/>
      <c r="G244" s="36"/>
      <c r="H244" s="35"/>
      <c r="I244" s="36"/>
    </row>
    <row r="245" spans="1:9" x14ac:dyDescent="0.2">
      <c r="A245" s="34"/>
      <c r="B245" s="35"/>
      <c r="C245" s="36"/>
      <c r="D245" s="35"/>
      <c r="E245" s="36"/>
      <c r="F245" s="35"/>
      <c r="G245" s="36"/>
      <c r="H245" s="35"/>
      <c r="I245" s="36"/>
    </row>
    <row r="246" spans="1:9" x14ac:dyDescent="0.2">
      <c r="A246" s="34"/>
      <c r="B246" s="35"/>
      <c r="C246" s="36"/>
      <c r="D246" s="35"/>
      <c r="E246" s="36"/>
      <c r="F246" s="35"/>
      <c r="G246" s="36"/>
      <c r="H246" s="35"/>
      <c r="I246" s="36"/>
    </row>
    <row r="247" spans="1:9" x14ac:dyDescent="0.2">
      <c r="A247" s="34"/>
      <c r="B247" s="35"/>
      <c r="C247" s="36"/>
      <c r="D247" s="35"/>
      <c r="E247" s="36"/>
      <c r="F247" s="35"/>
      <c r="G247" s="36"/>
      <c r="H247" s="35"/>
      <c r="I247" s="36"/>
    </row>
    <row r="248" spans="1:9" x14ac:dyDescent="0.2">
      <c r="A248" s="34"/>
      <c r="B248" s="35"/>
      <c r="C248" s="36"/>
      <c r="D248" s="35"/>
      <c r="E248" s="36"/>
      <c r="F248" s="35"/>
      <c r="G248" s="36"/>
      <c r="H248" s="35"/>
      <c r="I248" s="36"/>
    </row>
    <row r="249" spans="1:9" x14ac:dyDescent="0.2">
      <c r="A249" s="34"/>
      <c r="B249" s="35"/>
      <c r="C249" s="36"/>
      <c r="D249" s="35"/>
      <c r="E249" s="36"/>
      <c r="F249" s="35"/>
      <c r="G249" s="36"/>
      <c r="H249" s="35"/>
      <c r="I249" s="36"/>
    </row>
    <row r="250" spans="1:9" x14ac:dyDescent="0.2">
      <c r="A250" s="34"/>
      <c r="B250" s="35"/>
      <c r="C250" s="36"/>
      <c r="D250" s="35"/>
      <c r="E250" s="36"/>
      <c r="F250" s="35"/>
      <c r="G250" s="36"/>
      <c r="H250" s="35"/>
      <c r="I250" s="36"/>
    </row>
    <row r="251" spans="1:9" x14ac:dyDescent="0.2">
      <c r="A251" s="34"/>
      <c r="B251" s="35"/>
      <c r="C251" s="36"/>
      <c r="D251" s="35"/>
      <c r="E251" s="36"/>
      <c r="F251" s="35"/>
      <c r="G251" s="36"/>
      <c r="H251" s="35"/>
      <c r="I251" s="36"/>
    </row>
    <row r="252" spans="1:9" x14ac:dyDescent="0.2">
      <c r="A252" s="34"/>
      <c r="B252" s="35"/>
      <c r="C252" s="36"/>
      <c r="D252" s="35"/>
      <c r="E252" s="36"/>
      <c r="F252" s="35"/>
      <c r="G252" s="36"/>
      <c r="H252" s="35"/>
      <c r="I252" s="36"/>
    </row>
    <row r="253" spans="1:9" x14ac:dyDescent="0.2">
      <c r="A253" s="34"/>
      <c r="B253" s="35"/>
      <c r="C253" s="36"/>
      <c r="D253" s="35"/>
      <c r="E253" s="36"/>
      <c r="F253" s="35"/>
      <c r="G253" s="36"/>
      <c r="H253" s="35"/>
      <c r="I253" s="36"/>
    </row>
    <row r="254" spans="1:9" x14ac:dyDescent="0.2">
      <c r="A254" s="34"/>
      <c r="B254" s="35"/>
      <c r="C254" s="36"/>
      <c r="D254" s="35"/>
      <c r="E254" s="36"/>
      <c r="F254" s="35"/>
      <c r="G254" s="36"/>
      <c r="H254" s="35"/>
      <c r="I254" s="36"/>
    </row>
    <row r="255" spans="1:9" x14ac:dyDescent="0.2">
      <c r="A255" s="34"/>
      <c r="B255" s="35"/>
      <c r="C255" s="36"/>
      <c r="D255" s="35"/>
      <c r="E255" s="36"/>
      <c r="F255" s="35"/>
      <c r="G255" s="36"/>
      <c r="H255" s="35"/>
      <c r="I255" s="36"/>
    </row>
    <row r="256" spans="1:9" x14ac:dyDescent="0.2">
      <c r="A256" s="34"/>
      <c r="B256" s="35"/>
      <c r="C256" s="36"/>
      <c r="D256" s="35"/>
      <c r="E256" s="36"/>
      <c r="F256" s="35"/>
      <c r="G256" s="36"/>
      <c r="H256" s="35"/>
      <c r="I256" s="36"/>
    </row>
    <row r="257" spans="1:9" x14ac:dyDescent="0.2">
      <c r="A257" s="34"/>
      <c r="B257" s="35"/>
      <c r="C257" s="36"/>
      <c r="D257" s="35"/>
      <c r="E257" s="36"/>
      <c r="F257" s="35"/>
      <c r="G257" s="36"/>
      <c r="H257" s="35"/>
      <c r="I257" s="36"/>
    </row>
    <row r="258" spans="1:9" x14ac:dyDescent="0.2">
      <c r="A258" s="34"/>
      <c r="B258" s="35"/>
      <c r="C258" s="36"/>
      <c r="D258" s="35"/>
      <c r="E258" s="36"/>
      <c r="F258" s="35"/>
      <c r="G258" s="36"/>
      <c r="H258" s="35"/>
      <c r="I258" s="36"/>
    </row>
    <row r="259" spans="1:9" x14ac:dyDescent="0.2">
      <c r="A259" s="34"/>
      <c r="B259" s="35"/>
      <c r="C259" s="36"/>
      <c r="D259" s="35"/>
      <c r="E259" s="36"/>
      <c r="F259" s="35"/>
      <c r="G259" s="36"/>
      <c r="H259" s="35"/>
      <c r="I259" s="36"/>
    </row>
    <row r="260" spans="1:9" x14ac:dyDescent="0.2">
      <c r="A260" s="34"/>
      <c r="B260" s="35"/>
      <c r="C260" s="36"/>
      <c r="D260" s="35"/>
      <c r="E260" s="36"/>
      <c r="F260" s="35"/>
      <c r="G260" s="36"/>
      <c r="H260" s="35"/>
      <c r="I260" s="36"/>
    </row>
    <row r="261" spans="1:9" x14ac:dyDescent="0.2">
      <c r="A261" s="34"/>
      <c r="B261" s="35"/>
      <c r="C261" s="36"/>
      <c r="D261" s="35"/>
      <c r="E261" s="36"/>
      <c r="F261" s="35"/>
      <c r="G261" s="36"/>
      <c r="H261" s="35"/>
      <c r="I261" s="36"/>
    </row>
    <row r="262" spans="1:9" x14ac:dyDescent="0.2">
      <c r="A262" s="34"/>
      <c r="B262" s="35"/>
      <c r="C262" s="36"/>
      <c r="D262" s="35"/>
      <c r="E262" s="36"/>
      <c r="F262" s="35"/>
      <c r="G262" s="36"/>
      <c r="H262" s="35"/>
      <c r="I262" s="36"/>
    </row>
    <row r="263" spans="1:9" x14ac:dyDescent="0.2">
      <c r="A263" s="34"/>
      <c r="B263" s="35"/>
      <c r="C263" s="36"/>
      <c r="D263" s="35"/>
      <c r="E263" s="36"/>
      <c r="F263" s="35"/>
      <c r="G263" s="36"/>
      <c r="H263" s="35"/>
      <c r="I263" s="36"/>
    </row>
    <row r="264" spans="1:9" x14ac:dyDescent="0.2">
      <c r="A264" s="34"/>
      <c r="B264" s="35"/>
      <c r="C264" s="36"/>
      <c r="D264" s="35"/>
      <c r="E264" s="36"/>
      <c r="F264" s="35"/>
      <c r="G264" s="36"/>
      <c r="H264" s="35"/>
      <c r="I264" s="36"/>
    </row>
    <row r="265" spans="1:9" x14ac:dyDescent="0.2">
      <c r="A265" s="34"/>
      <c r="B265" s="35"/>
      <c r="C265" s="36"/>
      <c r="D265" s="35"/>
      <c r="E265" s="36"/>
      <c r="F265" s="35"/>
      <c r="G265" s="36"/>
      <c r="H265" s="35"/>
      <c r="I265" s="36"/>
    </row>
    <row r="266" spans="1:9" x14ac:dyDescent="0.2">
      <c r="A266" s="34"/>
      <c r="B266" s="35"/>
      <c r="C266" s="36"/>
      <c r="D266" s="35"/>
      <c r="E266" s="36"/>
      <c r="F266" s="35"/>
      <c r="G266" s="36"/>
      <c r="H266" s="35"/>
      <c r="I266" s="36"/>
    </row>
    <row r="267" spans="1:9" x14ac:dyDescent="0.2">
      <c r="A267" s="34"/>
      <c r="B267" s="35"/>
      <c r="C267" s="36"/>
      <c r="D267" s="35"/>
      <c r="E267" s="36"/>
      <c r="F267" s="35"/>
      <c r="G267" s="36"/>
      <c r="H267" s="35"/>
      <c r="I267" s="36"/>
    </row>
    <row r="268" spans="1:9" x14ac:dyDescent="0.2">
      <c r="A268" s="34"/>
      <c r="B268" s="35"/>
      <c r="C268" s="36"/>
      <c r="D268" s="35"/>
      <c r="E268" s="36"/>
      <c r="F268" s="35"/>
      <c r="G268" s="36"/>
      <c r="H268" s="35"/>
      <c r="I268" s="36"/>
    </row>
    <row r="269" spans="1:9" x14ac:dyDescent="0.2">
      <c r="A269" s="34"/>
      <c r="B269" s="35"/>
      <c r="C269" s="36"/>
      <c r="D269" s="35"/>
      <c r="E269" s="36"/>
      <c r="F269" s="35"/>
      <c r="G269" s="36"/>
      <c r="H269" s="35"/>
      <c r="I269" s="36"/>
    </row>
    <row r="270" spans="1:9" x14ac:dyDescent="0.2">
      <c r="A270" s="34"/>
      <c r="B270" s="35"/>
      <c r="C270" s="36"/>
      <c r="D270" s="35"/>
      <c r="E270" s="36"/>
      <c r="F270" s="35"/>
      <c r="G270" s="36"/>
      <c r="H270" s="35"/>
      <c r="I270" s="36"/>
    </row>
    <row r="271" spans="1:9" x14ac:dyDescent="0.2">
      <c r="A271" s="34"/>
      <c r="B271" s="35"/>
      <c r="C271" s="36"/>
      <c r="D271" s="35"/>
      <c r="E271" s="36"/>
      <c r="F271" s="35"/>
      <c r="G271" s="36"/>
      <c r="H271" s="35"/>
      <c r="I271" s="36"/>
    </row>
    <row r="272" spans="1:9" x14ac:dyDescent="0.2">
      <c r="A272" s="34"/>
      <c r="B272" s="35"/>
      <c r="C272" s="36"/>
      <c r="D272" s="35"/>
      <c r="E272" s="36"/>
      <c r="F272" s="35"/>
      <c r="G272" s="36"/>
      <c r="H272" s="35"/>
      <c r="I272" s="36"/>
    </row>
    <row r="273" spans="1:9" x14ac:dyDescent="0.2">
      <c r="A273" s="34"/>
      <c r="B273" s="35"/>
      <c r="C273" s="36"/>
      <c r="D273" s="35"/>
      <c r="E273" s="36"/>
      <c r="F273" s="35"/>
      <c r="G273" s="36"/>
      <c r="H273" s="35"/>
      <c r="I273" s="36"/>
    </row>
    <row r="274" spans="1:9" x14ac:dyDescent="0.2">
      <c r="A274" s="34"/>
      <c r="B274" s="35"/>
      <c r="C274" s="36"/>
      <c r="D274" s="35"/>
      <c r="E274" s="36"/>
      <c r="F274" s="35"/>
      <c r="G274" s="36"/>
      <c r="H274" s="35"/>
      <c r="I274" s="36"/>
    </row>
    <row r="275" spans="1:9" x14ac:dyDescent="0.2">
      <c r="A275" s="34"/>
      <c r="B275" s="35"/>
      <c r="C275" s="36"/>
      <c r="D275" s="35"/>
      <c r="E275" s="36"/>
      <c r="F275" s="35"/>
      <c r="G275" s="36"/>
      <c r="H275" s="35"/>
      <c r="I275" s="36"/>
    </row>
    <row r="276" spans="1:9" x14ac:dyDescent="0.2">
      <c r="A276" s="34"/>
      <c r="B276" s="35"/>
      <c r="C276" s="36"/>
      <c r="D276" s="35"/>
      <c r="E276" s="36"/>
      <c r="F276" s="35"/>
      <c r="G276" s="36"/>
      <c r="H276" s="35"/>
      <c r="I276" s="36"/>
    </row>
    <row r="277" spans="1:9" x14ac:dyDescent="0.2">
      <c r="A277" s="34"/>
      <c r="B277" s="35"/>
      <c r="C277" s="36"/>
      <c r="D277" s="35"/>
      <c r="E277" s="36"/>
      <c r="F277" s="35"/>
      <c r="G277" s="36"/>
      <c r="H277" s="35"/>
      <c r="I277" s="36"/>
    </row>
    <row r="278" spans="1:9" x14ac:dyDescent="0.2">
      <c r="A278" s="34"/>
      <c r="B278" s="35"/>
      <c r="C278" s="36"/>
      <c r="D278" s="35"/>
      <c r="E278" s="36"/>
      <c r="F278" s="35"/>
      <c r="G278" s="36"/>
      <c r="H278" s="35"/>
      <c r="I278" s="36"/>
    </row>
    <row r="279" spans="1:9" x14ac:dyDescent="0.2">
      <c r="A279" s="34"/>
      <c r="B279" s="35"/>
      <c r="C279" s="36"/>
      <c r="D279" s="35"/>
      <c r="E279" s="36"/>
      <c r="F279" s="35"/>
      <c r="G279" s="36"/>
      <c r="H279" s="35"/>
      <c r="I279" s="36"/>
    </row>
    <row r="280" spans="1:9" x14ac:dyDescent="0.2">
      <c r="A280" s="34"/>
      <c r="B280" s="35"/>
      <c r="C280" s="36"/>
      <c r="D280" s="35"/>
      <c r="E280" s="36"/>
      <c r="F280" s="35"/>
      <c r="G280" s="36"/>
      <c r="H280" s="35"/>
      <c r="I280" s="36"/>
    </row>
    <row r="281" spans="1:9" x14ac:dyDescent="0.2">
      <c r="A281" s="34"/>
      <c r="B281" s="35"/>
      <c r="C281" s="36"/>
      <c r="D281" s="35"/>
      <c r="E281" s="36"/>
      <c r="F281" s="35"/>
      <c r="G281" s="36"/>
      <c r="H281" s="35"/>
      <c r="I281" s="36"/>
    </row>
    <row r="282" spans="1:9" x14ac:dyDescent="0.2">
      <c r="A282" s="34"/>
      <c r="B282" s="35"/>
      <c r="C282" s="36"/>
      <c r="D282" s="35"/>
      <c r="E282" s="36"/>
      <c r="F282" s="35"/>
      <c r="G282" s="36"/>
      <c r="H282" s="35"/>
      <c r="I282" s="36"/>
    </row>
    <row r="283" spans="1:9" x14ac:dyDescent="0.2">
      <c r="A283" s="34"/>
      <c r="B283" s="35"/>
      <c r="C283" s="36"/>
      <c r="D283" s="35"/>
      <c r="E283" s="36"/>
      <c r="F283" s="35"/>
      <c r="G283" s="36"/>
      <c r="H283" s="35"/>
      <c r="I283" s="36"/>
    </row>
    <row r="284" spans="1:9" x14ac:dyDescent="0.2">
      <c r="A284" s="34"/>
      <c r="B284" s="35"/>
      <c r="C284" s="36"/>
      <c r="D284" s="35"/>
      <c r="E284" s="36"/>
      <c r="F284" s="35"/>
      <c r="G284" s="36"/>
      <c r="H284" s="35"/>
      <c r="I284" s="36"/>
    </row>
    <row r="285" spans="1:9" x14ac:dyDescent="0.2">
      <c r="A285" s="34"/>
      <c r="B285" s="35"/>
      <c r="C285" s="36"/>
      <c r="D285" s="35"/>
      <c r="E285" s="36"/>
      <c r="F285" s="35"/>
      <c r="G285" s="36"/>
      <c r="H285" s="35"/>
      <c r="I285" s="36"/>
    </row>
    <row r="286" spans="1:9" x14ac:dyDescent="0.2">
      <c r="A286" s="34"/>
      <c r="B286" s="35"/>
      <c r="C286" s="36"/>
      <c r="D286" s="35"/>
      <c r="E286" s="36"/>
      <c r="F286" s="35"/>
      <c r="G286" s="36"/>
      <c r="H286" s="35"/>
      <c r="I286" s="36"/>
    </row>
    <row r="287" spans="1:9" x14ac:dyDescent="0.2">
      <c r="A287" s="34"/>
      <c r="B287" s="35"/>
      <c r="C287" s="36"/>
      <c r="D287" s="35"/>
      <c r="E287" s="36"/>
      <c r="F287" s="35"/>
      <c r="G287" s="36"/>
      <c r="H287" s="35"/>
      <c r="I287" s="36"/>
    </row>
    <row r="288" spans="1:9" x14ac:dyDescent="0.2">
      <c r="A288" s="34"/>
      <c r="B288" s="35"/>
      <c r="C288" s="36"/>
      <c r="D288" s="35"/>
      <c r="E288" s="36"/>
      <c r="F288" s="35"/>
      <c r="G288" s="36"/>
      <c r="H288" s="35"/>
      <c r="I288" s="36"/>
    </row>
    <row r="289" spans="1:9" x14ac:dyDescent="0.2">
      <c r="A289" s="34"/>
      <c r="B289" s="35"/>
      <c r="C289" s="36"/>
      <c r="D289" s="35"/>
      <c r="E289" s="36"/>
      <c r="F289" s="35"/>
      <c r="G289" s="36"/>
      <c r="H289" s="35"/>
      <c r="I289" s="36"/>
    </row>
    <row r="290" spans="1:9" x14ac:dyDescent="0.2">
      <c r="A290" s="34"/>
      <c r="B290" s="35"/>
      <c r="C290" s="36"/>
      <c r="D290" s="35"/>
      <c r="E290" s="36"/>
      <c r="F290" s="35"/>
      <c r="G290" s="36"/>
      <c r="H290" s="35"/>
      <c r="I290" s="36"/>
    </row>
    <row r="291" spans="1:9" x14ac:dyDescent="0.2">
      <c r="A291" s="34"/>
      <c r="B291" s="35"/>
      <c r="C291" s="36"/>
      <c r="D291" s="35"/>
      <c r="E291" s="36"/>
      <c r="F291" s="35"/>
      <c r="G291" s="36"/>
      <c r="H291" s="35"/>
      <c r="I291" s="36"/>
    </row>
    <row r="292" spans="1:9" x14ac:dyDescent="0.2">
      <c r="A292" s="34"/>
      <c r="B292" s="35"/>
      <c r="C292" s="36"/>
      <c r="D292" s="35"/>
      <c r="E292" s="36"/>
      <c r="F292" s="35"/>
      <c r="G292" s="36"/>
      <c r="H292" s="35"/>
      <c r="I292" s="36"/>
    </row>
    <row r="293" spans="1:9" x14ac:dyDescent="0.2">
      <c r="A293" s="34"/>
      <c r="B293" s="35"/>
      <c r="C293" s="36"/>
      <c r="D293" s="35"/>
      <c r="E293" s="36"/>
      <c r="F293" s="35"/>
      <c r="G293" s="36"/>
      <c r="H293" s="35"/>
      <c r="I293" s="36"/>
    </row>
    <row r="294" spans="1:9" x14ac:dyDescent="0.2">
      <c r="A294" s="34"/>
      <c r="B294" s="35"/>
      <c r="C294" s="36"/>
      <c r="D294" s="35"/>
      <c r="E294" s="36"/>
      <c r="F294" s="35"/>
      <c r="G294" s="36"/>
      <c r="H294" s="35"/>
      <c r="I294" s="36"/>
    </row>
    <row r="295" spans="1:9" x14ac:dyDescent="0.2">
      <c r="A295" s="34"/>
      <c r="B295" s="35"/>
      <c r="C295" s="36"/>
      <c r="D295" s="35"/>
      <c r="E295" s="36"/>
      <c r="F295" s="35"/>
      <c r="G295" s="36"/>
      <c r="H295" s="35"/>
      <c r="I295" s="36"/>
    </row>
    <row r="296" spans="1:9" x14ac:dyDescent="0.2">
      <c r="A296" s="34"/>
      <c r="B296" s="35"/>
      <c r="C296" s="36"/>
      <c r="D296" s="35"/>
      <c r="E296" s="36"/>
      <c r="F296" s="35"/>
      <c r="G296" s="36"/>
      <c r="H296" s="35"/>
      <c r="I296" s="36"/>
    </row>
    <row r="297" spans="1:9" x14ac:dyDescent="0.2">
      <c r="A297" s="34"/>
      <c r="B297" s="35"/>
      <c r="C297" s="36"/>
      <c r="D297" s="35"/>
      <c r="E297" s="36"/>
      <c r="F297" s="35"/>
      <c r="G297" s="36"/>
      <c r="H297" s="35"/>
      <c r="I297" s="36"/>
    </row>
    <row r="298" spans="1:9" x14ac:dyDescent="0.2">
      <c r="A298" s="34"/>
      <c r="B298" s="35"/>
      <c r="C298" s="36"/>
      <c r="D298" s="35"/>
      <c r="E298" s="36"/>
      <c r="F298" s="35"/>
      <c r="G298" s="36"/>
      <c r="H298" s="35"/>
      <c r="I298" s="36"/>
    </row>
    <row r="299" spans="1:9" x14ac:dyDescent="0.2">
      <c r="A299" s="34"/>
      <c r="B299" s="35"/>
      <c r="C299" s="36"/>
      <c r="D299" s="35"/>
      <c r="E299" s="36"/>
      <c r="F299" s="35"/>
      <c r="G299" s="36"/>
      <c r="H299" s="35"/>
      <c r="I299" s="36"/>
    </row>
    <row r="300" spans="1:9" x14ac:dyDescent="0.2">
      <c r="A300" s="34"/>
      <c r="B300" s="35"/>
      <c r="C300" s="36"/>
      <c r="D300" s="35"/>
      <c r="E300" s="36"/>
      <c r="F300" s="35"/>
      <c r="G300" s="36"/>
      <c r="H300" s="35"/>
      <c r="I300" s="36"/>
    </row>
    <row r="301" spans="1:9" x14ac:dyDescent="0.2">
      <c r="A301" s="34"/>
      <c r="B301" s="35"/>
      <c r="C301" s="36"/>
      <c r="D301" s="35"/>
      <c r="E301" s="36"/>
      <c r="F301" s="35"/>
      <c r="G301" s="36"/>
      <c r="H301" s="35"/>
      <c r="I301" s="36"/>
    </row>
    <row r="302" spans="1:9" x14ac:dyDescent="0.2">
      <c r="A302" s="34"/>
      <c r="B302" s="35"/>
      <c r="C302" s="36"/>
      <c r="D302" s="35"/>
      <c r="E302" s="36"/>
      <c r="F302" s="35"/>
      <c r="G302" s="36"/>
      <c r="H302" s="35"/>
      <c r="I302" s="36"/>
    </row>
    <row r="303" spans="1:9" x14ac:dyDescent="0.2">
      <c r="A303" s="34"/>
      <c r="B303" s="35"/>
      <c r="C303" s="36"/>
      <c r="D303" s="35"/>
      <c r="E303" s="36"/>
      <c r="F303" s="35"/>
      <c r="G303" s="36"/>
      <c r="H303" s="35"/>
      <c r="I303" s="36"/>
    </row>
    <row r="304" spans="1:9" x14ac:dyDescent="0.2">
      <c r="A304" s="34"/>
      <c r="B304" s="35"/>
      <c r="C304" s="36"/>
      <c r="D304" s="35"/>
      <c r="E304" s="36"/>
      <c r="F304" s="35"/>
      <c r="G304" s="36"/>
      <c r="H304" s="35"/>
      <c r="I304" s="36"/>
    </row>
    <row r="305" spans="1:9" x14ac:dyDescent="0.2">
      <c r="A305" s="34"/>
      <c r="B305" s="35"/>
      <c r="C305" s="36"/>
      <c r="D305" s="35"/>
      <c r="E305" s="36"/>
      <c r="F305" s="35"/>
      <c r="G305" s="36"/>
      <c r="H305" s="35"/>
      <c r="I305" s="36"/>
    </row>
    <row r="306" spans="1:9" x14ac:dyDescent="0.2">
      <c r="A306" s="34"/>
      <c r="B306" s="35"/>
      <c r="C306" s="36"/>
      <c r="D306" s="35"/>
      <c r="E306" s="36"/>
      <c r="F306" s="35"/>
      <c r="G306" s="36"/>
      <c r="H306" s="35"/>
      <c r="I306" s="36"/>
    </row>
    <row r="307" spans="1:9" x14ac:dyDescent="0.2">
      <c r="A307" s="34"/>
      <c r="B307" s="35"/>
      <c r="C307" s="36"/>
      <c r="D307" s="35"/>
      <c r="E307" s="36"/>
      <c r="F307" s="35"/>
      <c r="G307" s="36"/>
      <c r="H307" s="35"/>
      <c r="I307" s="36"/>
    </row>
    <row r="308" spans="1:9" x14ac:dyDescent="0.2">
      <c r="A308" s="34"/>
      <c r="B308" s="35"/>
      <c r="C308" s="36"/>
      <c r="D308" s="35"/>
      <c r="E308" s="36"/>
      <c r="F308" s="35"/>
      <c r="G308" s="36"/>
      <c r="H308" s="35"/>
      <c r="I308" s="36"/>
    </row>
    <row r="309" spans="1:9" x14ac:dyDescent="0.2">
      <c r="A309" s="34"/>
      <c r="B309" s="35"/>
      <c r="C309" s="36"/>
      <c r="D309" s="35"/>
      <c r="E309" s="36"/>
      <c r="F309" s="35"/>
      <c r="G309" s="36"/>
      <c r="H309" s="35"/>
      <c r="I309" s="36"/>
    </row>
    <row r="310" spans="1:9" x14ac:dyDescent="0.2">
      <c r="A310" s="34"/>
      <c r="B310" s="35"/>
      <c r="C310" s="36"/>
      <c r="D310" s="35"/>
      <c r="E310" s="36"/>
      <c r="F310" s="35"/>
      <c r="G310" s="36"/>
      <c r="H310" s="35"/>
      <c r="I310" s="36"/>
    </row>
    <row r="311" spans="1:9" x14ac:dyDescent="0.2">
      <c r="A311" s="34"/>
      <c r="B311" s="35"/>
      <c r="C311" s="36"/>
      <c r="D311" s="35"/>
      <c r="E311" s="36"/>
      <c r="F311" s="35"/>
      <c r="G311" s="36"/>
      <c r="H311" s="35"/>
      <c r="I311" s="36"/>
    </row>
    <row r="312" spans="1:9" x14ac:dyDescent="0.2">
      <c r="A312" s="34"/>
      <c r="B312" s="35"/>
      <c r="C312" s="36"/>
      <c r="D312" s="35"/>
      <c r="E312" s="36"/>
      <c r="F312" s="35"/>
      <c r="G312" s="36"/>
      <c r="H312" s="35"/>
      <c r="I312" s="36"/>
    </row>
    <row r="313" spans="1:9" x14ac:dyDescent="0.2">
      <c r="A313" s="34"/>
      <c r="B313" s="35"/>
      <c r="C313" s="36"/>
      <c r="D313" s="35"/>
      <c r="E313" s="36"/>
      <c r="F313" s="35"/>
      <c r="G313" s="36"/>
      <c r="H313" s="35"/>
      <c r="I313" s="36"/>
    </row>
    <row r="314" spans="1:9" x14ac:dyDescent="0.2">
      <c r="A314" s="34"/>
      <c r="B314" s="35"/>
      <c r="C314" s="36"/>
      <c r="D314" s="35"/>
      <c r="E314" s="36"/>
      <c r="F314" s="35"/>
      <c r="G314" s="36"/>
      <c r="H314" s="35"/>
      <c r="I314" s="36"/>
    </row>
    <row r="315" spans="1:9" x14ac:dyDescent="0.2">
      <c r="A315" s="34"/>
      <c r="B315" s="35"/>
      <c r="C315" s="36"/>
      <c r="D315" s="35"/>
      <c r="E315" s="36"/>
      <c r="F315" s="35"/>
      <c r="G315" s="36"/>
      <c r="H315" s="35"/>
      <c r="I315" s="36"/>
    </row>
    <row r="316" spans="1:9" x14ac:dyDescent="0.2">
      <c r="A316" s="34"/>
      <c r="B316" s="35"/>
      <c r="C316" s="36"/>
      <c r="D316" s="35"/>
      <c r="E316" s="36"/>
      <c r="F316" s="35"/>
      <c r="G316" s="36"/>
      <c r="H316" s="35"/>
      <c r="I316" s="36"/>
    </row>
    <row r="317" spans="1:9" x14ac:dyDescent="0.2">
      <c r="A317" s="34"/>
      <c r="B317" s="35"/>
      <c r="C317" s="36"/>
      <c r="D317" s="35"/>
      <c r="E317" s="36"/>
      <c r="F317" s="35"/>
      <c r="G317" s="36"/>
      <c r="H317" s="35"/>
      <c r="I317" s="36"/>
    </row>
    <row r="318" spans="1:9" x14ac:dyDescent="0.2">
      <c r="A318" s="34"/>
      <c r="B318" s="35"/>
      <c r="C318" s="36"/>
      <c r="D318" s="35"/>
      <c r="E318" s="36"/>
      <c r="F318" s="35"/>
      <c r="G318" s="36"/>
      <c r="H318" s="35"/>
      <c r="I318" s="36"/>
    </row>
    <row r="319" spans="1:9" x14ac:dyDescent="0.2">
      <c r="A319" s="34"/>
      <c r="B319" s="35"/>
      <c r="C319" s="36"/>
      <c r="D319" s="35"/>
      <c r="E319" s="36"/>
      <c r="F319" s="35"/>
      <c r="G319" s="36"/>
      <c r="H319" s="35"/>
      <c r="I319" s="36"/>
    </row>
    <row r="320" spans="1:9" x14ac:dyDescent="0.2">
      <c r="A320" s="34"/>
      <c r="B320" s="35"/>
      <c r="C320" s="36"/>
      <c r="D320" s="35"/>
      <c r="E320" s="36"/>
      <c r="F320" s="35"/>
      <c r="G320" s="36"/>
      <c r="H320" s="35"/>
      <c r="I320" s="36"/>
    </row>
    <row r="321" spans="1:9" x14ac:dyDescent="0.2">
      <c r="A321" s="34"/>
      <c r="B321" s="35"/>
      <c r="C321" s="36"/>
      <c r="D321" s="35"/>
      <c r="E321" s="36"/>
      <c r="F321" s="35"/>
      <c r="G321" s="36"/>
      <c r="H321" s="35"/>
      <c r="I321" s="36"/>
    </row>
    <row r="322" spans="1:9" x14ac:dyDescent="0.2">
      <c r="A322" s="34"/>
      <c r="B322" s="35"/>
      <c r="C322" s="36"/>
      <c r="D322" s="35"/>
      <c r="E322" s="36"/>
      <c r="F322" s="35"/>
      <c r="G322" s="36"/>
      <c r="H322" s="35"/>
      <c r="I322" s="36"/>
    </row>
    <row r="323" spans="1:9" x14ac:dyDescent="0.2">
      <c r="A323" s="34"/>
      <c r="B323" s="35"/>
      <c r="C323" s="36"/>
      <c r="D323" s="35"/>
      <c r="E323" s="36"/>
      <c r="F323" s="35"/>
      <c r="G323" s="36"/>
      <c r="H323" s="35"/>
      <c r="I323" s="36"/>
    </row>
    <row r="324" spans="1:9" x14ac:dyDescent="0.2">
      <c r="A324" s="34"/>
      <c r="B324" s="35"/>
      <c r="C324" s="36"/>
      <c r="D324" s="35"/>
      <c r="E324" s="36"/>
      <c r="F324" s="35"/>
      <c r="G324" s="36"/>
      <c r="H324" s="35"/>
      <c r="I324" s="36"/>
    </row>
    <row r="325" spans="1:9" x14ac:dyDescent="0.2">
      <c r="A325" s="34"/>
      <c r="B325" s="35"/>
      <c r="C325" s="36"/>
      <c r="D325" s="35"/>
      <c r="E325" s="36"/>
      <c r="F325" s="35"/>
      <c r="G325" s="36"/>
      <c r="H325" s="35"/>
      <c r="I325" s="36"/>
    </row>
    <row r="326" spans="1:9" x14ac:dyDescent="0.2">
      <c r="A326" s="34"/>
      <c r="B326" s="35"/>
      <c r="C326" s="36"/>
      <c r="D326" s="35"/>
      <c r="E326" s="36"/>
      <c r="F326" s="35"/>
      <c r="G326" s="36"/>
      <c r="H326" s="35"/>
      <c r="I326" s="36"/>
    </row>
    <row r="327" spans="1:9" x14ac:dyDescent="0.2">
      <c r="A327" s="34"/>
      <c r="B327" s="35"/>
      <c r="C327" s="36"/>
      <c r="D327" s="35"/>
      <c r="E327" s="36"/>
      <c r="F327" s="35"/>
      <c r="G327" s="36"/>
      <c r="H327" s="35"/>
      <c r="I327" s="36"/>
    </row>
    <row r="328" spans="1:9" x14ac:dyDescent="0.2">
      <c r="A328" s="34"/>
      <c r="B328" s="35"/>
      <c r="C328" s="36"/>
      <c r="D328" s="35"/>
      <c r="E328" s="36"/>
      <c r="F328" s="35"/>
      <c r="G328" s="36"/>
      <c r="H328" s="35"/>
      <c r="I328" s="36"/>
    </row>
    <row r="329" spans="1:9" x14ac:dyDescent="0.2">
      <c r="A329" s="34"/>
      <c r="B329" s="35"/>
      <c r="C329" s="36"/>
      <c r="D329" s="35"/>
      <c r="E329" s="36"/>
      <c r="F329" s="35"/>
      <c r="G329" s="36"/>
      <c r="H329" s="35"/>
      <c r="I329" s="36"/>
    </row>
    <row r="330" spans="1:9" x14ac:dyDescent="0.2">
      <c r="A330" s="34"/>
      <c r="B330" s="35"/>
      <c r="C330" s="36"/>
      <c r="D330" s="35"/>
      <c r="E330" s="36"/>
      <c r="F330" s="35"/>
      <c r="G330" s="36"/>
      <c r="H330" s="35"/>
      <c r="I330" s="36"/>
    </row>
    <row r="331" spans="1:9" x14ac:dyDescent="0.2">
      <c r="A331" s="34"/>
      <c r="B331" s="35"/>
      <c r="C331" s="36"/>
      <c r="D331" s="35"/>
      <c r="E331" s="36"/>
      <c r="F331" s="35"/>
      <c r="G331" s="36"/>
      <c r="H331" s="35"/>
      <c r="I331" s="36"/>
    </row>
    <row r="332" spans="1:9" x14ac:dyDescent="0.2">
      <c r="A332" s="34"/>
      <c r="B332" s="35"/>
      <c r="C332" s="36"/>
      <c r="D332" s="35"/>
      <c r="E332" s="36"/>
      <c r="F332" s="35"/>
      <c r="G332" s="36"/>
      <c r="H332" s="35"/>
      <c r="I332" s="36"/>
    </row>
    <row r="333" spans="1:9" x14ac:dyDescent="0.2">
      <c r="A333" s="34"/>
      <c r="B333" s="35"/>
      <c r="C333" s="36"/>
      <c r="D333" s="35"/>
      <c r="E333" s="36"/>
      <c r="F333" s="35"/>
      <c r="G333" s="36"/>
      <c r="H333" s="35"/>
      <c r="I333" s="36"/>
    </row>
    <row r="334" spans="1:9" x14ac:dyDescent="0.2">
      <c r="A334" s="34"/>
      <c r="B334" s="35"/>
      <c r="C334" s="36"/>
      <c r="D334" s="35"/>
      <c r="E334" s="36"/>
      <c r="F334" s="35"/>
      <c r="G334" s="36"/>
      <c r="H334" s="35"/>
      <c r="I334" s="36"/>
    </row>
    <row r="335" spans="1:9" x14ac:dyDescent="0.2">
      <c r="A335" s="34"/>
      <c r="B335" s="35"/>
      <c r="C335" s="36"/>
      <c r="D335" s="35"/>
      <c r="E335" s="36"/>
      <c r="F335" s="35"/>
      <c r="G335" s="36"/>
      <c r="H335" s="35"/>
      <c r="I335" s="36"/>
    </row>
    <row r="336" spans="1:9" x14ac:dyDescent="0.2">
      <c r="A336" s="34"/>
      <c r="B336" s="35"/>
      <c r="C336" s="36"/>
      <c r="D336" s="35"/>
      <c r="E336" s="36"/>
      <c r="F336" s="35"/>
      <c r="G336" s="36"/>
      <c r="H336" s="35"/>
      <c r="I336" s="36"/>
    </row>
    <row r="337" spans="1:9" x14ac:dyDescent="0.2">
      <c r="A337" s="34"/>
      <c r="B337" s="35"/>
      <c r="C337" s="36"/>
      <c r="D337" s="35"/>
      <c r="E337" s="36"/>
      <c r="F337" s="35"/>
      <c r="G337" s="36"/>
      <c r="H337" s="35"/>
      <c r="I337" s="36"/>
    </row>
    <row r="338" spans="1:9" x14ac:dyDescent="0.2">
      <c r="A338" s="34"/>
      <c r="B338" s="35"/>
      <c r="C338" s="36"/>
      <c r="D338" s="35"/>
      <c r="E338" s="36"/>
      <c r="F338" s="35"/>
      <c r="G338" s="36"/>
      <c r="H338" s="35"/>
      <c r="I338" s="36"/>
    </row>
    <row r="339" spans="1:9" x14ac:dyDescent="0.2">
      <c r="A339" s="34"/>
      <c r="B339" s="35"/>
      <c r="C339" s="36"/>
      <c r="D339" s="35"/>
      <c r="E339" s="36"/>
      <c r="F339" s="35"/>
      <c r="G339" s="36"/>
      <c r="H339" s="35"/>
      <c r="I339" s="36"/>
    </row>
    <row r="340" spans="1:9" x14ac:dyDescent="0.2">
      <c r="A340" s="34"/>
      <c r="B340" s="35"/>
      <c r="C340" s="36"/>
      <c r="D340" s="35"/>
      <c r="E340" s="36"/>
      <c r="F340" s="35"/>
      <c r="G340" s="36"/>
      <c r="H340" s="35"/>
      <c r="I340" s="36"/>
    </row>
    <row r="341" spans="1:9" x14ac:dyDescent="0.2">
      <c r="A341" s="34"/>
      <c r="B341" s="35"/>
      <c r="C341" s="36"/>
      <c r="D341" s="35"/>
      <c r="E341" s="36"/>
      <c r="F341" s="35"/>
      <c r="G341" s="36"/>
      <c r="H341" s="35"/>
      <c r="I341" s="36"/>
    </row>
    <row r="342" spans="1:9" x14ac:dyDescent="0.2">
      <c r="A342" s="34"/>
      <c r="B342" s="35"/>
      <c r="C342" s="36"/>
      <c r="D342" s="35"/>
      <c r="E342" s="36"/>
      <c r="F342" s="35"/>
      <c r="G342" s="36"/>
      <c r="H342" s="35"/>
      <c r="I342" s="36"/>
    </row>
    <row r="343" spans="1:9" x14ac:dyDescent="0.2">
      <c r="A343" s="34"/>
      <c r="B343" s="35"/>
      <c r="C343" s="36"/>
      <c r="D343" s="35"/>
      <c r="E343" s="36"/>
      <c r="F343" s="35"/>
      <c r="G343" s="36"/>
      <c r="H343" s="35"/>
      <c r="I343" s="36"/>
    </row>
    <row r="344" spans="1:9" x14ac:dyDescent="0.2">
      <c r="A344" s="34"/>
      <c r="B344" s="35"/>
      <c r="C344" s="36"/>
      <c r="D344" s="35"/>
      <c r="E344" s="36"/>
      <c r="F344" s="35"/>
      <c r="G344" s="36"/>
      <c r="H344" s="35"/>
      <c r="I344" s="36"/>
    </row>
    <row r="345" spans="1:9" x14ac:dyDescent="0.2">
      <c r="A345" s="34"/>
      <c r="B345" s="35"/>
      <c r="C345" s="36"/>
      <c r="D345" s="35"/>
      <c r="E345" s="36"/>
      <c r="F345" s="35"/>
      <c r="G345" s="36"/>
      <c r="H345" s="35"/>
      <c r="I345" s="36"/>
    </row>
    <row r="346" spans="1:9" x14ac:dyDescent="0.2">
      <c r="A346" s="34"/>
      <c r="B346" s="35"/>
      <c r="C346" s="36"/>
      <c r="D346" s="35"/>
      <c r="E346" s="36"/>
      <c r="F346" s="35"/>
      <c r="G346" s="36"/>
      <c r="H346" s="35"/>
      <c r="I346" s="36"/>
    </row>
    <row r="347" spans="1:9" x14ac:dyDescent="0.2">
      <c r="A347" s="34"/>
      <c r="B347" s="35"/>
      <c r="C347" s="36"/>
      <c r="D347" s="35"/>
      <c r="E347" s="36"/>
      <c r="F347" s="35"/>
      <c r="G347" s="36"/>
      <c r="H347" s="35"/>
      <c r="I347" s="36"/>
    </row>
    <row r="348" spans="1:9" x14ac:dyDescent="0.2">
      <c r="A348" s="34"/>
      <c r="B348" s="35"/>
      <c r="C348" s="36"/>
      <c r="D348" s="35"/>
      <c r="E348" s="36"/>
      <c r="F348" s="35"/>
      <c r="G348" s="36"/>
      <c r="H348" s="35"/>
      <c r="I348" s="36"/>
    </row>
    <row r="349" spans="1:9" x14ac:dyDescent="0.2">
      <c r="A349" s="34"/>
      <c r="B349" s="35"/>
      <c r="C349" s="36"/>
      <c r="D349" s="35"/>
      <c r="E349" s="36"/>
      <c r="F349" s="35"/>
      <c r="G349" s="36"/>
      <c r="H349" s="35"/>
      <c r="I349" s="36"/>
    </row>
    <row r="350" spans="1:9" x14ac:dyDescent="0.2">
      <c r="A350" s="34"/>
      <c r="B350" s="35"/>
      <c r="C350" s="36"/>
      <c r="D350" s="35"/>
      <c r="E350" s="36"/>
      <c r="F350" s="35"/>
      <c r="G350" s="36"/>
      <c r="H350" s="35"/>
      <c r="I350" s="36"/>
    </row>
    <row r="351" spans="1:9" x14ac:dyDescent="0.2">
      <c r="A351" s="34"/>
      <c r="B351" s="35"/>
      <c r="C351" s="36"/>
      <c r="D351" s="35"/>
      <c r="E351" s="36"/>
      <c r="F351" s="35"/>
      <c r="G351" s="36"/>
      <c r="H351" s="35"/>
      <c r="I351" s="36"/>
    </row>
    <row r="352" spans="1:9" x14ac:dyDescent="0.2">
      <c r="A352" s="34"/>
      <c r="B352" s="35"/>
      <c r="C352" s="36"/>
      <c r="D352" s="35"/>
      <c r="E352" s="36"/>
      <c r="F352" s="35"/>
      <c r="G352" s="36"/>
      <c r="H352" s="35"/>
      <c r="I352" s="36"/>
    </row>
    <row r="353" spans="1:9" x14ac:dyDescent="0.2">
      <c r="A353" s="34"/>
      <c r="B353" s="35"/>
      <c r="C353" s="36"/>
      <c r="D353" s="35"/>
      <c r="E353" s="36"/>
      <c r="F353" s="35"/>
      <c r="G353" s="36"/>
      <c r="H353" s="35"/>
      <c r="I353" s="36"/>
    </row>
    <row r="354" spans="1:9" x14ac:dyDescent="0.2">
      <c r="A354" s="34"/>
      <c r="B354" s="35"/>
      <c r="C354" s="36"/>
      <c r="D354" s="35"/>
      <c r="E354" s="36"/>
      <c r="F354" s="35"/>
      <c r="G354" s="36"/>
      <c r="H354" s="35"/>
      <c r="I354" s="36"/>
    </row>
    <row r="355" spans="1:9" x14ac:dyDescent="0.2">
      <c r="A355" s="34"/>
      <c r="B355" s="35"/>
      <c r="C355" s="36"/>
      <c r="D355" s="35"/>
      <c r="E355" s="36"/>
      <c r="F355" s="35"/>
      <c r="G355" s="36"/>
      <c r="H355" s="35"/>
      <c r="I355" s="36"/>
    </row>
    <row r="356" spans="1:9" x14ac:dyDescent="0.2">
      <c r="A356" s="34"/>
      <c r="B356" s="35"/>
      <c r="C356" s="36"/>
      <c r="D356" s="35"/>
      <c r="E356" s="36"/>
      <c r="F356" s="35"/>
      <c r="G356" s="36"/>
      <c r="H356" s="35"/>
      <c r="I356" s="36"/>
    </row>
    <row r="357" spans="1:9" x14ac:dyDescent="0.2">
      <c r="A357" s="34"/>
      <c r="B357" s="35"/>
      <c r="C357" s="36"/>
      <c r="D357" s="35"/>
      <c r="E357" s="36"/>
      <c r="F357" s="35"/>
      <c r="G357" s="36"/>
      <c r="H357" s="35"/>
      <c r="I357" s="36"/>
    </row>
    <row r="358" spans="1:9" x14ac:dyDescent="0.2">
      <c r="A358" s="34"/>
      <c r="B358" s="35"/>
      <c r="C358" s="36"/>
      <c r="D358" s="35"/>
      <c r="E358" s="36"/>
      <c r="F358" s="35"/>
      <c r="G358" s="36"/>
      <c r="H358" s="35"/>
      <c r="I358" s="36"/>
    </row>
    <row r="359" spans="1:9" x14ac:dyDescent="0.2">
      <c r="A359" s="34"/>
      <c r="B359" s="35"/>
      <c r="C359" s="36"/>
      <c r="D359" s="35"/>
      <c r="E359" s="36"/>
      <c r="F359" s="35"/>
      <c r="G359" s="36"/>
      <c r="H359" s="35"/>
      <c r="I359" s="36"/>
    </row>
    <row r="360" spans="1:9" x14ac:dyDescent="0.2">
      <c r="A360" s="34"/>
      <c r="B360" s="35"/>
      <c r="C360" s="36"/>
      <c r="D360" s="35"/>
      <c r="E360" s="36"/>
      <c r="F360" s="35"/>
      <c r="G360" s="36"/>
      <c r="H360" s="35"/>
      <c r="I360" s="36"/>
    </row>
    <row r="361" spans="1:9" x14ac:dyDescent="0.2">
      <c r="A361" s="34"/>
      <c r="B361" s="35"/>
      <c r="C361" s="36"/>
      <c r="D361" s="35"/>
      <c r="E361" s="36"/>
      <c r="F361" s="35"/>
      <c r="G361" s="36"/>
      <c r="H361" s="35"/>
      <c r="I361" s="36"/>
    </row>
    <row r="362" spans="1:9" x14ac:dyDescent="0.2">
      <c r="A362" s="34"/>
      <c r="B362" s="35"/>
      <c r="C362" s="36"/>
      <c r="D362" s="35"/>
      <c r="E362" s="36"/>
      <c r="F362" s="35"/>
      <c r="G362" s="36"/>
      <c r="H362" s="35"/>
      <c r="I362" s="36"/>
    </row>
    <row r="363" spans="1:9" x14ac:dyDescent="0.2">
      <c r="A363" s="34"/>
      <c r="B363" s="35"/>
      <c r="C363" s="36"/>
      <c r="D363" s="35"/>
      <c r="E363" s="36"/>
      <c r="F363" s="35"/>
      <c r="G363" s="36"/>
      <c r="H363" s="35"/>
      <c r="I363" s="36"/>
    </row>
    <row r="364" spans="1:9" x14ac:dyDescent="0.2">
      <c r="A364" s="34"/>
      <c r="B364" s="35"/>
      <c r="C364" s="36"/>
      <c r="D364" s="35"/>
      <c r="E364" s="36"/>
      <c r="F364" s="35"/>
      <c r="G364" s="36"/>
      <c r="H364" s="35"/>
      <c r="I364" s="36"/>
    </row>
    <row r="365" spans="1:9" x14ac:dyDescent="0.2">
      <c r="A365" s="34"/>
      <c r="B365" s="35"/>
      <c r="C365" s="36"/>
      <c r="D365" s="35"/>
      <c r="E365" s="36"/>
      <c r="F365" s="35"/>
      <c r="G365" s="36"/>
      <c r="H365" s="35"/>
      <c r="I365" s="36"/>
    </row>
    <row r="366" spans="1:9" x14ac:dyDescent="0.2">
      <c r="A366" s="34"/>
      <c r="B366" s="35"/>
      <c r="C366" s="36"/>
      <c r="D366" s="35"/>
      <c r="E366" s="36"/>
      <c r="F366" s="35"/>
      <c r="G366" s="36"/>
      <c r="H366" s="35"/>
      <c r="I366" s="36"/>
    </row>
    <row r="367" spans="1:9" x14ac:dyDescent="0.2">
      <c r="A367" s="34"/>
      <c r="B367" s="35"/>
      <c r="C367" s="36"/>
      <c r="D367" s="35"/>
      <c r="E367" s="36"/>
      <c r="F367" s="35"/>
      <c r="G367" s="36"/>
      <c r="H367" s="35"/>
      <c r="I367" s="36"/>
    </row>
    <row r="368" spans="1:9" x14ac:dyDescent="0.2">
      <c r="A368" s="34"/>
      <c r="B368" s="35"/>
      <c r="C368" s="36"/>
      <c r="D368" s="35"/>
      <c r="E368" s="36"/>
      <c r="F368" s="35"/>
      <c r="G368" s="36"/>
      <c r="H368" s="35"/>
      <c r="I368" s="36"/>
    </row>
    <row r="369" spans="1:9" x14ac:dyDescent="0.2">
      <c r="A369" s="34"/>
      <c r="B369" s="35"/>
      <c r="C369" s="36"/>
      <c r="D369" s="35"/>
      <c r="E369" s="36"/>
      <c r="F369" s="35"/>
      <c r="G369" s="36"/>
      <c r="H369" s="35"/>
      <c r="I369" s="36"/>
    </row>
    <row r="370" spans="1:9" x14ac:dyDescent="0.2">
      <c r="A370" s="34"/>
      <c r="B370" s="35"/>
      <c r="C370" s="36"/>
      <c r="D370" s="35"/>
      <c r="E370" s="36"/>
      <c r="F370" s="35"/>
      <c r="G370" s="36"/>
      <c r="H370" s="35"/>
      <c r="I370" s="36"/>
    </row>
    <row r="371" spans="1:9" x14ac:dyDescent="0.2">
      <c r="A371" s="34"/>
      <c r="B371" s="35"/>
      <c r="C371" s="36"/>
      <c r="D371" s="35"/>
      <c r="E371" s="36"/>
      <c r="F371" s="35"/>
      <c r="G371" s="36"/>
      <c r="H371" s="35"/>
      <c r="I371" s="36"/>
    </row>
    <row r="372" spans="1:9" x14ac:dyDescent="0.2">
      <c r="A372" s="34"/>
      <c r="B372" s="35"/>
      <c r="C372" s="36"/>
      <c r="D372" s="35"/>
      <c r="E372" s="36"/>
      <c r="F372" s="35"/>
      <c r="G372" s="36"/>
      <c r="H372" s="35"/>
      <c r="I372" s="36"/>
    </row>
    <row r="373" spans="1:9" x14ac:dyDescent="0.2">
      <c r="A373" s="34"/>
      <c r="B373" s="35"/>
      <c r="C373" s="36"/>
      <c r="D373" s="35"/>
      <c r="E373" s="36"/>
      <c r="F373" s="35"/>
      <c r="G373" s="36"/>
      <c r="H373" s="35"/>
      <c r="I373" s="36"/>
    </row>
    <row r="374" spans="1:9" x14ac:dyDescent="0.2">
      <c r="A374" s="34"/>
      <c r="B374" s="35"/>
      <c r="C374" s="36"/>
      <c r="D374" s="35"/>
      <c r="E374" s="36"/>
      <c r="F374" s="35"/>
      <c r="G374" s="36"/>
      <c r="H374" s="35"/>
      <c r="I374" s="36"/>
    </row>
    <row r="375" spans="1:9" x14ac:dyDescent="0.2">
      <c r="A375" s="34"/>
      <c r="B375" s="35"/>
      <c r="C375" s="36"/>
      <c r="D375" s="35"/>
      <c r="E375" s="36"/>
      <c r="F375" s="35"/>
      <c r="G375" s="36"/>
      <c r="H375" s="35"/>
      <c r="I375" s="36"/>
    </row>
    <row r="376" spans="1:9" x14ac:dyDescent="0.2">
      <c r="A376" s="34"/>
      <c r="B376" s="35"/>
      <c r="C376" s="36"/>
      <c r="D376" s="35"/>
      <c r="E376" s="36"/>
      <c r="F376" s="35"/>
      <c r="G376" s="36"/>
      <c r="H376" s="35"/>
      <c r="I376" s="36"/>
    </row>
    <row r="377" spans="1:9" x14ac:dyDescent="0.2">
      <c r="A377" s="34"/>
      <c r="B377" s="35"/>
      <c r="C377" s="36"/>
      <c r="D377" s="35"/>
      <c r="E377" s="36"/>
      <c r="F377" s="35"/>
      <c r="G377" s="36"/>
      <c r="H377" s="35"/>
      <c r="I377" s="36"/>
    </row>
    <row r="378" spans="1:9" x14ac:dyDescent="0.2">
      <c r="A378" s="34"/>
      <c r="B378" s="35"/>
      <c r="C378" s="36"/>
      <c r="D378" s="35"/>
      <c r="E378" s="36"/>
      <c r="F378" s="35"/>
      <c r="G378" s="36"/>
      <c r="H378" s="35"/>
      <c r="I378" s="36"/>
    </row>
    <row r="379" spans="1:9" x14ac:dyDescent="0.2">
      <c r="A379" s="34"/>
      <c r="B379" s="35"/>
      <c r="C379" s="36"/>
      <c r="D379" s="35"/>
      <c r="E379" s="36"/>
      <c r="F379" s="35"/>
      <c r="G379" s="36"/>
      <c r="H379" s="35"/>
      <c r="I379" s="36"/>
    </row>
    <row r="380" spans="1:9" x14ac:dyDescent="0.2">
      <c r="A380" s="34"/>
      <c r="B380" s="35"/>
      <c r="C380" s="36"/>
      <c r="D380" s="35"/>
      <c r="E380" s="36"/>
      <c r="F380" s="35"/>
      <c r="G380" s="36"/>
      <c r="H380" s="35"/>
      <c r="I380" s="36"/>
    </row>
    <row r="381" spans="1:9" x14ac:dyDescent="0.2">
      <c r="A381" s="34"/>
      <c r="B381" s="35"/>
      <c r="C381" s="36"/>
      <c r="D381" s="35"/>
      <c r="E381" s="36"/>
      <c r="F381" s="35"/>
      <c r="G381" s="36"/>
      <c r="H381" s="35"/>
      <c r="I381" s="36"/>
    </row>
    <row r="382" spans="1:9" x14ac:dyDescent="0.2">
      <c r="A382" s="34"/>
      <c r="B382" s="35"/>
      <c r="C382" s="36"/>
      <c r="D382" s="35"/>
      <c r="E382" s="36"/>
      <c r="F382" s="35"/>
      <c r="G382" s="36"/>
      <c r="H382" s="35"/>
      <c r="I382" s="36"/>
    </row>
    <row r="383" spans="1:9" x14ac:dyDescent="0.2">
      <c r="A383" s="34"/>
      <c r="B383" s="35"/>
      <c r="C383" s="36"/>
      <c r="D383" s="35"/>
      <c r="E383" s="36"/>
      <c r="F383" s="35"/>
      <c r="G383" s="36"/>
      <c r="H383" s="35"/>
      <c r="I383" s="36"/>
    </row>
    <row r="384" spans="1:9" x14ac:dyDescent="0.2">
      <c r="A384" s="34"/>
      <c r="B384" s="35"/>
      <c r="C384" s="36"/>
      <c r="D384" s="35"/>
      <c r="E384" s="36"/>
      <c r="F384" s="35"/>
      <c r="G384" s="36"/>
      <c r="H384" s="35"/>
      <c r="I384" s="36"/>
    </row>
    <row r="385" spans="1:9" x14ac:dyDescent="0.2">
      <c r="A385" s="34"/>
      <c r="B385" s="35"/>
      <c r="C385" s="36"/>
      <c r="D385" s="35"/>
      <c r="E385" s="36"/>
      <c r="F385" s="35"/>
      <c r="G385" s="36"/>
      <c r="H385" s="35"/>
      <c r="I385" s="36"/>
    </row>
    <row r="386" spans="1:9" x14ac:dyDescent="0.2">
      <c r="A386" s="34"/>
      <c r="B386" s="35"/>
      <c r="C386" s="36"/>
      <c r="D386" s="35"/>
      <c r="E386" s="36"/>
      <c r="F386" s="35"/>
      <c r="G386" s="36"/>
      <c r="H386" s="35"/>
      <c r="I386" s="36"/>
    </row>
    <row r="387" spans="1:9" x14ac:dyDescent="0.2">
      <c r="A387" s="34"/>
      <c r="B387" s="35"/>
      <c r="C387" s="36"/>
      <c r="D387" s="35"/>
      <c r="E387" s="36"/>
      <c r="F387" s="35"/>
      <c r="G387" s="36"/>
      <c r="H387" s="35"/>
      <c r="I387" s="36"/>
    </row>
    <row r="388" spans="1:9" x14ac:dyDescent="0.2">
      <c r="A388" s="34"/>
      <c r="B388" s="35"/>
      <c r="C388" s="36"/>
      <c r="D388" s="35"/>
      <c r="E388" s="36"/>
      <c r="F388" s="35"/>
      <c r="G388" s="36"/>
      <c r="H388" s="35"/>
      <c r="I388" s="36"/>
    </row>
    <row r="389" spans="1:9" x14ac:dyDescent="0.2">
      <c r="A389" s="34"/>
      <c r="B389" s="35"/>
      <c r="C389" s="36"/>
      <c r="D389" s="35"/>
      <c r="E389" s="36"/>
      <c r="F389" s="35"/>
      <c r="G389" s="36"/>
      <c r="H389" s="35"/>
      <c r="I389" s="36"/>
    </row>
    <row r="390" spans="1:9" x14ac:dyDescent="0.2">
      <c r="A390" s="34"/>
      <c r="B390" s="35"/>
      <c r="C390" s="36"/>
      <c r="D390" s="35"/>
      <c r="E390" s="36"/>
      <c r="F390" s="35"/>
      <c r="G390" s="36"/>
      <c r="H390" s="35"/>
      <c r="I390" s="36"/>
    </row>
    <row r="391" spans="1:9" x14ac:dyDescent="0.2">
      <c r="A391" s="34"/>
      <c r="B391" s="35"/>
      <c r="C391" s="36"/>
      <c r="D391" s="35"/>
      <c r="E391" s="36"/>
      <c r="F391" s="35"/>
      <c r="G391" s="36"/>
      <c r="H391" s="35"/>
      <c r="I391" s="36"/>
    </row>
    <row r="392" spans="1:9" x14ac:dyDescent="0.2">
      <c r="A392" s="34"/>
      <c r="B392" s="35"/>
      <c r="C392" s="36"/>
      <c r="D392" s="35"/>
      <c r="E392" s="36"/>
      <c r="F392" s="35"/>
      <c r="G392" s="36"/>
      <c r="H392" s="35"/>
      <c r="I392" s="36"/>
    </row>
    <row r="393" spans="1:9" x14ac:dyDescent="0.2">
      <c r="A393" s="34"/>
      <c r="B393" s="35"/>
      <c r="C393" s="36"/>
      <c r="D393" s="35"/>
      <c r="E393" s="36"/>
      <c r="F393" s="35"/>
      <c r="G393" s="36"/>
      <c r="H393" s="35"/>
      <c r="I393" s="36"/>
    </row>
    <row r="394" spans="1:9" x14ac:dyDescent="0.2">
      <c r="A394" s="34"/>
      <c r="B394" s="35"/>
      <c r="C394" s="36"/>
      <c r="D394" s="35"/>
      <c r="E394" s="36"/>
      <c r="F394" s="35"/>
      <c r="G394" s="36"/>
      <c r="H394" s="35"/>
      <c r="I394" s="36"/>
    </row>
    <row r="395" spans="1:9" x14ac:dyDescent="0.2">
      <c r="A395" s="37"/>
      <c r="B395" s="38"/>
      <c r="C395" s="39"/>
      <c r="D395" s="38"/>
      <c r="E395" s="39"/>
      <c r="F395" s="38"/>
      <c r="G395" s="39"/>
      <c r="H395" s="38"/>
      <c r="I395" s="39"/>
    </row>
    <row r="396" spans="1:9" x14ac:dyDescent="0.2">
      <c r="A396" s="40"/>
      <c r="B396" s="31"/>
      <c r="C396" s="41"/>
      <c r="D396" s="31"/>
      <c r="E396" s="41"/>
      <c r="F396" s="31"/>
      <c r="G396" s="41"/>
      <c r="H396" s="31"/>
      <c r="I396" s="41"/>
    </row>
    <row r="397" spans="1:9" x14ac:dyDescent="0.2">
      <c r="A397" s="34" t="s">
        <v>39</v>
      </c>
      <c r="E397" s="34"/>
      <c r="F397" s="34"/>
      <c r="G397" s="34"/>
      <c r="H397" s="34"/>
      <c r="I397" s="34"/>
    </row>
    <row r="398" spans="1:9" x14ac:dyDescent="0.2">
      <c r="A398" s="34" t="s">
        <v>38</v>
      </c>
      <c r="B398" s="35"/>
      <c r="C398" s="36"/>
      <c r="D398" s="35"/>
      <c r="E398" s="36"/>
      <c r="F398" s="35"/>
      <c r="G398" s="36"/>
      <c r="H398" s="35"/>
      <c r="I398" s="36"/>
    </row>
  </sheetData>
  <sheetProtection selectLockedCells="1" selectUnlockedCells="1"/>
  <mergeCells count="7">
    <mergeCell ref="A1:I3"/>
    <mergeCell ref="A4:I4"/>
    <mergeCell ref="F5:G5"/>
    <mergeCell ref="H5:I5"/>
    <mergeCell ref="B5:C5"/>
    <mergeCell ref="D5:E5"/>
    <mergeCell ref="A5:A6"/>
  </mergeCells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M423"/>
  <sheetViews>
    <sheetView zoomScale="90" zoomScaleNormal="90" workbookViewId="0">
      <pane xSplit="9" ySplit="6" topLeftCell="J25" activePane="bottomRight" state="frozen"/>
      <selection pane="topRight" activeCell="L1" sqref="L1"/>
      <selection pane="bottomLeft" activeCell="A7" sqref="A7"/>
      <selection pane="bottomRight" activeCell="M404" sqref="M404"/>
    </sheetView>
  </sheetViews>
  <sheetFormatPr defaultColWidth="9" defaultRowHeight="12.75" x14ac:dyDescent="0.2"/>
  <cols>
    <col min="1" max="1" width="46.85546875" style="29" bestFit="1" customWidth="1"/>
    <col min="2" max="2" width="6.7109375" style="29" bestFit="1" customWidth="1"/>
    <col min="3" max="3" width="6.140625" style="29" bestFit="1" customWidth="1"/>
    <col min="4" max="4" width="6.7109375" style="29" bestFit="1" customWidth="1"/>
    <col min="5" max="5" width="6.140625" style="29" bestFit="1" customWidth="1"/>
    <col min="6" max="6" width="6.7109375" style="29" bestFit="1" customWidth="1"/>
    <col min="7" max="7" width="6.140625" style="29" bestFit="1" customWidth="1"/>
    <col min="8" max="8" width="6.7109375" style="29" bestFit="1" customWidth="1"/>
    <col min="9" max="9" width="6.140625" style="29" bestFit="1" customWidth="1"/>
    <col min="10" max="16384" width="9" style="29"/>
  </cols>
  <sheetData>
    <row r="1" spans="1:13" s="28" customFormat="1" ht="15" customHeight="1" x14ac:dyDescent="0.2">
      <c r="A1" s="102" t="s">
        <v>72</v>
      </c>
      <c r="B1" s="102"/>
      <c r="C1" s="102"/>
      <c r="D1" s="102"/>
      <c r="E1" s="102"/>
      <c r="F1" s="102"/>
      <c r="G1" s="102"/>
      <c r="H1" s="102"/>
      <c r="I1" s="102"/>
    </row>
    <row r="2" spans="1:13" s="28" customFormat="1" ht="1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</row>
    <row r="3" spans="1:13" s="28" customFormat="1" ht="32.25" customHeight="1" x14ac:dyDescent="0.2">
      <c r="A3" s="102"/>
      <c r="B3" s="102"/>
      <c r="C3" s="102"/>
      <c r="D3" s="102"/>
      <c r="E3" s="102"/>
      <c r="F3" s="102"/>
      <c r="G3" s="102"/>
      <c r="H3" s="102"/>
      <c r="I3" s="102"/>
    </row>
    <row r="4" spans="1:13" ht="23.25" customHeight="1" x14ac:dyDescent="0.2">
      <c r="A4" s="107" t="s">
        <v>23</v>
      </c>
      <c r="B4" s="107"/>
      <c r="C4" s="107"/>
      <c r="D4" s="107"/>
      <c r="E4" s="107"/>
      <c r="F4" s="107"/>
      <c r="G4" s="107"/>
      <c r="H4" s="107"/>
      <c r="I4" s="107"/>
    </row>
    <row r="5" spans="1:13" s="30" customFormat="1" ht="12.75" customHeight="1" x14ac:dyDescent="0.2">
      <c r="A5" s="109" t="s">
        <v>71</v>
      </c>
      <c r="B5" s="108">
        <v>2015</v>
      </c>
      <c r="C5" s="108"/>
      <c r="D5" s="108">
        <v>2016</v>
      </c>
      <c r="E5" s="108"/>
      <c r="F5" s="108">
        <v>2017</v>
      </c>
      <c r="G5" s="108"/>
      <c r="H5" s="108">
        <v>2018</v>
      </c>
      <c r="I5" s="108"/>
      <c r="J5" s="29"/>
    </row>
    <row r="6" spans="1:13" ht="18.75" customHeight="1" thickBot="1" x14ac:dyDescent="0.25">
      <c r="A6" s="110"/>
      <c r="B6" s="56" t="s">
        <v>26</v>
      </c>
      <c r="C6" s="56" t="s">
        <v>27</v>
      </c>
      <c r="D6" s="56" t="s">
        <v>26</v>
      </c>
      <c r="E6" s="56" t="s">
        <v>27</v>
      </c>
      <c r="F6" s="56" t="s">
        <v>26</v>
      </c>
      <c r="G6" s="56" t="s">
        <v>27</v>
      </c>
      <c r="H6" s="56" t="s">
        <v>26</v>
      </c>
      <c r="I6" s="56" t="s">
        <v>27</v>
      </c>
      <c r="J6" s="30"/>
    </row>
    <row r="7" spans="1:13" ht="15" customHeight="1" x14ac:dyDescent="0.2">
      <c r="A7" s="46" t="s">
        <v>573</v>
      </c>
      <c r="B7" s="70">
        <v>2266</v>
      </c>
      <c r="C7" s="50">
        <v>248.39164763901874</v>
      </c>
      <c r="D7" s="70">
        <v>2261</v>
      </c>
      <c r="E7" s="50">
        <v>246.99773758374818</v>
      </c>
      <c r="F7" s="70">
        <v>2361</v>
      </c>
      <c r="G7" s="50">
        <v>256.94826861922684</v>
      </c>
      <c r="H7" s="70">
        <v>2292</v>
      </c>
      <c r="I7" s="50">
        <v>258.39181533778645</v>
      </c>
      <c r="M7" s="57"/>
    </row>
    <row r="8" spans="1:13" ht="15" customHeight="1" x14ac:dyDescent="0.2">
      <c r="A8" s="43" t="s">
        <v>111</v>
      </c>
      <c r="B8" s="69">
        <v>1282</v>
      </c>
      <c r="C8" s="39">
        <v>263.9755709346835</v>
      </c>
      <c r="D8" s="78">
        <v>1246</v>
      </c>
      <c r="E8" s="39">
        <v>255.09734031336436</v>
      </c>
      <c r="F8" s="78">
        <v>1355</v>
      </c>
      <c r="G8" s="39">
        <v>276.01463386811594</v>
      </c>
      <c r="H8" s="78">
        <v>1285</v>
      </c>
      <c r="I8" s="39">
        <v>270.68074627840303</v>
      </c>
      <c r="M8" s="57"/>
    </row>
    <row r="9" spans="1:13" ht="15" customHeight="1" x14ac:dyDescent="0.2">
      <c r="A9" s="43" t="s">
        <v>586</v>
      </c>
      <c r="B9" s="69">
        <v>275</v>
      </c>
      <c r="C9" s="39">
        <v>279.88397537021018</v>
      </c>
      <c r="D9" s="78">
        <v>276</v>
      </c>
      <c r="E9" s="39">
        <v>280.40801397976185</v>
      </c>
      <c r="F9" s="78">
        <v>286</v>
      </c>
      <c r="G9" s="39">
        <v>290.22568598798506</v>
      </c>
      <c r="H9" s="78">
        <v>272</v>
      </c>
      <c r="I9" s="39">
        <v>287.57810600213566</v>
      </c>
      <c r="M9" s="57"/>
    </row>
    <row r="10" spans="1:13" ht="15" customHeight="1" x14ac:dyDescent="0.2">
      <c r="A10" s="43" t="s">
        <v>587</v>
      </c>
      <c r="B10" s="69">
        <v>154</v>
      </c>
      <c r="C10" s="39">
        <v>209.02329116673002</v>
      </c>
      <c r="D10" s="78">
        <v>179</v>
      </c>
      <c r="E10" s="39">
        <v>242.01944267924986</v>
      </c>
      <c r="F10" s="78">
        <v>176</v>
      </c>
      <c r="G10" s="39">
        <v>237.25112222476849</v>
      </c>
      <c r="H10" s="78">
        <v>216</v>
      </c>
      <c r="I10" s="39">
        <v>302.16974665305037</v>
      </c>
      <c r="M10" s="57"/>
    </row>
    <row r="11" spans="1:13" ht="15" customHeight="1" x14ac:dyDescent="0.2">
      <c r="A11" s="43" t="s">
        <v>588</v>
      </c>
      <c r="B11" s="69">
        <v>555</v>
      </c>
      <c r="C11" s="39">
        <v>217.9145382371303</v>
      </c>
      <c r="D11" s="78">
        <v>560</v>
      </c>
      <c r="E11" s="39">
        <v>219.98483675946622</v>
      </c>
      <c r="F11" s="78">
        <v>544</v>
      </c>
      <c r="G11" s="39">
        <v>213.15027486198127</v>
      </c>
      <c r="H11" s="78">
        <v>519</v>
      </c>
      <c r="I11" s="39">
        <v>210.77854038906713</v>
      </c>
    </row>
    <row r="12" spans="1:13" ht="15" customHeight="1" x14ac:dyDescent="0.2">
      <c r="A12" s="46" t="s">
        <v>583</v>
      </c>
      <c r="B12" s="70">
        <v>805</v>
      </c>
      <c r="C12" s="50">
        <v>245.38942234415487</v>
      </c>
      <c r="D12" s="70">
        <v>975</v>
      </c>
      <c r="E12" s="50">
        <v>296.01877518057142</v>
      </c>
      <c r="F12" s="70">
        <v>1018</v>
      </c>
      <c r="G12" s="50">
        <v>308.24105783001926</v>
      </c>
      <c r="H12" s="70">
        <v>888</v>
      </c>
      <c r="I12" s="50">
        <v>279.26987281899034</v>
      </c>
    </row>
    <row r="13" spans="1:13" ht="15" customHeight="1" x14ac:dyDescent="0.2">
      <c r="A13" s="43" t="s">
        <v>163</v>
      </c>
      <c r="B13" s="69">
        <v>406</v>
      </c>
      <c r="C13" s="39">
        <v>242.92903001908726</v>
      </c>
      <c r="D13" s="78">
        <v>497</v>
      </c>
      <c r="E13" s="39">
        <v>296.12064085988192</v>
      </c>
      <c r="F13" s="78">
        <v>519</v>
      </c>
      <c r="G13" s="39">
        <v>308.2423652107808</v>
      </c>
      <c r="H13" s="78">
        <v>486</v>
      </c>
      <c r="I13" s="39">
        <v>299.49160375905097</v>
      </c>
    </row>
    <row r="14" spans="1:13" ht="15" customHeight="1" x14ac:dyDescent="0.2">
      <c r="A14" s="43" t="s">
        <v>184</v>
      </c>
      <c r="B14" s="69">
        <v>399</v>
      </c>
      <c r="C14" s="39">
        <v>247.94466918961243</v>
      </c>
      <c r="D14" s="78">
        <v>478</v>
      </c>
      <c r="E14" s="39">
        <v>295.91293473819752</v>
      </c>
      <c r="F14" s="78">
        <v>499</v>
      </c>
      <c r="G14" s="39">
        <v>308.23969806099313</v>
      </c>
      <c r="H14" s="78">
        <v>402</v>
      </c>
      <c r="I14" s="39">
        <v>258.19379949517332</v>
      </c>
    </row>
    <row r="15" spans="1:13" ht="15" customHeight="1" x14ac:dyDescent="0.2">
      <c r="A15" s="46" t="s">
        <v>584</v>
      </c>
      <c r="B15" s="70">
        <v>971</v>
      </c>
      <c r="C15" s="50">
        <v>291.84838311186724</v>
      </c>
      <c r="D15" s="70">
        <v>1023</v>
      </c>
      <c r="E15" s="50">
        <v>305.10173040101637</v>
      </c>
      <c r="F15" s="70">
        <v>1156</v>
      </c>
      <c r="G15" s="50">
        <v>342.38055183688942</v>
      </c>
      <c r="H15" s="70">
        <v>1068</v>
      </c>
      <c r="I15" s="50">
        <v>325.79848082730848</v>
      </c>
    </row>
    <row r="16" spans="1:13" ht="15" customHeight="1" x14ac:dyDescent="0.2">
      <c r="A16" s="43" t="s">
        <v>205</v>
      </c>
      <c r="B16" s="78">
        <v>483</v>
      </c>
      <c r="C16" s="39">
        <v>324.62513526047303</v>
      </c>
      <c r="D16" s="78">
        <v>484</v>
      </c>
      <c r="E16" s="39">
        <v>322.41088736269228</v>
      </c>
      <c r="F16" s="78">
        <v>519</v>
      </c>
      <c r="G16" s="39">
        <v>342.96589504847122</v>
      </c>
      <c r="H16" s="78">
        <v>485</v>
      </c>
      <c r="I16" s="39">
        <v>329.38523810817418</v>
      </c>
    </row>
    <row r="17" spans="1:9" ht="15" customHeight="1" x14ac:dyDescent="0.2">
      <c r="A17" s="43" t="s">
        <v>216</v>
      </c>
      <c r="B17" s="78">
        <v>488</v>
      </c>
      <c r="C17" s="39">
        <v>265.33275337103089</v>
      </c>
      <c r="D17" s="78">
        <v>539</v>
      </c>
      <c r="E17" s="39">
        <v>291.06972172870576</v>
      </c>
      <c r="F17" s="78">
        <v>637</v>
      </c>
      <c r="G17" s="39">
        <v>341.90511462140853</v>
      </c>
      <c r="H17" s="78">
        <v>583</v>
      </c>
      <c r="I17" s="39">
        <v>322.87363069459366</v>
      </c>
    </row>
    <row r="18" spans="1:9" ht="15" customHeight="1" x14ac:dyDescent="0.2">
      <c r="A18" s="46" t="s">
        <v>576</v>
      </c>
      <c r="B18" s="70">
        <v>6519</v>
      </c>
      <c r="C18" s="50">
        <v>302.26114677703112</v>
      </c>
      <c r="D18" s="70">
        <v>6342</v>
      </c>
      <c r="E18" s="50">
        <v>292.1332812104767</v>
      </c>
      <c r="F18" s="70">
        <v>6544</v>
      </c>
      <c r="G18" s="50">
        <v>299.45847279374806</v>
      </c>
      <c r="H18" s="70">
        <v>6020</v>
      </c>
      <c r="I18" s="50">
        <v>283.94904260741754</v>
      </c>
    </row>
    <row r="19" spans="1:9" ht="15" customHeight="1" x14ac:dyDescent="0.2">
      <c r="A19" s="43" t="s">
        <v>231</v>
      </c>
      <c r="B19" s="78">
        <v>781</v>
      </c>
      <c r="C19" s="39">
        <v>315.39116985490392</v>
      </c>
      <c r="D19" s="78">
        <v>728</v>
      </c>
      <c r="E19" s="39">
        <v>289.58642444300358</v>
      </c>
      <c r="F19" s="78">
        <v>817</v>
      </c>
      <c r="G19" s="39">
        <v>319.9104094226733</v>
      </c>
      <c r="H19" s="78">
        <v>714</v>
      </c>
      <c r="I19" s="39">
        <v>283.93726338561385</v>
      </c>
    </row>
    <row r="20" spans="1:9" ht="15" customHeight="1" x14ac:dyDescent="0.2">
      <c r="A20" s="43" t="s">
        <v>240</v>
      </c>
      <c r="B20" s="78">
        <v>376</v>
      </c>
      <c r="C20" s="39">
        <v>339.09310630929622</v>
      </c>
      <c r="D20" s="78">
        <v>393</v>
      </c>
      <c r="E20" s="39">
        <v>351.91718752798323</v>
      </c>
      <c r="F20" s="78">
        <v>363</v>
      </c>
      <c r="G20" s="39">
        <v>323.9596255276615</v>
      </c>
      <c r="H20" s="78">
        <v>361</v>
      </c>
      <c r="I20" s="39">
        <v>333.95313555167024</v>
      </c>
    </row>
    <row r="21" spans="1:9" ht="15" customHeight="1" x14ac:dyDescent="0.2">
      <c r="A21" s="43" t="s">
        <v>251</v>
      </c>
      <c r="B21" s="78">
        <v>4790</v>
      </c>
      <c r="C21" s="39">
        <v>298.12010070111126</v>
      </c>
      <c r="D21" s="78">
        <v>4624</v>
      </c>
      <c r="E21" s="39">
        <v>285.93000527461709</v>
      </c>
      <c r="F21" s="78">
        <v>4757</v>
      </c>
      <c r="G21" s="39">
        <v>292.39640273132784</v>
      </c>
      <c r="H21" s="78">
        <v>4332</v>
      </c>
      <c r="I21" s="39">
        <v>274.92298729337938</v>
      </c>
    </row>
    <row r="22" spans="1:9" ht="15" customHeight="1" x14ac:dyDescent="0.2">
      <c r="A22" s="65" t="s">
        <v>263</v>
      </c>
      <c r="B22" s="76">
        <v>572</v>
      </c>
      <c r="C22" s="64">
        <v>298.74886037611452</v>
      </c>
      <c r="D22" s="76">
        <v>597</v>
      </c>
      <c r="E22" s="64">
        <v>312.7189547871244</v>
      </c>
      <c r="F22" s="76">
        <v>607</v>
      </c>
      <c r="G22" s="64">
        <v>317.42629534934753</v>
      </c>
      <c r="H22" s="76">
        <v>613</v>
      </c>
      <c r="I22" s="64">
        <v>330.51742344244985</v>
      </c>
    </row>
    <row r="23" spans="1:9" ht="15" customHeight="1" x14ac:dyDescent="0.2">
      <c r="A23" s="46" t="s">
        <v>577</v>
      </c>
      <c r="B23" s="70">
        <v>854</v>
      </c>
      <c r="C23" s="50">
        <v>243.40470164397931</v>
      </c>
      <c r="D23" s="70">
        <v>846</v>
      </c>
      <c r="E23" s="50">
        <v>238.81507075531619</v>
      </c>
      <c r="F23" s="70">
        <v>883</v>
      </c>
      <c r="G23" s="50">
        <v>249.12046088695914</v>
      </c>
      <c r="H23" s="70">
        <v>939</v>
      </c>
      <c r="I23" s="50">
        <v>274.68509211750319</v>
      </c>
    </row>
    <row r="24" spans="1:9" ht="15" customHeight="1" x14ac:dyDescent="0.2">
      <c r="A24" s="43" t="s">
        <v>287</v>
      </c>
      <c r="B24" s="78">
        <v>592</v>
      </c>
      <c r="C24" s="39">
        <v>269.51846338054457</v>
      </c>
      <c r="D24" s="78">
        <v>611</v>
      </c>
      <c r="E24" s="39">
        <v>275.82408653021423</v>
      </c>
      <c r="F24" s="78">
        <v>643</v>
      </c>
      <c r="G24" s="39">
        <v>291.13729183457241</v>
      </c>
      <c r="H24" s="78">
        <v>673</v>
      </c>
      <c r="I24" s="39">
        <v>315.06163129830674</v>
      </c>
    </row>
    <row r="25" spans="1:9" ht="15" customHeight="1" x14ac:dyDescent="0.2">
      <c r="A25" s="44" t="s">
        <v>308</v>
      </c>
      <c r="B25" s="78">
        <v>262</v>
      </c>
      <c r="C25" s="39">
        <v>199.68751190884495</v>
      </c>
      <c r="D25" s="78">
        <v>235</v>
      </c>
      <c r="E25" s="39">
        <v>177.04982257347567</v>
      </c>
      <c r="F25" s="78">
        <v>240</v>
      </c>
      <c r="G25" s="39">
        <v>179.65551055850406</v>
      </c>
      <c r="H25" s="78">
        <v>266</v>
      </c>
      <c r="I25" s="39">
        <v>207.42843329148371</v>
      </c>
    </row>
    <row r="26" spans="1:9" ht="15" customHeight="1" x14ac:dyDescent="0.2">
      <c r="A26" s="46" t="s">
        <v>581</v>
      </c>
      <c r="B26" s="70">
        <v>1092</v>
      </c>
      <c r="C26" s="50">
        <v>250.82747801239898</v>
      </c>
      <c r="D26" s="70">
        <v>1135</v>
      </c>
      <c r="E26" s="50">
        <v>259.32898909675828</v>
      </c>
      <c r="F26" s="70">
        <v>1161</v>
      </c>
      <c r="G26" s="50">
        <v>263.99563418072671</v>
      </c>
      <c r="H26" s="70">
        <v>1081</v>
      </c>
      <c r="I26" s="50">
        <v>254.41699439623625</v>
      </c>
    </row>
    <row r="27" spans="1:9" ht="15" customHeight="1" x14ac:dyDescent="0.2">
      <c r="A27" s="43" t="s">
        <v>325</v>
      </c>
      <c r="B27" s="78">
        <v>493</v>
      </c>
      <c r="C27" s="39">
        <v>235.65064433482465</v>
      </c>
      <c r="D27" s="78">
        <v>487</v>
      </c>
      <c r="E27" s="39">
        <v>231.11676379581996</v>
      </c>
      <c r="F27" s="78">
        <v>536</v>
      </c>
      <c r="G27" s="39">
        <v>252.86597159975469</v>
      </c>
      <c r="H27" s="78">
        <v>505</v>
      </c>
      <c r="I27" s="39">
        <v>246.17454506456596</v>
      </c>
    </row>
    <row r="28" spans="1:9" ht="15" customHeight="1" x14ac:dyDescent="0.2">
      <c r="A28" s="43" t="s">
        <v>338</v>
      </c>
      <c r="B28" s="78">
        <v>287</v>
      </c>
      <c r="C28" s="39">
        <v>278.69759853950808</v>
      </c>
      <c r="D28" s="78">
        <v>340</v>
      </c>
      <c r="E28" s="39">
        <v>328.28355975243562</v>
      </c>
      <c r="F28" s="78">
        <v>317</v>
      </c>
      <c r="G28" s="39">
        <v>304.62316096979714</v>
      </c>
      <c r="H28" s="78">
        <v>334</v>
      </c>
      <c r="I28" s="39">
        <v>332.00465204123219</v>
      </c>
    </row>
    <row r="29" spans="1:9" ht="15" customHeight="1" x14ac:dyDescent="0.2">
      <c r="A29" s="43" t="s">
        <v>349</v>
      </c>
      <c r="B29" s="78">
        <v>312</v>
      </c>
      <c r="C29" s="39">
        <v>253.30432241093757</v>
      </c>
      <c r="D29" s="78">
        <v>308</v>
      </c>
      <c r="E29" s="39">
        <v>249.62920337485716</v>
      </c>
      <c r="F29" s="78">
        <v>308</v>
      </c>
      <c r="G29" s="39">
        <v>248.8949227051969</v>
      </c>
      <c r="H29" s="78">
        <v>242</v>
      </c>
      <c r="I29" s="39">
        <v>203.10021568907206</v>
      </c>
    </row>
    <row r="30" spans="1:9" ht="15" customHeight="1" x14ac:dyDescent="0.2">
      <c r="A30" s="46" t="s">
        <v>580</v>
      </c>
      <c r="B30" s="70">
        <v>726</v>
      </c>
      <c r="C30" s="50">
        <v>200.10885041863432</v>
      </c>
      <c r="D30" s="70">
        <v>773</v>
      </c>
      <c r="E30" s="50">
        <v>211.20446499865105</v>
      </c>
      <c r="F30" s="70">
        <v>812</v>
      </c>
      <c r="G30" s="50">
        <v>221.88406150908287</v>
      </c>
      <c r="H30" s="70">
        <v>913</v>
      </c>
      <c r="I30" s="50">
        <v>258.75573458655026</v>
      </c>
    </row>
    <row r="31" spans="1:9" ht="15" customHeight="1" x14ac:dyDescent="0.2">
      <c r="A31" s="43" t="s">
        <v>360</v>
      </c>
      <c r="B31" s="78">
        <v>342</v>
      </c>
      <c r="C31" s="39">
        <v>200.19785636096492</v>
      </c>
      <c r="D31" s="78">
        <v>365</v>
      </c>
      <c r="E31" s="39">
        <v>209.75564903569867</v>
      </c>
      <c r="F31" s="78">
        <v>387</v>
      </c>
      <c r="G31" s="39">
        <v>221.59237309971658</v>
      </c>
      <c r="H31" s="78">
        <v>431</v>
      </c>
      <c r="I31" s="39">
        <v>252.33453353239074</v>
      </c>
    </row>
    <row r="32" spans="1:9" ht="15" customHeight="1" x14ac:dyDescent="0.2">
      <c r="A32" s="43" t="s">
        <v>378</v>
      </c>
      <c r="B32" s="78">
        <v>166</v>
      </c>
      <c r="C32" s="39">
        <v>229.04765847062396</v>
      </c>
      <c r="D32" s="78">
        <v>176</v>
      </c>
      <c r="E32" s="39">
        <v>241.89447353591996</v>
      </c>
      <c r="F32" s="78">
        <v>199</v>
      </c>
      <c r="G32" s="39">
        <v>272.66623734294291</v>
      </c>
      <c r="H32" s="78">
        <v>235</v>
      </c>
      <c r="I32" s="39">
        <v>334.10105490630957</v>
      </c>
    </row>
    <row r="33" spans="1:9" ht="15" customHeight="1" x14ac:dyDescent="0.2">
      <c r="A33" s="43" t="s">
        <v>389</v>
      </c>
      <c r="B33" s="78">
        <v>218</v>
      </c>
      <c r="C33" s="39">
        <v>182.57715959733437</v>
      </c>
      <c r="D33" s="78">
        <v>232</v>
      </c>
      <c r="E33" s="39">
        <v>194.72090004327131</v>
      </c>
      <c r="F33" s="78">
        <v>226</v>
      </c>
      <c r="G33" s="39">
        <v>191.68325993737244</v>
      </c>
      <c r="H33" s="78">
        <v>247</v>
      </c>
      <c r="I33" s="39">
        <v>222.62908618926051</v>
      </c>
    </row>
    <row r="34" spans="1:9" ht="15" customHeight="1" x14ac:dyDescent="0.2">
      <c r="A34" s="46" t="s">
        <v>579</v>
      </c>
      <c r="B34" s="70">
        <v>1818</v>
      </c>
      <c r="C34" s="50">
        <v>244.27809500749916</v>
      </c>
      <c r="D34" s="70">
        <v>1809</v>
      </c>
      <c r="E34" s="50">
        <v>242.88646435536967</v>
      </c>
      <c r="F34" s="70">
        <v>1901</v>
      </c>
      <c r="G34" s="50">
        <v>254.07355664097327</v>
      </c>
      <c r="H34" s="70">
        <v>2003</v>
      </c>
      <c r="I34" s="50">
        <v>278.08777293735272</v>
      </c>
    </row>
    <row r="35" spans="1:9" ht="15" customHeight="1" x14ac:dyDescent="0.2">
      <c r="A35" s="43" t="s">
        <v>592</v>
      </c>
      <c r="B35" s="78">
        <v>378</v>
      </c>
      <c r="C35" s="39">
        <v>218.18307753580109</v>
      </c>
      <c r="D35" s="78">
        <v>399</v>
      </c>
      <c r="E35" s="39">
        <v>231.17703293838173</v>
      </c>
      <c r="F35" s="78">
        <v>439</v>
      </c>
      <c r="G35" s="39">
        <v>252.81319466040102</v>
      </c>
      <c r="H35" s="78">
        <v>454</v>
      </c>
      <c r="I35" s="39">
        <v>272.53190544223401</v>
      </c>
    </row>
    <row r="36" spans="1:9" ht="15" customHeight="1" x14ac:dyDescent="0.2">
      <c r="A36" s="65" t="s">
        <v>591</v>
      </c>
      <c r="B36" s="76">
        <v>413</v>
      </c>
      <c r="C36" s="64">
        <v>215.66765142650243</v>
      </c>
      <c r="D36" s="76">
        <v>421</v>
      </c>
      <c r="E36" s="64">
        <v>219.03572007339525</v>
      </c>
      <c r="F36" s="76">
        <v>426</v>
      </c>
      <c r="G36" s="64">
        <v>218.87311612782187</v>
      </c>
      <c r="H36" s="76">
        <v>440</v>
      </c>
      <c r="I36" s="64">
        <v>231.47522187549012</v>
      </c>
    </row>
    <row r="37" spans="1:9" ht="15" customHeight="1" x14ac:dyDescent="0.2">
      <c r="A37" s="43" t="s">
        <v>590</v>
      </c>
      <c r="B37" s="78">
        <v>272</v>
      </c>
      <c r="C37" s="39">
        <v>263.05863693072467</v>
      </c>
      <c r="D37" s="78">
        <v>270</v>
      </c>
      <c r="E37" s="39">
        <v>260.37648511032251</v>
      </c>
      <c r="F37" s="78">
        <v>302</v>
      </c>
      <c r="G37" s="39">
        <v>290.80684455314929</v>
      </c>
      <c r="H37" s="78">
        <v>287</v>
      </c>
      <c r="I37" s="39">
        <v>287.71929824561403</v>
      </c>
    </row>
    <row r="38" spans="1:9" ht="15" customHeight="1" x14ac:dyDescent="0.2">
      <c r="A38" s="43" t="s">
        <v>589</v>
      </c>
      <c r="B38" s="78">
        <v>755</v>
      </c>
      <c r="C38" s="39">
        <v>273.35660183348057</v>
      </c>
      <c r="D38" s="78">
        <v>719</v>
      </c>
      <c r="E38" s="39">
        <v>260.14436384029523</v>
      </c>
      <c r="F38" s="78">
        <v>734</v>
      </c>
      <c r="G38" s="39">
        <v>265.49952976922521</v>
      </c>
      <c r="H38" s="78">
        <v>822</v>
      </c>
      <c r="I38" s="39">
        <v>310.51208050648978</v>
      </c>
    </row>
    <row r="39" spans="1:9" ht="15" customHeight="1" x14ac:dyDescent="0.2">
      <c r="A39" s="46" t="s">
        <v>585</v>
      </c>
      <c r="B39" s="70">
        <v>1958</v>
      </c>
      <c r="C39" s="50">
        <v>286.83852462030666</v>
      </c>
      <c r="D39" s="70">
        <v>2276</v>
      </c>
      <c r="E39" s="50">
        <v>334.02910446001084</v>
      </c>
      <c r="F39" s="70">
        <v>2175</v>
      </c>
      <c r="G39" s="50">
        <v>318.99669631662192</v>
      </c>
      <c r="H39" s="70">
        <v>2292</v>
      </c>
      <c r="I39" s="50">
        <v>353.22928129698226</v>
      </c>
    </row>
    <row r="40" spans="1:9" ht="15" customHeight="1" x14ac:dyDescent="0.2">
      <c r="A40" s="43" t="s">
        <v>486</v>
      </c>
      <c r="B40" s="78">
        <v>411</v>
      </c>
      <c r="C40" s="39">
        <v>307.96897830729461</v>
      </c>
      <c r="D40" s="78">
        <v>520</v>
      </c>
      <c r="E40" s="39">
        <v>392.6454487106883</v>
      </c>
      <c r="F40" s="78">
        <v>410</v>
      </c>
      <c r="G40" s="39">
        <v>312.04097630771804</v>
      </c>
      <c r="H40" s="78">
        <v>519</v>
      </c>
      <c r="I40" s="39">
        <v>419.67202509945986</v>
      </c>
    </row>
    <row r="41" spans="1:9" ht="15" customHeight="1" x14ac:dyDescent="0.2">
      <c r="A41" s="43" t="s">
        <v>498</v>
      </c>
      <c r="B41" s="78">
        <v>741</v>
      </c>
      <c r="C41" s="39">
        <v>335.95538730079568</v>
      </c>
      <c r="D41" s="78">
        <v>834</v>
      </c>
      <c r="E41" s="39">
        <v>379.00821638915147</v>
      </c>
      <c r="F41" s="78">
        <v>783</v>
      </c>
      <c r="G41" s="39">
        <v>356.10009004829863</v>
      </c>
      <c r="H41" s="78">
        <v>775</v>
      </c>
      <c r="I41" s="39">
        <v>369.57029703914583</v>
      </c>
    </row>
    <row r="42" spans="1:9" ht="15" customHeight="1" x14ac:dyDescent="0.2">
      <c r="A42" s="43" t="s">
        <v>522</v>
      </c>
      <c r="B42" s="78">
        <v>516</v>
      </c>
      <c r="C42" s="39">
        <v>246.37470294388672</v>
      </c>
      <c r="D42" s="78">
        <v>605</v>
      </c>
      <c r="E42" s="39">
        <v>289.33637420189359</v>
      </c>
      <c r="F42" s="78">
        <v>614</v>
      </c>
      <c r="G42" s="39">
        <v>292.15379287808065</v>
      </c>
      <c r="H42" s="78">
        <v>668</v>
      </c>
      <c r="I42" s="39">
        <v>335.82682615450085</v>
      </c>
    </row>
    <row r="43" spans="1:9" ht="15" customHeight="1" thickBot="1" x14ac:dyDescent="0.25">
      <c r="A43" s="52" t="s">
        <v>550</v>
      </c>
      <c r="B43" s="68">
        <v>290</v>
      </c>
      <c r="C43" s="53">
        <v>242.44450946787609</v>
      </c>
      <c r="D43" s="68">
        <v>317</v>
      </c>
      <c r="E43" s="53">
        <v>263.59992682399508</v>
      </c>
      <c r="F43" s="68">
        <v>368</v>
      </c>
      <c r="G43" s="53">
        <v>304.58785455929944</v>
      </c>
      <c r="H43" s="68">
        <v>330</v>
      </c>
      <c r="I43" s="53">
        <v>282.58747366798542</v>
      </c>
    </row>
    <row r="44" spans="1:9" x14ac:dyDescent="0.2">
      <c r="A44" s="43"/>
      <c r="B44" s="38"/>
      <c r="C44" s="39"/>
      <c r="D44" s="38"/>
      <c r="E44" s="39"/>
      <c r="F44" s="38"/>
      <c r="G44" s="39"/>
      <c r="H44" s="38"/>
      <c r="I44" s="39"/>
    </row>
    <row r="45" spans="1:9" x14ac:dyDescent="0.2">
      <c r="A45" s="33" t="s">
        <v>37</v>
      </c>
      <c r="B45" s="35"/>
      <c r="C45" s="36"/>
      <c r="D45" s="35"/>
      <c r="E45" s="36"/>
      <c r="F45" s="35"/>
      <c r="G45" s="36"/>
      <c r="H45" s="35"/>
      <c r="I45" s="36"/>
    </row>
    <row r="46" spans="1:9" x14ac:dyDescent="0.2">
      <c r="A46" s="33" t="s">
        <v>38</v>
      </c>
      <c r="B46" s="35"/>
      <c r="C46" s="36"/>
      <c r="D46" s="35"/>
      <c r="E46" s="36"/>
      <c r="F46" s="35"/>
      <c r="G46" s="36"/>
      <c r="H46" s="35"/>
      <c r="I46" s="36"/>
    </row>
    <row r="47" spans="1:9" x14ac:dyDescent="0.2">
      <c r="A47" s="33"/>
      <c r="B47" s="35"/>
      <c r="C47" s="36"/>
      <c r="D47" s="35"/>
      <c r="E47" s="36"/>
      <c r="F47" s="35"/>
      <c r="G47" s="36"/>
      <c r="H47" s="35"/>
      <c r="I47" s="36"/>
    </row>
    <row r="48" spans="1:9" x14ac:dyDescent="0.2">
      <c r="A48" s="34"/>
      <c r="B48" s="35"/>
      <c r="C48" s="36"/>
      <c r="D48" s="35"/>
      <c r="E48" s="36"/>
      <c r="F48" s="35"/>
      <c r="G48" s="36"/>
      <c r="H48" s="35"/>
      <c r="I48" s="36"/>
    </row>
    <row r="49" spans="1:9" x14ac:dyDescent="0.2">
      <c r="A49" s="34"/>
      <c r="B49" s="35"/>
      <c r="C49" s="36"/>
      <c r="D49" s="35"/>
      <c r="E49" s="36"/>
      <c r="F49" s="35"/>
      <c r="G49" s="36"/>
      <c r="H49" s="35"/>
      <c r="I49" s="36"/>
    </row>
    <row r="50" spans="1:9" x14ac:dyDescent="0.2">
      <c r="A50" s="34"/>
      <c r="B50" s="35"/>
      <c r="C50" s="36"/>
      <c r="D50" s="35"/>
      <c r="E50" s="36"/>
      <c r="F50" s="35"/>
      <c r="G50" s="36"/>
      <c r="H50" s="35"/>
      <c r="I50" s="36"/>
    </row>
    <row r="51" spans="1:9" x14ac:dyDescent="0.2">
      <c r="A51" s="34"/>
      <c r="B51" s="35"/>
      <c r="C51" s="36"/>
      <c r="D51" s="35"/>
      <c r="E51" s="36"/>
      <c r="F51" s="35"/>
      <c r="G51" s="36"/>
      <c r="H51" s="35"/>
      <c r="I51" s="36"/>
    </row>
    <row r="52" spans="1:9" x14ac:dyDescent="0.2">
      <c r="A52" s="34"/>
      <c r="B52" s="35"/>
      <c r="C52" s="36"/>
      <c r="D52" s="35"/>
      <c r="E52" s="36"/>
      <c r="F52" s="35"/>
      <c r="G52" s="36"/>
      <c r="H52" s="35"/>
      <c r="I52" s="36"/>
    </row>
    <row r="53" spans="1:9" x14ac:dyDescent="0.2">
      <c r="A53" s="34"/>
      <c r="B53" s="35"/>
      <c r="C53" s="36"/>
      <c r="D53" s="35"/>
      <c r="E53" s="36"/>
      <c r="F53" s="35"/>
      <c r="G53" s="36"/>
      <c r="H53" s="35"/>
      <c r="I53" s="36"/>
    </row>
    <row r="54" spans="1:9" x14ac:dyDescent="0.2">
      <c r="A54" s="34"/>
      <c r="B54" s="35"/>
      <c r="C54" s="36"/>
      <c r="D54" s="35"/>
      <c r="E54" s="36"/>
      <c r="F54" s="35"/>
      <c r="G54" s="36"/>
      <c r="H54" s="35"/>
      <c r="I54" s="36"/>
    </row>
    <row r="55" spans="1:9" x14ac:dyDescent="0.2">
      <c r="A55" s="34"/>
      <c r="B55" s="35"/>
      <c r="C55" s="36"/>
      <c r="D55" s="35"/>
      <c r="E55" s="36"/>
      <c r="F55" s="35"/>
      <c r="G55" s="36"/>
      <c r="H55" s="35"/>
      <c r="I55" s="36"/>
    </row>
    <row r="56" spans="1:9" x14ac:dyDescent="0.2">
      <c r="A56" s="34"/>
      <c r="B56" s="35"/>
      <c r="C56" s="36"/>
      <c r="D56" s="35"/>
      <c r="E56" s="36"/>
      <c r="F56" s="35"/>
      <c r="G56" s="36"/>
      <c r="H56" s="35"/>
      <c r="I56" s="36"/>
    </row>
    <row r="57" spans="1:9" x14ac:dyDescent="0.2">
      <c r="A57" s="34"/>
      <c r="B57" s="35"/>
      <c r="C57" s="36"/>
      <c r="D57" s="35"/>
      <c r="E57" s="36"/>
      <c r="F57" s="35"/>
      <c r="G57" s="36"/>
      <c r="H57" s="35"/>
      <c r="I57" s="36"/>
    </row>
    <row r="58" spans="1:9" x14ac:dyDescent="0.2">
      <c r="A58" s="34"/>
      <c r="B58" s="35"/>
      <c r="C58" s="36"/>
      <c r="D58" s="35"/>
      <c r="E58" s="36"/>
      <c r="F58" s="35"/>
      <c r="G58" s="36"/>
      <c r="H58" s="35"/>
      <c r="I58" s="36"/>
    </row>
    <row r="59" spans="1:9" x14ac:dyDescent="0.2">
      <c r="A59" s="34"/>
      <c r="B59" s="35"/>
      <c r="C59" s="36"/>
      <c r="D59" s="35"/>
      <c r="E59" s="36"/>
      <c r="F59" s="35"/>
      <c r="G59" s="36"/>
      <c r="H59" s="35"/>
      <c r="I59" s="36"/>
    </row>
    <row r="60" spans="1:9" x14ac:dyDescent="0.2">
      <c r="A60" s="34"/>
      <c r="B60" s="35"/>
      <c r="C60" s="36"/>
      <c r="D60" s="35"/>
      <c r="E60" s="36"/>
      <c r="F60" s="35"/>
      <c r="G60" s="36"/>
      <c r="H60" s="35"/>
      <c r="I60" s="36"/>
    </row>
    <row r="61" spans="1:9" x14ac:dyDescent="0.2">
      <c r="A61" s="34"/>
      <c r="B61" s="35"/>
      <c r="C61" s="36"/>
      <c r="D61" s="35"/>
      <c r="E61" s="36"/>
      <c r="F61" s="35"/>
      <c r="G61" s="36"/>
      <c r="H61" s="35"/>
      <c r="I61" s="36"/>
    </row>
    <row r="62" spans="1:9" x14ac:dyDescent="0.2">
      <c r="A62" s="34"/>
      <c r="B62" s="35"/>
      <c r="C62" s="36"/>
      <c r="D62" s="35"/>
      <c r="E62" s="36"/>
      <c r="F62" s="35"/>
      <c r="G62" s="36"/>
      <c r="H62" s="35"/>
      <c r="I62" s="36"/>
    </row>
    <row r="63" spans="1:9" x14ac:dyDescent="0.2">
      <c r="A63" s="34"/>
      <c r="B63" s="35"/>
      <c r="C63" s="36"/>
      <c r="D63" s="35"/>
      <c r="E63" s="36"/>
      <c r="F63" s="35"/>
      <c r="G63" s="36"/>
      <c r="H63" s="35"/>
      <c r="I63" s="36"/>
    </row>
    <row r="64" spans="1:9" x14ac:dyDescent="0.2">
      <c r="A64" s="34"/>
      <c r="B64" s="35"/>
      <c r="C64" s="36"/>
      <c r="D64" s="35"/>
      <c r="E64" s="36"/>
      <c r="F64" s="35"/>
      <c r="G64" s="36"/>
      <c r="H64" s="35"/>
      <c r="I64" s="36"/>
    </row>
    <row r="65" spans="1:9" x14ac:dyDescent="0.2">
      <c r="A65" s="34"/>
      <c r="B65" s="35"/>
      <c r="C65" s="36"/>
      <c r="D65" s="35"/>
      <c r="E65" s="36"/>
      <c r="F65" s="35"/>
      <c r="G65" s="36"/>
      <c r="H65" s="35"/>
      <c r="I65" s="36"/>
    </row>
    <row r="66" spans="1:9" x14ac:dyDescent="0.2">
      <c r="A66" s="34"/>
      <c r="B66" s="35"/>
      <c r="C66" s="36"/>
      <c r="D66" s="35"/>
      <c r="E66" s="36"/>
      <c r="F66" s="35"/>
      <c r="G66" s="36"/>
      <c r="H66" s="35"/>
      <c r="I66" s="36"/>
    </row>
    <row r="67" spans="1:9" x14ac:dyDescent="0.2">
      <c r="A67" s="34"/>
      <c r="B67" s="35"/>
      <c r="C67" s="36"/>
      <c r="D67" s="35"/>
      <c r="E67" s="36"/>
      <c r="F67" s="35"/>
      <c r="G67" s="36"/>
      <c r="H67" s="35"/>
      <c r="I67" s="36"/>
    </row>
    <row r="68" spans="1:9" x14ac:dyDescent="0.2">
      <c r="A68" s="34"/>
      <c r="B68" s="35"/>
      <c r="C68" s="36"/>
      <c r="D68" s="35"/>
      <c r="E68" s="36"/>
      <c r="F68" s="35"/>
      <c r="G68" s="36"/>
      <c r="H68" s="35"/>
      <c r="I68" s="36"/>
    </row>
    <row r="69" spans="1:9" x14ac:dyDescent="0.2">
      <c r="A69" s="34"/>
      <c r="B69" s="35"/>
      <c r="C69" s="36"/>
      <c r="D69" s="35"/>
      <c r="E69" s="36"/>
      <c r="F69" s="35"/>
      <c r="G69" s="36"/>
      <c r="H69" s="35"/>
      <c r="I69" s="36"/>
    </row>
    <row r="70" spans="1:9" x14ac:dyDescent="0.2">
      <c r="A70" s="34"/>
      <c r="B70" s="35"/>
      <c r="C70" s="36"/>
      <c r="D70" s="35"/>
      <c r="E70" s="36"/>
      <c r="F70" s="35"/>
      <c r="G70" s="36"/>
      <c r="H70" s="35"/>
      <c r="I70" s="36"/>
    </row>
    <row r="71" spans="1:9" x14ac:dyDescent="0.2">
      <c r="A71" s="34"/>
      <c r="B71" s="35"/>
      <c r="C71" s="36"/>
      <c r="D71" s="35"/>
      <c r="E71" s="36"/>
      <c r="F71" s="35"/>
      <c r="G71" s="36"/>
      <c r="H71" s="35"/>
      <c r="I71" s="36"/>
    </row>
    <row r="72" spans="1:9" x14ac:dyDescent="0.2">
      <c r="A72" s="34"/>
      <c r="B72" s="35"/>
      <c r="C72" s="36"/>
      <c r="D72" s="35"/>
      <c r="E72" s="36"/>
      <c r="F72" s="35"/>
      <c r="G72" s="36"/>
      <c r="H72" s="35"/>
      <c r="I72" s="36"/>
    </row>
    <row r="73" spans="1:9" x14ac:dyDescent="0.2">
      <c r="A73" s="34"/>
      <c r="B73" s="35"/>
      <c r="C73" s="36"/>
      <c r="D73" s="35"/>
      <c r="E73" s="36"/>
      <c r="F73" s="35"/>
      <c r="G73" s="36"/>
      <c r="H73" s="35"/>
      <c r="I73" s="36"/>
    </row>
    <row r="74" spans="1:9" x14ac:dyDescent="0.2">
      <c r="A74" s="34"/>
      <c r="B74" s="35"/>
      <c r="C74" s="36"/>
      <c r="D74" s="35"/>
      <c r="E74" s="36"/>
      <c r="F74" s="35"/>
      <c r="G74" s="36"/>
      <c r="H74" s="35"/>
      <c r="I74" s="36"/>
    </row>
    <row r="75" spans="1:9" x14ac:dyDescent="0.2">
      <c r="A75" s="34"/>
      <c r="B75" s="35"/>
      <c r="C75" s="36"/>
      <c r="D75" s="35"/>
      <c r="E75" s="36"/>
      <c r="F75" s="35"/>
      <c r="G75" s="36"/>
      <c r="H75" s="35"/>
      <c r="I75" s="36"/>
    </row>
    <row r="76" spans="1:9" x14ac:dyDescent="0.2">
      <c r="A76" s="34"/>
      <c r="B76" s="35"/>
      <c r="C76" s="36"/>
      <c r="D76" s="35"/>
      <c r="E76" s="36"/>
      <c r="F76" s="35"/>
      <c r="G76" s="36"/>
      <c r="H76" s="35"/>
      <c r="I76" s="36"/>
    </row>
    <row r="77" spans="1:9" x14ac:dyDescent="0.2">
      <c r="A77" s="34"/>
      <c r="B77" s="35"/>
      <c r="C77" s="36"/>
      <c r="D77" s="35"/>
      <c r="E77" s="36"/>
      <c r="F77" s="35"/>
      <c r="G77" s="36"/>
      <c r="H77" s="35"/>
      <c r="I77" s="36"/>
    </row>
    <row r="78" spans="1:9" x14ac:dyDescent="0.2">
      <c r="A78" s="34"/>
      <c r="B78" s="35"/>
      <c r="C78" s="36"/>
      <c r="D78" s="35"/>
      <c r="E78" s="36"/>
      <c r="F78" s="35"/>
      <c r="G78" s="36"/>
      <c r="H78" s="35"/>
      <c r="I78" s="36"/>
    </row>
    <row r="79" spans="1:9" x14ac:dyDescent="0.2">
      <c r="A79" s="34"/>
      <c r="B79" s="35"/>
      <c r="C79" s="36"/>
      <c r="D79" s="35"/>
      <c r="E79" s="36"/>
      <c r="F79" s="35"/>
      <c r="G79" s="36"/>
      <c r="H79" s="35"/>
      <c r="I79" s="36"/>
    </row>
    <row r="80" spans="1:9" x14ac:dyDescent="0.2">
      <c r="A80" s="34"/>
      <c r="B80" s="35"/>
      <c r="C80" s="36"/>
      <c r="D80" s="35"/>
      <c r="E80" s="36"/>
      <c r="F80" s="35"/>
      <c r="G80" s="36"/>
      <c r="H80" s="35"/>
      <c r="I80" s="36"/>
    </row>
    <row r="81" spans="1:9" x14ac:dyDescent="0.2">
      <c r="A81" s="34"/>
      <c r="B81" s="35"/>
      <c r="C81" s="36"/>
      <c r="D81" s="35"/>
      <c r="E81" s="36"/>
      <c r="F81" s="35"/>
      <c r="G81" s="36"/>
      <c r="H81" s="35"/>
      <c r="I81" s="36"/>
    </row>
    <row r="82" spans="1:9" x14ac:dyDescent="0.2">
      <c r="A82" s="34"/>
      <c r="B82" s="35"/>
      <c r="C82" s="36"/>
      <c r="D82" s="35"/>
      <c r="E82" s="36"/>
      <c r="F82" s="35"/>
      <c r="G82" s="36"/>
      <c r="H82" s="35"/>
      <c r="I82" s="36"/>
    </row>
    <row r="83" spans="1:9" x14ac:dyDescent="0.2">
      <c r="A83" s="34"/>
      <c r="B83" s="35"/>
      <c r="C83" s="36"/>
      <c r="D83" s="35"/>
      <c r="E83" s="36"/>
      <c r="F83" s="35"/>
      <c r="G83" s="36"/>
      <c r="H83" s="35"/>
      <c r="I83" s="36"/>
    </row>
    <row r="84" spans="1:9" x14ac:dyDescent="0.2">
      <c r="A84" s="34"/>
      <c r="B84" s="35"/>
      <c r="C84" s="36"/>
      <c r="D84" s="35"/>
      <c r="E84" s="36"/>
      <c r="F84" s="35"/>
      <c r="G84" s="36"/>
      <c r="H84" s="35"/>
      <c r="I84" s="36"/>
    </row>
    <row r="85" spans="1:9" x14ac:dyDescent="0.2">
      <c r="A85" s="34"/>
      <c r="B85" s="35"/>
      <c r="C85" s="36"/>
      <c r="D85" s="35"/>
      <c r="E85" s="36"/>
      <c r="F85" s="35"/>
      <c r="G85" s="36"/>
      <c r="H85" s="35"/>
      <c r="I85" s="36"/>
    </row>
    <row r="86" spans="1:9" x14ac:dyDescent="0.2">
      <c r="A86" s="34"/>
      <c r="B86" s="35"/>
      <c r="C86" s="36"/>
      <c r="D86" s="35"/>
      <c r="E86" s="36"/>
      <c r="F86" s="35"/>
      <c r="G86" s="36"/>
      <c r="H86" s="35"/>
      <c r="I86" s="36"/>
    </row>
    <row r="87" spans="1:9" x14ac:dyDescent="0.2">
      <c r="A87" s="34"/>
      <c r="B87" s="35"/>
      <c r="C87" s="36"/>
      <c r="D87" s="35"/>
      <c r="E87" s="36"/>
      <c r="F87" s="35"/>
      <c r="G87" s="36"/>
      <c r="H87" s="35"/>
      <c r="I87" s="36"/>
    </row>
    <row r="88" spans="1:9" x14ac:dyDescent="0.2">
      <c r="A88" s="34"/>
      <c r="B88" s="35"/>
      <c r="C88" s="36"/>
      <c r="D88" s="35"/>
      <c r="E88" s="36"/>
      <c r="F88" s="35"/>
      <c r="G88" s="36"/>
      <c r="H88" s="35"/>
      <c r="I88" s="36"/>
    </row>
    <row r="89" spans="1:9" x14ac:dyDescent="0.2">
      <c r="A89" s="34"/>
      <c r="B89" s="35"/>
      <c r="C89" s="36"/>
      <c r="D89" s="35"/>
      <c r="E89" s="36"/>
      <c r="F89" s="35"/>
      <c r="G89" s="36"/>
      <c r="H89" s="35"/>
      <c r="I89" s="36"/>
    </row>
    <row r="90" spans="1:9" x14ac:dyDescent="0.2">
      <c r="A90" s="34"/>
      <c r="B90" s="35"/>
      <c r="C90" s="36"/>
      <c r="D90" s="35"/>
      <c r="E90" s="36"/>
      <c r="F90" s="35"/>
      <c r="G90" s="36"/>
      <c r="H90" s="35"/>
      <c r="I90" s="36"/>
    </row>
    <row r="91" spans="1:9" x14ac:dyDescent="0.2">
      <c r="A91" s="34"/>
      <c r="B91" s="35"/>
      <c r="C91" s="36"/>
      <c r="D91" s="35"/>
      <c r="E91" s="36"/>
      <c r="F91" s="35"/>
      <c r="G91" s="36"/>
      <c r="H91" s="35"/>
      <c r="I91" s="36"/>
    </row>
    <row r="92" spans="1:9" x14ac:dyDescent="0.2">
      <c r="A92" s="34"/>
      <c r="B92" s="35"/>
      <c r="C92" s="36"/>
      <c r="D92" s="35"/>
      <c r="E92" s="36"/>
      <c r="F92" s="35"/>
      <c r="G92" s="36"/>
      <c r="H92" s="35"/>
      <c r="I92" s="36"/>
    </row>
    <row r="93" spans="1:9" x14ac:dyDescent="0.2">
      <c r="A93" s="34"/>
      <c r="B93" s="35"/>
      <c r="C93" s="36"/>
      <c r="D93" s="35"/>
      <c r="E93" s="36"/>
      <c r="F93" s="35"/>
      <c r="G93" s="36"/>
      <c r="H93" s="35"/>
      <c r="I93" s="36"/>
    </row>
    <row r="94" spans="1:9" x14ac:dyDescent="0.2">
      <c r="A94" s="34"/>
      <c r="B94" s="35"/>
      <c r="C94" s="36"/>
      <c r="D94" s="35"/>
      <c r="E94" s="36"/>
      <c r="F94" s="35"/>
      <c r="G94" s="36"/>
      <c r="H94" s="35"/>
      <c r="I94" s="36"/>
    </row>
    <row r="95" spans="1:9" x14ac:dyDescent="0.2">
      <c r="A95" s="34"/>
      <c r="B95" s="35"/>
      <c r="C95" s="36"/>
      <c r="D95" s="35"/>
      <c r="E95" s="36"/>
      <c r="F95" s="35"/>
      <c r="G95" s="36"/>
      <c r="H95" s="35"/>
      <c r="I95" s="36"/>
    </row>
    <row r="96" spans="1:9" x14ac:dyDescent="0.2">
      <c r="A96" s="34"/>
      <c r="B96" s="35"/>
      <c r="C96" s="36"/>
      <c r="D96" s="35"/>
      <c r="E96" s="36"/>
      <c r="F96" s="35"/>
      <c r="G96" s="36"/>
      <c r="H96" s="35"/>
      <c r="I96" s="36"/>
    </row>
    <row r="97" spans="1:9" x14ac:dyDescent="0.2">
      <c r="A97" s="34"/>
      <c r="B97" s="35"/>
      <c r="C97" s="36"/>
      <c r="D97" s="35"/>
      <c r="E97" s="36"/>
      <c r="F97" s="35"/>
      <c r="G97" s="36"/>
      <c r="H97" s="35"/>
      <c r="I97" s="36"/>
    </row>
    <row r="98" spans="1:9" x14ac:dyDescent="0.2">
      <c r="A98" s="34"/>
      <c r="B98" s="35"/>
      <c r="C98" s="36"/>
      <c r="D98" s="35"/>
      <c r="E98" s="36"/>
      <c r="F98" s="35"/>
      <c r="G98" s="36"/>
      <c r="H98" s="35"/>
      <c r="I98" s="36"/>
    </row>
    <row r="99" spans="1:9" x14ac:dyDescent="0.2">
      <c r="A99" s="34"/>
      <c r="B99" s="35"/>
      <c r="C99" s="36"/>
      <c r="D99" s="35"/>
      <c r="E99" s="36"/>
      <c r="F99" s="35"/>
      <c r="G99" s="36"/>
      <c r="H99" s="35"/>
      <c r="I99" s="36"/>
    </row>
    <row r="100" spans="1:9" x14ac:dyDescent="0.2">
      <c r="A100" s="34"/>
      <c r="B100" s="35"/>
      <c r="C100" s="36"/>
      <c r="D100" s="35"/>
      <c r="E100" s="36"/>
      <c r="F100" s="35"/>
      <c r="G100" s="36"/>
      <c r="H100" s="35"/>
      <c r="I100" s="36"/>
    </row>
    <row r="101" spans="1:9" x14ac:dyDescent="0.2">
      <c r="A101" s="34"/>
      <c r="B101" s="35"/>
      <c r="C101" s="36"/>
      <c r="D101" s="35"/>
      <c r="E101" s="36"/>
      <c r="F101" s="35"/>
      <c r="G101" s="36"/>
      <c r="H101" s="35"/>
      <c r="I101" s="36"/>
    </row>
    <row r="102" spans="1:9" x14ac:dyDescent="0.2">
      <c r="A102" s="34"/>
      <c r="B102" s="35"/>
      <c r="C102" s="36"/>
      <c r="D102" s="35"/>
      <c r="E102" s="36"/>
      <c r="F102" s="35"/>
      <c r="G102" s="36"/>
      <c r="H102" s="35"/>
      <c r="I102" s="36"/>
    </row>
    <row r="103" spans="1:9" x14ac:dyDescent="0.2">
      <c r="A103" s="34"/>
      <c r="B103" s="35"/>
      <c r="C103" s="36"/>
      <c r="D103" s="35"/>
      <c r="E103" s="36"/>
      <c r="F103" s="35"/>
      <c r="G103" s="36"/>
      <c r="H103" s="35"/>
      <c r="I103" s="36"/>
    </row>
    <row r="104" spans="1:9" x14ac:dyDescent="0.2">
      <c r="A104" s="34"/>
      <c r="B104" s="35"/>
      <c r="C104" s="36"/>
      <c r="D104" s="35"/>
      <c r="E104" s="36"/>
      <c r="F104" s="35"/>
      <c r="G104" s="36"/>
      <c r="H104" s="35"/>
      <c r="I104" s="36"/>
    </row>
    <row r="105" spans="1:9" x14ac:dyDescent="0.2">
      <c r="A105" s="34"/>
      <c r="B105" s="35"/>
      <c r="C105" s="36"/>
      <c r="D105" s="35"/>
      <c r="E105" s="36"/>
      <c r="F105" s="35"/>
      <c r="G105" s="36"/>
      <c r="H105" s="35"/>
      <c r="I105" s="36"/>
    </row>
    <row r="106" spans="1:9" x14ac:dyDescent="0.2">
      <c r="A106" s="34"/>
      <c r="B106" s="35"/>
      <c r="C106" s="36"/>
      <c r="D106" s="35"/>
      <c r="E106" s="36"/>
      <c r="F106" s="35"/>
      <c r="G106" s="36"/>
      <c r="H106" s="35"/>
      <c r="I106" s="36"/>
    </row>
    <row r="107" spans="1:9" x14ac:dyDescent="0.2">
      <c r="A107" s="34"/>
      <c r="B107" s="35"/>
      <c r="C107" s="36"/>
      <c r="D107" s="35"/>
      <c r="E107" s="36"/>
      <c r="F107" s="35"/>
      <c r="G107" s="36"/>
      <c r="H107" s="35"/>
      <c r="I107" s="36"/>
    </row>
    <row r="108" spans="1:9" x14ac:dyDescent="0.2">
      <c r="A108" s="34"/>
      <c r="B108" s="35"/>
      <c r="C108" s="36"/>
      <c r="D108" s="35"/>
      <c r="E108" s="36"/>
      <c r="F108" s="35"/>
      <c r="G108" s="36"/>
      <c r="H108" s="35"/>
      <c r="I108" s="36"/>
    </row>
    <row r="109" spans="1:9" x14ac:dyDescent="0.2">
      <c r="A109" s="34"/>
      <c r="B109" s="35"/>
      <c r="C109" s="36"/>
      <c r="D109" s="35"/>
      <c r="E109" s="36"/>
      <c r="F109" s="35"/>
      <c r="G109" s="36"/>
      <c r="H109" s="35"/>
      <c r="I109" s="36"/>
    </row>
    <row r="110" spans="1:9" x14ac:dyDescent="0.2">
      <c r="A110" s="34"/>
      <c r="B110" s="35"/>
      <c r="C110" s="36"/>
      <c r="D110" s="35"/>
      <c r="E110" s="36"/>
      <c r="F110" s="35"/>
      <c r="G110" s="36"/>
      <c r="H110" s="35"/>
      <c r="I110" s="36"/>
    </row>
    <row r="111" spans="1:9" x14ac:dyDescent="0.2">
      <c r="A111" s="34"/>
      <c r="B111" s="35"/>
      <c r="C111" s="36"/>
      <c r="D111" s="35"/>
      <c r="E111" s="36"/>
      <c r="F111" s="35"/>
      <c r="G111" s="36"/>
      <c r="H111" s="35"/>
      <c r="I111" s="36"/>
    </row>
    <row r="112" spans="1:9" x14ac:dyDescent="0.2">
      <c r="A112" s="34"/>
      <c r="B112" s="35"/>
      <c r="C112" s="36"/>
      <c r="D112" s="35"/>
      <c r="E112" s="36"/>
      <c r="F112" s="35"/>
      <c r="G112" s="36"/>
      <c r="H112" s="35"/>
      <c r="I112" s="36"/>
    </row>
    <row r="113" spans="1:9" x14ac:dyDescent="0.2">
      <c r="A113" s="34"/>
      <c r="B113" s="35"/>
      <c r="C113" s="36"/>
      <c r="D113" s="35"/>
      <c r="E113" s="36"/>
      <c r="F113" s="35"/>
      <c r="G113" s="36"/>
      <c r="H113" s="35"/>
      <c r="I113" s="36"/>
    </row>
    <row r="114" spans="1:9" x14ac:dyDescent="0.2">
      <c r="A114" s="34"/>
      <c r="B114" s="35"/>
      <c r="C114" s="36"/>
      <c r="D114" s="35"/>
      <c r="E114" s="36"/>
      <c r="F114" s="35"/>
      <c r="G114" s="36"/>
      <c r="H114" s="35"/>
      <c r="I114" s="36"/>
    </row>
    <row r="115" spans="1:9" x14ac:dyDescent="0.2">
      <c r="A115" s="34"/>
      <c r="B115" s="35"/>
      <c r="C115" s="36"/>
      <c r="D115" s="35"/>
      <c r="E115" s="36"/>
      <c r="F115" s="35"/>
      <c r="G115" s="36"/>
      <c r="H115" s="35"/>
      <c r="I115" s="36"/>
    </row>
    <row r="116" spans="1:9" x14ac:dyDescent="0.2">
      <c r="A116" s="34"/>
      <c r="B116" s="35"/>
      <c r="C116" s="36"/>
      <c r="D116" s="35"/>
      <c r="E116" s="36"/>
      <c r="F116" s="35"/>
      <c r="G116" s="36"/>
      <c r="H116" s="35"/>
      <c r="I116" s="36"/>
    </row>
    <row r="117" spans="1:9" x14ac:dyDescent="0.2">
      <c r="A117" s="34"/>
      <c r="B117" s="35"/>
      <c r="C117" s="36"/>
      <c r="D117" s="35"/>
      <c r="E117" s="36"/>
      <c r="F117" s="35"/>
      <c r="G117" s="36"/>
      <c r="H117" s="35"/>
      <c r="I117" s="36"/>
    </row>
    <row r="118" spans="1:9" x14ac:dyDescent="0.2">
      <c r="A118" s="34"/>
      <c r="B118" s="35"/>
      <c r="C118" s="36"/>
      <c r="D118" s="35"/>
      <c r="E118" s="36"/>
      <c r="F118" s="35"/>
      <c r="G118" s="36"/>
      <c r="H118" s="35"/>
      <c r="I118" s="36"/>
    </row>
    <row r="119" spans="1:9" x14ac:dyDescent="0.2">
      <c r="A119" s="34"/>
      <c r="B119" s="35"/>
      <c r="C119" s="36"/>
      <c r="D119" s="35"/>
      <c r="E119" s="36"/>
      <c r="F119" s="35"/>
      <c r="G119" s="36"/>
      <c r="H119" s="35"/>
      <c r="I119" s="36"/>
    </row>
    <row r="120" spans="1:9" x14ac:dyDescent="0.2">
      <c r="A120" s="34"/>
      <c r="B120" s="35"/>
      <c r="C120" s="36"/>
      <c r="D120" s="35"/>
      <c r="E120" s="36"/>
      <c r="F120" s="35"/>
      <c r="G120" s="36"/>
      <c r="H120" s="35"/>
      <c r="I120" s="36"/>
    </row>
    <row r="121" spans="1:9" x14ac:dyDescent="0.2">
      <c r="A121" s="34"/>
      <c r="B121" s="35"/>
      <c r="C121" s="36"/>
      <c r="D121" s="35"/>
      <c r="E121" s="36"/>
      <c r="F121" s="35"/>
      <c r="G121" s="36"/>
      <c r="H121" s="35"/>
      <c r="I121" s="36"/>
    </row>
    <row r="122" spans="1:9" x14ac:dyDescent="0.2">
      <c r="A122" s="34"/>
      <c r="B122" s="35"/>
      <c r="C122" s="36"/>
      <c r="D122" s="35"/>
      <c r="E122" s="36"/>
      <c r="F122" s="35"/>
      <c r="G122" s="36"/>
      <c r="H122" s="35"/>
      <c r="I122" s="36"/>
    </row>
    <row r="123" spans="1:9" x14ac:dyDescent="0.2">
      <c r="A123" s="34"/>
      <c r="B123" s="35"/>
      <c r="C123" s="36"/>
      <c r="D123" s="35"/>
      <c r="E123" s="36"/>
      <c r="F123" s="35"/>
      <c r="G123" s="36"/>
      <c r="H123" s="35"/>
      <c r="I123" s="36"/>
    </row>
    <row r="124" spans="1:9" x14ac:dyDescent="0.2">
      <c r="A124" s="34"/>
      <c r="B124" s="35"/>
      <c r="C124" s="36"/>
      <c r="D124" s="35"/>
      <c r="E124" s="36"/>
      <c r="F124" s="35"/>
      <c r="G124" s="36"/>
      <c r="H124" s="35"/>
      <c r="I124" s="36"/>
    </row>
    <row r="125" spans="1:9" x14ac:dyDescent="0.2">
      <c r="A125" s="34"/>
      <c r="B125" s="35"/>
      <c r="C125" s="36"/>
      <c r="D125" s="35"/>
      <c r="E125" s="36"/>
      <c r="F125" s="35"/>
      <c r="G125" s="36"/>
      <c r="H125" s="35"/>
      <c r="I125" s="36"/>
    </row>
    <row r="126" spans="1:9" x14ac:dyDescent="0.2">
      <c r="A126" s="34"/>
      <c r="B126" s="35"/>
      <c r="C126" s="36"/>
      <c r="D126" s="35"/>
      <c r="E126" s="36"/>
      <c r="F126" s="35"/>
      <c r="G126" s="36"/>
      <c r="H126" s="35"/>
      <c r="I126" s="36"/>
    </row>
    <row r="127" spans="1:9" x14ac:dyDescent="0.2">
      <c r="A127" s="34"/>
      <c r="B127" s="35"/>
      <c r="C127" s="36"/>
      <c r="D127" s="35"/>
      <c r="E127" s="36"/>
      <c r="F127" s="35"/>
      <c r="G127" s="36"/>
      <c r="H127" s="35"/>
      <c r="I127" s="36"/>
    </row>
    <row r="128" spans="1:9" x14ac:dyDescent="0.2">
      <c r="A128" s="34"/>
      <c r="B128" s="35"/>
      <c r="C128" s="36"/>
      <c r="D128" s="35"/>
      <c r="E128" s="36"/>
      <c r="F128" s="35"/>
      <c r="G128" s="36"/>
      <c r="H128" s="35"/>
      <c r="I128" s="36"/>
    </row>
    <row r="129" spans="1:9" x14ac:dyDescent="0.2">
      <c r="A129" s="34"/>
      <c r="B129" s="35"/>
      <c r="C129" s="36"/>
      <c r="D129" s="35"/>
      <c r="E129" s="36"/>
      <c r="F129" s="35"/>
      <c r="G129" s="36"/>
      <c r="H129" s="35"/>
      <c r="I129" s="36"/>
    </row>
    <row r="130" spans="1:9" x14ac:dyDescent="0.2">
      <c r="A130" s="34"/>
      <c r="B130" s="35"/>
      <c r="C130" s="36"/>
      <c r="D130" s="35"/>
      <c r="E130" s="36"/>
      <c r="F130" s="35"/>
      <c r="G130" s="36"/>
      <c r="H130" s="35"/>
      <c r="I130" s="36"/>
    </row>
    <row r="131" spans="1:9" x14ac:dyDescent="0.2">
      <c r="A131" s="34"/>
      <c r="B131" s="35"/>
      <c r="C131" s="36"/>
      <c r="D131" s="35"/>
      <c r="E131" s="36"/>
      <c r="F131" s="35"/>
      <c r="G131" s="36"/>
      <c r="H131" s="35"/>
      <c r="I131" s="36"/>
    </row>
    <row r="132" spans="1:9" x14ac:dyDescent="0.2">
      <c r="A132" s="34"/>
      <c r="B132" s="35"/>
      <c r="C132" s="36"/>
      <c r="D132" s="35"/>
      <c r="E132" s="36"/>
      <c r="F132" s="35"/>
      <c r="G132" s="36"/>
      <c r="H132" s="35"/>
      <c r="I132" s="36"/>
    </row>
    <row r="133" spans="1:9" x14ac:dyDescent="0.2">
      <c r="A133" s="34"/>
      <c r="B133" s="35"/>
      <c r="C133" s="36"/>
      <c r="D133" s="35"/>
      <c r="E133" s="36"/>
      <c r="F133" s="35"/>
      <c r="G133" s="36"/>
      <c r="H133" s="35"/>
      <c r="I133" s="36"/>
    </row>
    <row r="134" spans="1:9" x14ac:dyDescent="0.2">
      <c r="A134" s="34"/>
      <c r="B134" s="35"/>
      <c r="C134" s="36"/>
      <c r="D134" s="35"/>
      <c r="E134" s="36"/>
      <c r="F134" s="35"/>
      <c r="G134" s="36"/>
      <c r="H134" s="35"/>
      <c r="I134" s="36"/>
    </row>
    <row r="135" spans="1:9" x14ac:dyDescent="0.2">
      <c r="A135" s="34"/>
      <c r="B135" s="35"/>
      <c r="C135" s="36"/>
      <c r="D135" s="35"/>
      <c r="E135" s="36"/>
      <c r="F135" s="35"/>
      <c r="G135" s="36"/>
      <c r="H135" s="35"/>
      <c r="I135" s="36"/>
    </row>
    <row r="136" spans="1:9" x14ac:dyDescent="0.2">
      <c r="A136" s="34"/>
      <c r="B136" s="35"/>
      <c r="C136" s="36"/>
      <c r="D136" s="35"/>
      <c r="E136" s="36"/>
      <c r="F136" s="35"/>
      <c r="G136" s="36"/>
      <c r="H136" s="35"/>
      <c r="I136" s="36"/>
    </row>
    <row r="137" spans="1:9" x14ac:dyDescent="0.2">
      <c r="A137" s="34"/>
      <c r="B137" s="35"/>
      <c r="C137" s="36"/>
      <c r="D137" s="35"/>
      <c r="E137" s="36"/>
      <c r="F137" s="35"/>
      <c r="G137" s="36"/>
      <c r="H137" s="35"/>
      <c r="I137" s="36"/>
    </row>
    <row r="138" spans="1:9" x14ac:dyDescent="0.2">
      <c r="A138" s="34"/>
      <c r="B138" s="35"/>
      <c r="C138" s="36"/>
      <c r="D138" s="35"/>
      <c r="E138" s="36"/>
      <c r="F138" s="35"/>
      <c r="G138" s="36"/>
      <c r="H138" s="35"/>
      <c r="I138" s="36"/>
    </row>
    <row r="139" spans="1:9" x14ac:dyDescent="0.2">
      <c r="A139" s="34"/>
      <c r="B139" s="35"/>
      <c r="C139" s="36"/>
      <c r="D139" s="35"/>
      <c r="E139" s="36"/>
      <c r="F139" s="35"/>
      <c r="G139" s="36"/>
      <c r="H139" s="35"/>
      <c r="I139" s="36"/>
    </row>
    <row r="140" spans="1:9" x14ac:dyDescent="0.2">
      <c r="A140" s="34"/>
      <c r="B140" s="35"/>
      <c r="C140" s="36"/>
      <c r="D140" s="35"/>
      <c r="E140" s="36"/>
      <c r="F140" s="35"/>
      <c r="G140" s="36"/>
      <c r="H140" s="35"/>
      <c r="I140" s="36"/>
    </row>
    <row r="141" spans="1:9" x14ac:dyDescent="0.2">
      <c r="A141" s="34"/>
      <c r="B141" s="35"/>
      <c r="C141" s="36"/>
      <c r="D141" s="35"/>
      <c r="E141" s="36"/>
      <c r="F141" s="35"/>
      <c r="G141" s="36"/>
      <c r="H141" s="35"/>
      <c r="I141" s="36"/>
    </row>
    <row r="142" spans="1:9" x14ac:dyDescent="0.2">
      <c r="A142" s="34"/>
      <c r="B142" s="35"/>
      <c r="C142" s="36"/>
      <c r="D142" s="35"/>
      <c r="E142" s="36"/>
      <c r="F142" s="35"/>
      <c r="G142" s="36"/>
      <c r="H142" s="35"/>
      <c r="I142" s="36"/>
    </row>
    <row r="143" spans="1:9" x14ac:dyDescent="0.2">
      <c r="A143" s="34"/>
      <c r="B143" s="35"/>
      <c r="C143" s="36"/>
      <c r="D143" s="35"/>
      <c r="E143" s="36"/>
      <c r="F143" s="35"/>
      <c r="G143" s="36"/>
      <c r="H143" s="35"/>
      <c r="I143" s="36"/>
    </row>
    <row r="144" spans="1:9" x14ac:dyDescent="0.2">
      <c r="A144" s="34"/>
      <c r="B144" s="35"/>
      <c r="C144" s="36"/>
      <c r="D144" s="35"/>
      <c r="E144" s="36"/>
      <c r="F144" s="35"/>
      <c r="G144" s="36"/>
      <c r="H144" s="35"/>
      <c r="I144" s="36"/>
    </row>
    <row r="145" spans="1:9" x14ac:dyDescent="0.2">
      <c r="A145" s="34"/>
      <c r="B145" s="35"/>
      <c r="C145" s="36"/>
      <c r="D145" s="35"/>
      <c r="E145" s="36"/>
      <c r="F145" s="35"/>
      <c r="G145" s="36"/>
      <c r="H145" s="35"/>
      <c r="I145" s="36"/>
    </row>
    <row r="146" spans="1:9" x14ac:dyDescent="0.2">
      <c r="A146" s="34"/>
      <c r="B146" s="35"/>
      <c r="C146" s="36"/>
      <c r="D146" s="35"/>
      <c r="E146" s="36"/>
      <c r="F146" s="35"/>
      <c r="G146" s="36"/>
      <c r="H146" s="35"/>
      <c r="I146" s="36"/>
    </row>
    <row r="147" spans="1:9" x14ac:dyDescent="0.2">
      <c r="A147" s="34"/>
      <c r="B147" s="35"/>
      <c r="C147" s="36"/>
      <c r="D147" s="35"/>
      <c r="E147" s="36"/>
      <c r="F147" s="35"/>
      <c r="G147" s="36"/>
      <c r="H147" s="35"/>
      <c r="I147" s="36"/>
    </row>
    <row r="148" spans="1:9" x14ac:dyDescent="0.2">
      <c r="A148" s="34"/>
      <c r="B148" s="35"/>
      <c r="C148" s="36"/>
      <c r="D148" s="35"/>
      <c r="E148" s="36"/>
      <c r="F148" s="35"/>
      <c r="G148" s="36"/>
      <c r="H148" s="35"/>
      <c r="I148" s="36"/>
    </row>
    <row r="149" spans="1:9" x14ac:dyDescent="0.2">
      <c r="A149" s="34"/>
      <c r="B149" s="35"/>
      <c r="C149" s="36"/>
      <c r="D149" s="35"/>
      <c r="E149" s="36"/>
      <c r="F149" s="35"/>
      <c r="G149" s="36"/>
      <c r="H149" s="35"/>
      <c r="I149" s="36"/>
    </row>
    <row r="150" spans="1:9" x14ac:dyDescent="0.2">
      <c r="A150" s="34"/>
      <c r="B150" s="35"/>
      <c r="C150" s="36"/>
      <c r="D150" s="35"/>
      <c r="E150" s="36"/>
      <c r="F150" s="35"/>
      <c r="G150" s="36"/>
      <c r="H150" s="35"/>
      <c r="I150" s="36"/>
    </row>
    <row r="151" spans="1:9" x14ac:dyDescent="0.2">
      <c r="A151" s="34"/>
      <c r="B151" s="35"/>
      <c r="C151" s="36"/>
      <c r="D151" s="35"/>
      <c r="E151" s="36"/>
      <c r="F151" s="35"/>
      <c r="G151" s="36"/>
      <c r="H151" s="35"/>
      <c r="I151" s="36"/>
    </row>
    <row r="152" spans="1:9" x14ac:dyDescent="0.2">
      <c r="A152" s="34"/>
      <c r="B152" s="35"/>
      <c r="C152" s="36"/>
      <c r="D152" s="35"/>
      <c r="E152" s="36"/>
      <c r="F152" s="35"/>
      <c r="G152" s="36"/>
      <c r="H152" s="35"/>
      <c r="I152" s="36"/>
    </row>
    <row r="153" spans="1:9" x14ac:dyDescent="0.2">
      <c r="A153" s="34"/>
      <c r="B153" s="35"/>
      <c r="C153" s="36"/>
      <c r="D153" s="35"/>
      <c r="E153" s="36"/>
      <c r="F153" s="35"/>
      <c r="G153" s="36"/>
      <c r="H153" s="35"/>
      <c r="I153" s="36"/>
    </row>
    <row r="154" spans="1:9" x14ac:dyDescent="0.2">
      <c r="A154" s="34"/>
      <c r="B154" s="35"/>
      <c r="C154" s="36"/>
      <c r="D154" s="35"/>
      <c r="E154" s="36"/>
      <c r="F154" s="35"/>
      <c r="G154" s="36"/>
      <c r="H154" s="35"/>
      <c r="I154" s="36"/>
    </row>
    <row r="155" spans="1:9" x14ac:dyDescent="0.2">
      <c r="A155" s="34"/>
      <c r="B155" s="35"/>
      <c r="C155" s="36"/>
      <c r="D155" s="35"/>
      <c r="E155" s="36"/>
      <c r="F155" s="35"/>
      <c r="G155" s="36"/>
      <c r="H155" s="35"/>
      <c r="I155" s="36"/>
    </row>
    <row r="156" spans="1:9" x14ac:dyDescent="0.2">
      <c r="A156" s="34"/>
      <c r="B156" s="35"/>
      <c r="C156" s="36"/>
      <c r="D156" s="35"/>
      <c r="E156" s="36"/>
      <c r="F156" s="35"/>
      <c r="G156" s="36"/>
      <c r="H156" s="35"/>
      <c r="I156" s="36"/>
    </row>
    <row r="157" spans="1:9" x14ac:dyDescent="0.2">
      <c r="A157" s="34"/>
      <c r="B157" s="35"/>
      <c r="C157" s="36"/>
      <c r="D157" s="35"/>
      <c r="E157" s="36"/>
      <c r="F157" s="35"/>
      <c r="G157" s="36"/>
      <c r="H157" s="35"/>
      <c r="I157" s="36"/>
    </row>
    <row r="158" spans="1:9" x14ac:dyDescent="0.2">
      <c r="A158" s="34"/>
      <c r="B158" s="35"/>
      <c r="C158" s="36"/>
      <c r="D158" s="35"/>
      <c r="E158" s="36"/>
      <c r="F158" s="35"/>
      <c r="G158" s="36"/>
      <c r="H158" s="35"/>
      <c r="I158" s="36"/>
    </row>
    <row r="159" spans="1:9" x14ac:dyDescent="0.2">
      <c r="A159" s="34"/>
      <c r="B159" s="35"/>
      <c r="C159" s="36"/>
      <c r="D159" s="35"/>
      <c r="E159" s="36"/>
      <c r="F159" s="35"/>
      <c r="G159" s="36"/>
      <c r="H159" s="35"/>
      <c r="I159" s="36"/>
    </row>
    <row r="160" spans="1:9" x14ac:dyDescent="0.2">
      <c r="A160" s="34"/>
      <c r="B160" s="35"/>
      <c r="C160" s="36"/>
      <c r="D160" s="35"/>
      <c r="E160" s="36"/>
      <c r="F160" s="35"/>
      <c r="G160" s="36"/>
      <c r="H160" s="35"/>
      <c r="I160" s="36"/>
    </row>
    <row r="161" spans="1:9" x14ac:dyDescent="0.2">
      <c r="A161" s="34"/>
      <c r="B161" s="35"/>
      <c r="C161" s="36"/>
      <c r="D161" s="35"/>
      <c r="E161" s="36"/>
      <c r="F161" s="35"/>
      <c r="G161" s="36"/>
      <c r="H161" s="35"/>
      <c r="I161" s="36"/>
    </row>
    <row r="162" spans="1:9" x14ac:dyDescent="0.2">
      <c r="A162" s="34"/>
      <c r="B162" s="35"/>
      <c r="C162" s="36"/>
      <c r="D162" s="35"/>
      <c r="E162" s="36"/>
      <c r="F162" s="35"/>
      <c r="G162" s="36"/>
      <c r="H162" s="35"/>
      <c r="I162" s="36"/>
    </row>
    <row r="163" spans="1:9" x14ac:dyDescent="0.2">
      <c r="A163" s="34"/>
      <c r="B163" s="35"/>
      <c r="C163" s="36"/>
      <c r="D163" s="35"/>
      <c r="E163" s="36"/>
      <c r="F163" s="35"/>
      <c r="G163" s="36"/>
      <c r="H163" s="35"/>
      <c r="I163" s="36"/>
    </row>
    <row r="164" spans="1:9" x14ac:dyDescent="0.2">
      <c r="A164" s="34"/>
      <c r="B164" s="35"/>
      <c r="C164" s="36"/>
      <c r="D164" s="35"/>
      <c r="E164" s="36"/>
      <c r="F164" s="35"/>
      <c r="G164" s="36"/>
      <c r="H164" s="35"/>
      <c r="I164" s="36"/>
    </row>
    <row r="165" spans="1:9" x14ac:dyDescent="0.2">
      <c r="A165" s="34"/>
      <c r="B165" s="35"/>
      <c r="C165" s="36"/>
      <c r="D165" s="35"/>
      <c r="E165" s="36"/>
      <c r="F165" s="35"/>
      <c r="G165" s="36"/>
      <c r="H165" s="35"/>
      <c r="I165" s="36"/>
    </row>
    <row r="166" spans="1:9" x14ac:dyDescent="0.2">
      <c r="A166" s="34"/>
      <c r="B166" s="35"/>
      <c r="C166" s="36"/>
      <c r="D166" s="35"/>
      <c r="E166" s="36"/>
      <c r="F166" s="35"/>
      <c r="G166" s="36"/>
      <c r="H166" s="35"/>
      <c r="I166" s="36"/>
    </row>
    <row r="167" spans="1:9" x14ac:dyDescent="0.2">
      <c r="A167" s="34"/>
      <c r="B167" s="35"/>
      <c r="C167" s="36"/>
      <c r="D167" s="35"/>
      <c r="E167" s="36"/>
      <c r="F167" s="35"/>
      <c r="G167" s="36"/>
      <c r="H167" s="35"/>
      <c r="I167" s="36"/>
    </row>
    <row r="168" spans="1:9" x14ac:dyDescent="0.2">
      <c r="A168" s="34"/>
      <c r="B168" s="35"/>
      <c r="C168" s="36"/>
      <c r="D168" s="35"/>
      <c r="E168" s="36"/>
      <c r="F168" s="35"/>
      <c r="G168" s="36"/>
      <c r="H168" s="35"/>
      <c r="I168" s="36"/>
    </row>
    <row r="169" spans="1:9" x14ac:dyDescent="0.2">
      <c r="A169" s="34"/>
      <c r="B169" s="35"/>
      <c r="C169" s="36"/>
      <c r="D169" s="35"/>
      <c r="E169" s="36"/>
      <c r="F169" s="35"/>
      <c r="G169" s="36"/>
      <c r="H169" s="35"/>
      <c r="I169" s="36"/>
    </row>
    <row r="170" spans="1:9" x14ac:dyDescent="0.2">
      <c r="A170" s="34"/>
      <c r="B170" s="35"/>
      <c r="C170" s="36"/>
      <c r="D170" s="35"/>
      <c r="E170" s="36"/>
      <c r="F170" s="35"/>
      <c r="G170" s="36"/>
      <c r="H170" s="35"/>
      <c r="I170" s="36"/>
    </row>
    <row r="171" spans="1:9" x14ac:dyDescent="0.2">
      <c r="A171" s="34"/>
      <c r="B171" s="35"/>
      <c r="C171" s="36"/>
      <c r="D171" s="35"/>
      <c r="E171" s="36"/>
      <c r="F171" s="35"/>
      <c r="G171" s="36"/>
      <c r="H171" s="35"/>
      <c r="I171" s="36"/>
    </row>
    <row r="172" spans="1:9" x14ac:dyDescent="0.2">
      <c r="A172" s="34"/>
      <c r="B172" s="35"/>
      <c r="C172" s="36"/>
      <c r="D172" s="35"/>
      <c r="E172" s="36"/>
      <c r="F172" s="35"/>
      <c r="G172" s="36"/>
      <c r="H172" s="35"/>
      <c r="I172" s="36"/>
    </row>
    <row r="173" spans="1:9" x14ac:dyDescent="0.2">
      <c r="A173" s="34"/>
      <c r="B173" s="35"/>
      <c r="C173" s="36"/>
      <c r="D173" s="35"/>
      <c r="E173" s="36"/>
      <c r="F173" s="35"/>
      <c r="G173" s="36"/>
      <c r="H173" s="35"/>
      <c r="I173" s="36"/>
    </row>
    <row r="174" spans="1:9" x14ac:dyDescent="0.2">
      <c r="A174" s="34"/>
      <c r="B174" s="35"/>
      <c r="C174" s="36"/>
      <c r="D174" s="35"/>
      <c r="E174" s="36"/>
      <c r="F174" s="35"/>
      <c r="G174" s="36"/>
      <c r="H174" s="35"/>
      <c r="I174" s="36"/>
    </row>
    <row r="175" spans="1:9" x14ac:dyDescent="0.2">
      <c r="A175" s="34"/>
      <c r="B175" s="35"/>
      <c r="C175" s="36"/>
      <c r="D175" s="35"/>
      <c r="E175" s="36"/>
      <c r="F175" s="35"/>
      <c r="G175" s="36"/>
      <c r="H175" s="35"/>
      <c r="I175" s="36"/>
    </row>
    <row r="176" spans="1:9" x14ac:dyDescent="0.2">
      <c r="A176" s="34"/>
      <c r="B176" s="35"/>
      <c r="C176" s="36"/>
      <c r="D176" s="35"/>
      <c r="E176" s="36"/>
      <c r="F176" s="35"/>
      <c r="G176" s="36"/>
      <c r="H176" s="35"/>
      <c r="I176" s="36"/>
    </row>
    <row r="177" spans="1:9" x14ac:dyDescent="0.2">
      <c r="A177" s="34"/>
      <c r="B177" s="35"/>
      <c r="C177" s="36"/>
      <c r="D177" s="35"/>
      <c r="E177" s="36"/>
      <c r="F177" s="35"/>
      <c r="G177" s="36"/>
      <c r="H177" s="35"/>
      <c r="I177" s="36"/>
    </row>
    <row r="178" spans="1:9" x14ac:dyDescent="0.2">
      <c r="A178" s="34"/>
      <c r="B178" s="35"/>
      <c r="C178" s="36"/>
      <c r="D178" s="35"/>
      <c r="E178" s="36"/>
      <c r="F178" s="35"/>
      <c r="G178" s="36"/>
      <c r="H178" s="35"/>
      <c r="I178" s="36"/>
    </row>
    <row r="179" spans="1:9" x14ac:dyDescent="0.2">
      <c r="A179" s="34"/>
      <c r="B179" s="35"/>
      <c r="C179" s="36"/>
      <c r="D179" s="35"/>
      <c r="E179" s="36"/>
      <c r="F179" s="35"/>
      <c r="G179" s="36"/>
      <c r="H179" s="35"/>
      <c r="I179" s="36"/>
    </row>
    <row r="180" spans="1:9" x14ac:dyDescent="0.2">
      <c r="A180" s="34"/>
      <c r="B180" s="35"/>
      <c r="C180" s="36"/>
      <c r="D180" s="35"/>
      <c r="E180" s="36"/>
      <c r="F180" s="35"/>
      <c r="G180" s="36"/>
      <c r="H180" s="35"/>
      <c r="I180" s="36"/>
    </row>
    <row r="181" spans="1:9" x14ac:dyDescent="0.2">
      <c r="A181" s="34"/>
      <c r="B181" s="35"/>
      <c r="C181" s="36"/>
      <c r="D181" s="35"/>
      <c r="E181" s="36"/>
      <c r="F181" s="35"/>
      <c r="G181" s="36"/>
      <c r="H181" s="35"/>
      <c r="I181" s="36"/>
    </row>
    <row r="182" spans="1:9" x14ac:dyDescent="0.2">
      <c r="A182" s="34"/>
      <c r="B182" s="35"/>
      <c r="C182" s="36"/>
      <c r="D182" s="35"/>
      <c r="E182" s="36"/>
      <c r="F182" s="35"/>
      <c r="G182" s="36"/>
      <c r="H182" s="35"/>
      <c r="I182" s="36"/>
    </row>
    <row r="183" spans="1:9" x14ac:dyDescent="0.2">
      <c r="A183" s="34"/>
      <c r="B183" s="35"/>
      <c r="C183" s="36"/>
      <c r="D183" s="35"/>
      <c r="E183" s="36"/>
      <c r="F183" s="35"/>
      <c r="G183" s="36"/>
      <c r="H183" s="35"/>
      <c r="I183" s="36"/>
    </row>
    <row r="184" spans="1:9" x14ac:dyDescent="0.2">
      <c r="A184" s="34"/>
      <c r="B184" s="35"/>
      <c r="C184" s="36"/>
      <c r="D184" s="35"/>
      <c r="E184" s="36"/>
      <c r="F184" s="35"/>
      <c r="G184" s="36"/>
      <c r="H184" s="35"/>
      <c r="I184" s="36"/>
    </row>
    <row r="185" spans="1:9" x14ac:dyDescent="0.2">
      <c r="A185" s="34"/>
      <c r="B185" s="35"/>
      <c r="C185" s="36"/>
      <c r="D185" s="35"/>
      <c r="E185" s="36"/>
      <c r="F185" s="35"/>
      <c r="G185" s="36"/>
      <c r="H185" s="35"/>
      <c r="I185" s="36"/>
    </row>
    <row r="186" spans="1:9" x14ac:dyDescent="0.2">
      <c r="A186" s="34"/>
      <c r="B186" s="35"/>
      <c r="C186" s="36"/>
      <c r="D186" s="35"/>
      <c r="E186" s="36"/>
      <c r="F186" s="35"/>
      <c r="G186" s="36"/>
      <c r="H186" s="35"/>
      <c r="I186" s="36"/>
    </row>
    <row r="187" spans="1:9" x14ac:dyDescent="0.2">
      <c r="A187" s="34"/>
      <c r="B187" s="35"/>
      <c r="C187" s="36"/>
      <c r="D187" s="35"/>
      <c r="E187" s="36"/>
      <c r="F187" s="35"/>
      <c r="G187" s="36"/>
      <c r="H187" s="35"/>
      <c r="I187" s="36"/>
    </row>
    <row r="188" spans="1:9" x14ac:dyDescent="0.2">
      <c r="A188" s="34"/>
      <c r="B188" s="35"/>
      <c r="C188" s="36"/>
      <c r="D188" s="35"/>
      <c r="E188" s="36"/>
      <c r="F188" s="35"/>
      <c r="G188" s="36"/>
      <c r="H188" s="35"/>
      <c r="I188" s="36"/>
    </row>
    <row r="189" spans="1:9" x14ac:dyDescent="0.2">
      <c r="A189" s="34"/>
      <c r="B189" s="35"/>
      <c r="C189" s="36"/>
      <c r="D189" s="35"/>
      <c r="E189" s="36"/>
      <c r="F189" s="35"/>
      <c r="G189" s="36"/>
      <c r="H189" s="35"/>
      <c r="I189" s="36"/>
    </row>
    <row r="190" spans="1:9" x14ac:dyDescent="0.2">
      <c r="A190" s="34"/>
      <c r="B190" s="35"/>
      <c r="C190" s="36"/>
      <c r="D190" s="35"/>
      <c r="E190" s="36"/>
      <c r="F190" s="35"/>
      <c r="G190" s="36"/>
      <c r="H190" s="35"/>
      <c r="I190" s="36"/>
    </row>
    <row r="191" spans="1:9" x14ac:dyDescent="0.2">
      <c r="A191" s="34"/>
      <c r="B191" s="35"/>
      <c r="C191" s="36"/>
      <c r="D191" s="35"/>
      <c r="E191" s="36"/>
      <c r="F191" s="35"/>
      <c r="G191" s="36"/>
      <c r="H191" s="35"/>
      <c r="I191" s="36"/>
    </row>
    <row r="192" spans="1:9" x14ac:dyDescent="0.2">
      <c r="A192" s="34"/>
      <c r="B192" s="35"/>
      <c r="C192" s="36"/>
      <c r="D192" s="35"/>
      <c r="E192" s="36"/>
      <c r="F192" s="35"/>
      <c r="G192" s="36"/>
      <c r="H192" s="35"/>
      <c r="I192" s="36"/>
    </row>
    <row r="193" spans="1:9" x14ac:dyDescent="0.2">
      <c r="A193" s="34"/>
      <c r="B193" s="35"/>
      <c r="C193" s="36"/>
      <c r="D193" s="35"/>
      <c r="E193" s="36"/>
      <c r="F193" s="35"/>
      <c r="G193" s="36"/>
      <c r="H193" s="35"/>
      <c r="I193" s="36"/>
    </row>
    <row r="194" spans="1:9" x14ac:dyDescent="0.2">
      <c r="A194" s="34"/>
      <c r="B194" s="35"/>
      <c r="C194" s="36"/>
      <c r="D194" s="35"/>
      <c r="E194" s="36"/>
      <c r="F194" s="35"/>
      <c r="G194" s="36"/>
      <c r="H194" s="35"/>
      <c r="I194" s="36"/>
    </row>
    <row r="195" spans="1:9" x14ac:dyDescent="0.2">
      <c r="A195" s="34"/>
      <c r="B195" s="35"/>
      <c r="C195" s="36"/>
      <c r="D195" s="35"/>
      <c r="E195" s="36"/>
      <c r="F195" s="35"/>
      <c r="G195" s="36"/>
      <c r="H195" s="35"/>
      <c r="I195" s="36"/>
    </row>
    <row r="196" spans="1:9" x14ac:dyDescent="0.2">
      <c r="A196" s="34"/>
      <c r="B196" s="35"/>
      <c r="C196" s="36"/>
      <c r="D196" s="35"/>
      <c r="E196" s="36"/>
      <c r="F196" s="35"/>
      <c r="G196" s="36"/>
      <c r="H196" s="35"/>
      <c r="I196" s="36"/>
    </row>
    <row r="197" spans="1:9" x14ac:dyDescent="0.2">
      <c r="A197" s="34"/>
      <c r="B197" s="35"/>
      <c r="C197" s="36"/>
      <c r="D197" s="35"/>
      <c r="E197" s="36"/>
      <c r="F197" s="35"/>
      <c r="G197" s="36"/>
      <c r="H197" s="35"/>
      <c r="I197" s="36"/>
    </row>
    <row r="198" spans="1:9" x14ac:dyDescent="0.2">
      <c r="A198" s="34"/>
      <c r="B198" s="35"/>
      <c r="C198" s="36"/>
      <c r="D198" s="35"/>
      <c r="E198" s="36"/>
      <c r="F198" s="35"/>
      <c r="G198" s="36"/>
      <c r="H198" s="35"/>
      <c r="I198" s="36"/>
    </row>
    <row r="199" spans="1:9" x14ac:dyDescent="0.2">
      <c r="A199" s="34"/>
      <c r="B199" s="35"/>
      <c r="C199" s="36"/>
      <c r="D199" s="35"/>
      <c r="E199" s="36"/>
      <c r="F199" s="35"/>
      <c r="G199" s="36"/>
      <c r="H199" s="35"/>
      <c r="I199" s="36"/>
    </row>
    <row r="200" spans="1:9" x14ac:dyDescent="0.2">
      <c r="A200" s="34"/>
      <c r="B200" s="35"/>
      <c r="C200" s="36"/>
      <c r="D200" s="35"/>
      <c r="E200" s="36"/>
      <c r="F200" s="35"/>
      <c r="G200" s="36"/>
      <c r="H200" s="35"/>
      <c r="I200" s="36"/>
    </row>
    <row r="201" spans="1:9" x14ac:dyDescent="0.2">
      <c r="A201" s="34"/>
      <c r="B201" s="35"/>
      <c r="C201" s="36"/>
      <c r="D201" s="35"/>
      <c r="E201" s="36"/>
      <c r="F201" s="35"/>
      <c r="G201" s="36"/>
      <c r="H201" s="35"/>
      <c r="I201" s="36"/>
    </row>
    <row r="202" spans="1:9" x14ac:dyDescent="0.2">
      <c r="A202" s="34"/>
      <c r="B202" s="35"/>
      <c r="C202" s="36"/>
      <c r="D202" s="35"/>
      <c r="E202" s="36"/>
      <c r="F202" s="35"/>
      <c r="G202" s="36"/>
      <c r="H202" s="35"/>
      <c r="I202" s="36"/>
    </row>
    <row r="203" spans="1:9" x14ac:dyDescent="0.2">
      <c r="A203" s="34"/>
      <c r="B203" s="35"/>
      <c r="C203" s="36"/>
      <c r="D203" s="35"/>
      <c r="E203" s="36"/>
      <c r="F203" s="35"/>
      <c r="G203" s="36"/>
      <c r="H203" s="35"/>
      <c r="I203" s="36"/>
    </row>
    <row r="204" spans="1:9" x14ac:dyDescent="0.2">
      <c r="A204" s="34"/>
      <c r="B204" s="35"/>
      <c r="C204" s="36"/>
      <c r="D204" s="35"/>
      <c r="E204" s="36"/>
      <c r="F204" s="35"/>
      <c r="G204" s="36"/>
      <c r="H204" s="35"/>
      <c r="I204" s="36"/>
    </row>
    <row r="205" spans="1:9" x14ac:dyDescent="0.2">
      <c r="A205" s="34"/>
      <c r="B205" s="35"/>
      <c r="C205" s="36"/>
      <c r="D205" s="35"/>
      <c r="E205" s="36"/>
      <c r="F205" s="35"/>
      <c r="G205" s="36"/>
      <c r="H205" s="35"/>
      <c r="I205" s="36"/>
    </row>
    <row r="206" spans="1:9" x14ac:dyDescent="0.2">
      <c r="A206" s="34"/>
      <c r="B206" s="35"/>
      <c r="C206" s="36"/>
      <c r="D206" s="35"/>
      <c r="E206" s="36"/>
      <c r="F206" s="35"/>
      <c r="G206" s="36"/>
      <c r="H206" s="35"/>
      <c r="I206" s="36"/>
    </row>
    <row r="207" spans="1:9" x14ac:dyDescent="0.2">
      <c r="A207" s="34"/>
      <c r="B207" s="35"/>
      <c r="C207" s="36"/>
      <c r="D207" s="35"/>
      <c r="E207" s="36"/>
      <c r="F207" s="35"/>
      <c r="G207" s="36"/>
      <c r="H207" s="35"/>
      <c r="I207" s="36"/>
    </row>
    <row r="208" spans="1:9" x14ac:dyDescent="0.2">
      <c r="A208" s="34"/>
      <c r="B208" s="35"/>
      <c r="C208" s="36"/>
      <c r="D208" s="35"/>
      <c r="E208" s="36"/>
      <c r="F208" s="35"/>
      <c r="G208" s="36"/>
      <c r="H208" s="35"/>
      <c r="I208" s="36"/>
    </row>
    <row r="209" spans="1:9" x14ac:dyDescent="0.2">
      <c r="A209" s="34"/>
      <c r="B209" s="35"/>
      <c r="C209" s="36"/>
      <c r="D209" s="35"/>
      <c r="E209" s="36"/>
      <c r="F209" s="35"/>
      <c r="G209" s="36"/>
      <c r="H209" s="35"/>
      <c r="I209" s="36"/>
    </row>
    <row r="210" spans="1:9" x14ac:dyDescent="0.2">
      <c r="A210" s="34"/>
      <c r="B210" s="35"/>
      <c r="C210" s="36"/>
      <c r="D210" s="35"/>
      <c r="E210" s="36"/>
      <c r="F210" s="35"/>
      <c r="G210" s="36"/>
      <c r="H210" s="35"/>
      <c r="I210" s="36"/>
    </row>
    <row r="211" spans="1:9" x14ac:dyDescent="0.2">
      <c r="A211" s="34"/>
      <c r="B211" s="35"/>
      <c r="C211" s="36"/>
      <c r="D211" s="35"/>
      <c r="E211" s="36"/>
      <c r="F211" s="35"/>
      <c r="G211" s="36"/>
      <c r="H211" s="35"/>
      <c r="I211" s="36"/>
    </row>
    <row r="212" spans="1:9" x14ac:dyDescent="0.2">
      <c r="A212" s="34"/>
      <c r="B212" s="35"/>
      <c r="C212" s="36"/>
      <c r="D212" s="35"/>
      <c r="E212" s="36"/>
      <c r="F212" s="35"/>
      <c r="G212" s="36"/>
      <c r="H212" s="35"/>
      <c r="I212" s="36"/>
    </row>
    <row r="213" spans="1:9" x14ac:dyDescent="0.2">
      <c r="A213" s="34"/>
      <c r="B213" s="35"/>
      <c r="C213" s="36"/>
      <c r="D213" s="35"/>
      <c r="E213" s="36"/>
      <c r="F213" s="35"/>
      <c r="G213" s="36"/>
      <c r="H213" s="35"/>
      <c r="I213" s="36"/>
    </row>
    <row r="214" spans="1:9" x14ac:dyDescent="0.2">
      <c r="A214" s="34"/>
      <c r="B214" s="35"/>
      <c r="C214" s="36"/>
      <c r="D214" s="35"/>
      <c r="E214" s="36"/>
      <c r="F214" s="35"/>
      <c r="G214" s="36"/>
      <c r="H214" s="35"/>
      <c r="I214" s="36"/>
    </row>
    <row r="215" spans="1:9" x14ac:dyDescent="0.2">
      <c r="A215" s="34"/>
      <c r="B215" s="35"/>
      <c r="C215" s="36"/>
      <c r="D215" s="35"/>
      <c r="E215" s="36"/>
      <c r="F215" s="35"/>
      <c r="G215" s="36"/>
      <c r="H215" s="35"/>
      <c r="I215" s="36"/>
    </row>
    <row r="216" spans="1:9" x14ac:dyDescent="0.2">
      <c r="A216" s="34"/>
      <c r="B216" s="35"/>
      <c r="C216" s="36"/>
      <c r="D216" s="35"/>
      <c r="E216" s="36"/>
      <c r="F216" s="35"/>
      <c r="G216" s="36"/>
      <c r="H216" s="35"/>
      <c r="I216" s="36"/>
    </row>
    <row r="217" spans="1:9" x14ac:dyDescent="0.2">
      <c r="A217" s="34"/>
      <c r="B217" s="35"/>
      <c r="C217" s="36"/>
      <c r="D217" s="35"/>
      <c r="E217" s="36"/>
      <c r="F217" s="35"/>
      <c r="G217" s="36"/>
      <c r="H217" s="35"/>
      <c r="I217" s="36"/>
    </row>
    <row r="218" spans="1:9" x14ac:dyDescent="0.2">
      <c r="A218" s="34"/>
      <c r="B218" s="35"/>
      <c r="C218" s="36"/>
      <c r="D218" s="35"/>
      <c r="E218" s="36"/>
      <c r="F218" s="35"/>
      <c r="G218" s="36"/>
      <c r="H218" s="35"/>
      <c r="I218" s="36"/>
    </row>
    <row r="219" spans="1:9" x14ac:dyDescent="0.2">
      <c r="A219" s="34"/>
      <c r="B219" s="35"/>
      <c r="C219" s="36"/>
      <c r="D219" s="35"/>
      <c r="E219" s="36"/>
      <c r="F219" s="35"/>
      <c r="G219" s="36"/>
      <c r="H219" s="35"/>
      <c r="I219" s="36"/>
    </row>
    <row r="220" spans="1:9" x14ac:dyDescent="0.2">
      <c r="A220" s="34"/>
      <c r="B220" s="35"/>
      <c r="C220" s="36"/>
      <c r="D220" s="35"/>
      <c r="E220" s="36"/>
      <c r="F220" s="35"/>
      <c r="G220" s="36"/>
      <c r="H220" s="35"/>
      <c r="I220" s="36"/>
    </row>
    <row r="221" spans="1:9" x14ac:dyDescent="0.2">
      <c r="A221" s="34"/>
      <c r="B221" s="35"/>
      <c r="C221" s="36"/>
      <c r="D221" s="35"/>
      <c r="E221" s="36"/>
      <c r="F221" s="35"/>
      <c r="G221" s="36"/>
      <c r="H221" s="35"/>
      <c r="I221" s="36"/>
    </row>
    <row r="222" spans="1:9" x14ac:dyDescent="0.2">
      <c r="A222" s="34"/>
      <c r="B222" s="35"/>
      <c r="C222" s="36"/>
      <c r="D222" s="35"/>
      <c r="E222" s="36"/>
      <c r="F222" s="35"/>
      <c r="G222" s="36"/>
      <c r="H222" s="35"/>
      <c r="I222" s="36"/>
    </row>
    <row r="223" spans="1:9" x14ac:dyDescent="0.2">
      <c r="A223" s="34"/>
      <c r="B223" s="35"/>
      <c r="C223" s="36"/>
      <c r="D223" s="35"/>
      <c r="E223" s="36"/>
      <c r="F223" s="35"/>
      <c r="G223" s="36"/>
      <c r="H223" s="35"/>
      <c r="I223" s="36"/>
    </row>
    <row r="224" spans="1:9" x14ac:dyDescent="0.2">
      <c r="A224" s="34"/>
      <c r="B224" s="35"/>
      <c r="C224" s="36"/>
      <c r="D224" s="35"/>
      <c r="E224" s="36"/>
      <c r="F224" s="35"/>
      <c r="G224" s="36"/>
      <c r="H224" s="35"/>
      <c r="I224" s="36"/>
    </row>
    <row r="225" spans="1:9" x14ac:dyDescent="0.2">
      <c r="A225" s="34"/>
      <c r="B225" s="35"/>
      <c r="C225" s="36"/>
      <c r="D225" s="35"/>
      <c r="E225" s="36"/>
      <c r="F225" s="35"/>
      <c r="G225" s="36"/>
      <c r="H225" s="35"/>
      <c r="I225" s="36"/>
    </row>
    <row r="226" spans="1:9" x14ac:dyDescent="0.2">
      <c r="A226" s="34"/>
      <c r="B226" s="35"/>
      <c r="C226" s="36"/>
      <c r="D226" s="35"/>
      <c r="E226" s="36"/>
      <c r="F226" s="35"/>
      <c r="G226" s="36"/>
      <c r="H226" s="35"/>
      <c r="I226" s="36"/>
    </row>
    <row r="227" spans="1:9" x14ac:dyDescent="0.2">
      <c r="A227" s="34"/>
      <c r="B227" s="35"/>
      <c r="C227" s="36"/>
      <c r="D227" s="35"/>
      <c r="E227" s="36"/>
      <c r="F227" s="35"/>
      <c r="G227" s="36"/>
      <c r="H227" s="35"/>
      <c r="I227" s="36"/>
    </row>
    <row r="228" spans="1:9" x14ac:dyDescent="0.2">
      <c r="A228" s="34"/>
      <c r="B228" s="35"/>
      <c r="C228" s="36"/>
      <c r="D228" s="35"/>
      <c r="E228" s="36"/>
      <c r="F228" s="35"/>
      <c r="G228" s="36"/>
      <c r="H228" s="35"/>
      <c r="I228" s="36"/>
    </row>
    <row r="229" spans="1:9" x14ac:dyDescent="0.2">
      <c r="A229" s="34"/>
      <c r="B229" s="35"/>
      <c r="C229" s="36"/>
      <c r="D229" s="35"/>
      <c r="E229" s="36"/>
      <c r="F229" s="35"/>
      <c r="G229" s="36"/>
      <c r="H229" s="35"/>
      <c r="I229" s="36"/>
    </row>
    <row r="230" spans="1:9" x14ac:dyDescent="0.2">
      <c r="A230" s="34"/>
      <c r="B230" s="35"/>
      <c r="C230" s="36"/>
      <c r="D230" s="35"/>
      <c r="E230" s="36"/>
      <c r="F230" s="35"/>
      <c r="G230" s="36"/>
      <c r="H230" s="35"/>
      <c r="I230" s="36"/>
    </row>
    <row r="231" spans="1:9" x14ac:dyDescent="0.2">
      <c r="A231" s="34"/>
      <c r="B231" s="35"/>
      <c r="C231" s="36"/>
      <c r="D231" s="35"/>
      <c r="E231" s="36"/>
      <c r="F231" s="35"/>
      <c r="G231" s="36"/>
      <c r="H231" s="35"/>
      <c r="I231" s="36"/>
    </row>
    <row r="232" spans="1:9" x14ac:dyDescent="0.2">
      <c r="A232" s="34"/>
      <c r="B232" s="35"/>
      <c r="C232" s="36"/>
      <c r="D232" s="35"/>
      <c r="E232" s="36"/>
      <c r="F232" s="35"/>
      <c r="G232" s="36"/>
      <c r="H232" s="35"/>
      <c r="I232" s="36"/>
    </row>
    <row r="233" spans="1:9" x14ac:dyDescent="0.2">
      <c r="A233" s="34"/>
      <c r="B233" s="35"/>
      <c r="C233" s="36"/>
      <c r="D233" s="35"/>
      <c r="E233" s="36"/>
      <c r="F233" s="35"/>
      <c r="G233" s="36"/>
      <c r="H233" s="35"/>
      <c r="I233" s="36"/>
    </row>
    <row r="234" spans="1:9" x14ac:dyDescent="0.2">
      <c r="A234" s="34"/>
      <c r="B234" s="35"/>
      <c r="C234" s="36"/>
      <c r="D234" s="35"/>
      <c r="E234" s="36"/>
      <c r="F234" s="35"/>
      <c r="G234" s="36"/>
      <c r="H234" s="35"/>
      <c r="I234" s="36"/>
    </row>
    <row r="235" spans="1:9" x14ac:dyDescent="0.2">
      <c r="A235" s="34"/>
      <c r="B235" s="35"/>
      <c r="C235" s="36"/>
      <c r="D235" s="35"/>
      <c r="E235" s="36"/>
      <c r="F235" s="35"/>
      <c r="G235" s="36"/>
      <c r="H235" s="35"/>
      <c r="I235" s="36"/>
    </row>
    <row r="236" spans="1:9" x14ac:dyDescent="0.2">
      <c r="A236" s="34"/>
      <c r="B236" s="35"/>
      <c r="C236" s="36"/>
      <c r="D236" s="35"/>
      <c r="E236" s="36"/>
      <c r="F236" s="35"/>
      <c r="G236" s="36"/>
      <c r="H236" s="35"/>
      <c r="I236" s="36"/>
    </row>
    <row r="237" spans="1:9" x14ac:dyDescent="0.2">
      <c r="A237" s="34"/>
      <c r="B237" s="35"/>
      <c r="C237" s="36"/>
      <c r="D237" s="35"/>
      <c r="E237" s="36"/>
      <c r="F237" s="35"/>
      <c r="G237" s="36"/>
      <c r="H237" s="35"/>
      <c r="I237" s="36"/>
    </row>
    <row r="238" spans="1:9" x14ac:dyDescent="0.2">
      <c r="A238" s="34"/>
      <c r="B238" s="35"/>
      <c r="C238" s="36"/>
      <c r="D238" s="35"/>
      <c r="E238" s="36"/>
      <c r="F238" s="35"/>
      <c r="G238" s="36"/>
      <c r="H238" s="35"/>
      <c r="I238" s="36"/>
    </row>
    <row r="239" spans="1:9" x14ac:dyDescent="0.2">
      <c r="A239" s="34"/>
      <c r="B239" s="35"/>
      <c r="C239" s="36"/>
      <c r="D239" s="35"/>
      <c r="E239" s="36"/>
      <c r="F239" s="35"/>
      <c r="G239" s="36"/>
      <c r="H239" s="35"/>
      <c r="I239" s="36"/>
    </row>
    <row r="240" spans="1:9" x14ac:dyDescent="0.2">
      <c r="A240" s="34"/>
      <c r="B240" s="35"/>
      <c r="C240" s="36"/>
      <c r="D240" s="35"/>
      <c r="E240" s="36"/>
      <c r="F240" s="35"/>
      <c r="G240" s="36"/>
      <c r="H240" s="35"/>
      <c r="I240" s="36"/>
    </row>
    <row r="241" spans="1:9" x14ac:dyDescent="0.2">
      <c r="A241" s="34"/>
      <c r="B241" s="35"/>
      <c r="C241" s="36"/>
      <c r="D241" s="35"/>
      <c r="E241" s="36"/>
      <c r="F241" s="35"/>
      <c r="G241" s="36"/>
      <c r="H241" s="35"/>
      <c r="I241" s="36"/>
    </row>
    <row r="242" spans="1:9" x14ac:dyDescent="0.2">
      <c r="A242" s="34"/>
      <c r="B242" s="35"/>
      <c r="C242" s="36"/>
      <c r="D242" s="35"/>
      <c r="E242" s="36"/>
      <c r="F242" s="35"/>
      <c r="G242" s="36"/>
      <c r="H242" s="35"/>
      <c r="I242" s="36"/>
    </row>
    <row r="243" spans="1:9" x14ac:dyDescent="0.2">
      <c r="A243" s="34"/>
      <c r="B243" s="35"/>
      <c r="C243" s="36"/>
      <c r="D243" s="35"/>
      <c r="E243" s="36"/>
      <c r="F243" s="35"/>
      <c r="G243" s="36"/>
      <c r="H243" s="35"/>
      <c r="I243" s="36"/>
    </row>
    <row r="244" spans="1:9" x14ac:dyDescent="0.2">
      <c r="A244" s="34"/>
      <c r="B244" s="35"/>
      <c r="C244" s="36"/>
      <c r="D244" s="35"/>
      <c r="E244" s="36"/>
      <c r="F244" s="35"/>
      <c r="G244" s="36"/>
      <c r="H244" s="35"/>
      <c r="I244" s="36"/>
    </row>
    <row r="245" spans="1:9" x14ac:dyDescent="0.2">
      <c r="A245" s="34"/>
      <c r="B245" s="35"/>
      <c r="C245" s="36"/>
      <c r="D245" s="35"/>
      <c r="E245" s="36"/>
      <c r="F245" s="35"/>
      <c r="G245" s="36"/>
      <c r="H245" s="35"/>
      <c r="I245" s="36"/>
    </row>
    <row r="246" spans="1:9" x14ac:dyDescent="0.2">
      <c r="A246" s="34"/>
      <c r="B246" s="35"/>
      <c r="C246" s="36"/>
      <c r="D246" s="35"/>
      <c r="E246" s="36"/>
      <c r="F246" s="35"/>
      <c r="G246" s="36"/>
      <c r="H246" s="35"/>
      <c r="I246" s="36"/>
    </row>
    <row r="247" spans="1:9" x14ac:dyDescent="0.2">
      <c r="A247" s="34"/>
      <c r="B247" s="35"/>
      <c r="C247" s="36"/>
      <c r="D247" s="35"/>
      <c r="E247" s="36"/>
      <c r="F247" s="35"/>
      <c r="G247" s="36"/>
      <c r="H247" s="35"/>
      <c r="I247" s="36"/>
    </row>
    <row r="248" spans="1:9" x14ac:dyDescent="0.2">
      <c r="A248" s="34"/>
      <c r="B248" s="35"/>
      <c r="C248" s="36"/>
      <c r="D248" s="35"/>
      <c r="E248" s="36"/>
      <c r="F248" s="35"/>
      <c r="G248" s="36"/>
      <c r="H248" s="35"/>
      <c r="I248" s="36"/>
    </row>
    <row r="249" spans="1:9" x14ac:dyDescent="0.2">
      <c r="A249" s="34"/>
      <c r="B249" s="35"/>
      <c r="C249" s="36"/>
      <c r="D249" s="35"/>
      <c r="E249" s="36"/>
      <c r="F249" s="35"/>
      <c r="G249" s="36"/>
      <c r="H249" s="35"/>
      <c r="I249" s="36"/>
    </row>
    <row r="250" spans="1:9" x14ac:dyDescent="0.2">
      <c r="A250" s="34"/>
      <c r="B250" s="35"/>
      <c r="C250" s="36"/>
      <c r="D250" s="35"/>
      <c r="E250" s="36"/>
      <c r="F250" s="35"/>
      <c r="G250" s="36"/>
      <c r="H250" s="35"/>
      <c r="I250" s="36"/>
    </row>
    <row r="251" spans="1:9" x14ac:dyDescent="0.2">
      <c r="A251" s="34"/>
      <c r="B251" s="35"/>
      <c r="C251" s="36"/>
      <c r="D251" s="35"/>
      <c r="E251" s="36"/>
      <c r="F251" s="35"/>
      <c r="G251" s="36"/>
      <c r="H251" s="35"/>
      <c r="I251" s="36"/>
    </row>
    <row r="252" spans="1:9" x14ac:dyDescent="0.2">
      <c r="A252" s="34"/>
      <c r="B252" s="35"/>
      <c r="C252" s="36"/>
      <c r="D252" s="35"/>
      <c r="E252" s="36"/>
      <c r="F252" s="35"/>
      <c r="G252" s="36"/>
      <c r="H252" s="35"/>
      <c r="I252" s="36"/>
    </row>
    <row r="253" spans="1:9" x14ac:dyDescent="0.2">
      <c r="A253" s="34"/>
      <c r="B253" s="35"/>
      <c r="C253" s="36"/>
      <c r="D253" s="35"/>
      <c r="E253" s="36"/>
      <c r="F253" s="35"/>
      <c r="G253" s="36"/>
      <c r="H253" s="35"/>
      <c r="I253" s="36"/>
    </row>
    <row r="254" spans="1:9" x14ac:dyDescent="0.2">
      <c r="A254" s="34"/>
      <c r="B254" s="35"/>
      <c r="C254" s="36"/>
      <c r="D254" s="35"/>
      <c r="E254" s="36"/>
      <c r="F254" s="35"/>
      <c r="G254" s="36"/>
      <c r="H254" s="35"/>
      <c r="I254" s="36"/>
    </row>
    <row r="255" spans="1:9" x14ac:dyDescent="0.2">
      <c r="A255" s="34"/>
      <c r="B255" s="35"/>
      <c r="C255" s="36"/>
      <c r="D255" s="35"/>
      <c r="E255" s="36"/>
      <c r="F255" s="35"/>
      <c r="G255" s="36"/>
      <c r="H255" s="35"/>
      <c r="I255" s="36"/>
    </row>
    <row r="256" spans="1:9" x14ac:dyDescent="0.2">
      <c r="A256" s="34"/>
      <c r="B256" s="35"/>
      <c r="C256" s="36"/>
      <c r="D256" s="35"/>
      <c r="E256" s="36"/>
      <c r="F256" s="35"/>
      <c r="G256" s="36"/>
      <c r="H256" s="35"/>
      <c r="I256" s="36"/>
    </row>
    <row r="257" spans="1:9" x14ac:dyDescent="0.2">
      <c r="A257" s="34"/>
      <c r="B257" s="35"/>
      <c r="C257" s="36"/>
      <c r="D257" s="35"/>
      <c r="E257" s="36"/>
      <c r="F257" s="35"/>
      <c r="G257" s="36"/>
      <c r="H257" s="35"/>
      <c r="I257" s="36"/>
    </row>
    <row r="258" spans="1:9" x14ac:dyDescent="0.2">
      <c r="A258" s="34"/>
      <c r="B258" s="35"/>
      <c r="C258" s="36"/>
      <c r="D258" s="35"/>
      <c r="E258" s="36"/>
      <c r="F258" s="35"/>
      <c r="G258" s="36"/>
      <c r="H258" s="35"/>
      <c r="I258" s="36"/>
    </row>
    <row r="259" spans="1:9" x14ac:dyDescent="0.2">
      <c r="A259" s="34"/>
      <c r="B259" s="35"/>
      <c r="C259" s="36"/>
      <c r="D259" s="35"/>
      <c r="E259" s="36"/>
      <c r="F259" s="35"/>
      <c r="G259" s="36"/>
      <c r="H259" s="35"/>
      <c r="I259" s="36"/>
    </row>
    <row r="260" spans="1:9" x14ac:dyDescent="0.2">
      <c r="A260" s="34"/>
      <c r="B260" s="35"/>
      <c r="C260" s="36"/>
      <c r="D260" s="35"/>
      <c r="E260" s="36"/>
      <c r="F260" s="35"/>
      <c r="G260" s="36"/>
      <c r="H260" s="35"/>
      <c r="I260" s="36"/>
    </row>
    <row r="261" spans="1:9" x14ac:dyDescent="0.2">
      <c r="A261" s="34"/>
      <c r="B261" s="35"/>
      <c r="C261" s="36"/>
      <c r="D261" s="35"/>
      <c r="E261" s="36"/>
      <c r="F261" s="35"/>
      <c r="G261" s="36"/>
      <c r="H261" s="35"/>
      <c r="I261" s="36"/>
    </row>
    <row r="262" spans="1:9" x14ac:dyDescent="0.2">
      <c r="A262" s="34"/>
      <c r="B262" s="35"/>
      <c r="C262" s="36"/>
      <c r="D262" s="35"/>
      <c r="E262" s="36"/>
      <c r="F262" s="35"/>
      <c r="G262" s="36"/>
      <c r="H262" s="35"/>
      <c r="I262" s="36"/>
    </row>
    <row r="263" spans="1:9" x14ac:dyDescent="0.2">
      <c r="A263" s="34"/>
      <c r="B263" s="35"/>
      <c r="C263" s="36"/>
      <c r="D263" s="35"/>
      <c r="E263" s="36"/>
      <c r="F263" s="35"/>
      <c r="G263" s="36"/>
      <c r="H263" s="35"/>
      <c r="I263" s="36"/>
    </row>
    <row r="264" spans="1:9" x14ac:dyDescent="0.2">
      <c r="A264" s="34"/>
      <c r="B264" s="35"/>
      <c r="C264" s="36"/>
      <c r="D264" s="35"/>
      <c r="E264" s="36"/>
      <c r="F264" s="35"/>
      <c r="G264" s="36"/>
      <c r="H264" s="35"/>
      <c r="I264" s="36"/>
    </row>
    <row r="265" spans="1:9" x14ac:dyDescent="0.2">
      <c r="A265" s="34"/>
      <c r="B265" s="35"/>
      <c r="C265" s="36"/>
      <c r="D265" s="35"/>
      <c r="E265" s="36"/>
      <c r="F265" s="35"/>
      <c r="G265" s="36"/>
      <c r="H265" s="35"/>
      <c r="I265" s="36"/>
    </row>
    <row r="266" spans="1:9" x14ac:dyDescent="0.2">
      <c r="A266" s="34"/>
      <c r="B266" s="35"/>
      <c r="C266" s="36"/>
      <c r="D266" s="35"/>
      <c r="E266" s="36"/>
      <c r="F266" s="35"/>
      <c r="G266" s="36"/>
      <c r="H266" s="35"/>
      <c r="I266" s="36"/>
    </row>
    <row r="267" spans="1:9" x14ac:dyDescent="0.2">
      <c r="A267" s="34"/>
      <c r="B267" s="35"/>
      <c r="C267" s="36"/>
      <c r="D267" s="35"/>
      <c r="E267" s="36"/>
      <c r="F267" s="35"/>
      <c r="G267" s="36"/>
      <c r="H267" s="35"/>
      <c r="I267" s="36"/>
    </row>
    <row r="268" spans="1:9" x14ac:dyDescent="0.2">
      <c r="A268" s="34"/>
      <c r="B268" s="35"/>
      <c r="C268" s="36"/>
      <c r="D268" s="35"/>
      <c r="E268" s="36"/>
      <c r="F268" s="35"/>
      <c r="G268" s="36"/>
      <c r="H268" s="35"/>
      <c r="I268" s="36"/>
    </row>
    <row r="269" spans="1:9" x14ac:dyDescent="0.2">
      <c r="A269" s="34"/>
      <c r="B269" s="35"/>
      <c r="C269" s="36"/>
      <c r="D269" s="35"/>
      <c r="E269" s="36"/>
      <c r="F269" s="35"/>
      <c r="G269" s="36"/>
      <c r="H269" s="35"/>
      <c r="I269" s="36"/>
    </row>
    <row r="270" spans="1:9" x14ac:dyDescent="0.2">
      <c r="A270" s="34"/>
      <c r="B270" s="35"/>
      <c r="C270" s="36"/>
      <c r="D270" s="35"/>
      <c r="E270" s="36"/>
      <c r="F270" s="35"/>
      <c r="G270" s="36"/>
      <c r="H270" s="35"/>
      <c r="I270" s="36"/>
    </row>
    <row r="271" spans="1:9" x14ac:dyDescent="0.2">
      <c r="A271" s="34"/>
      <c r="B271" s="35"/>
      <c r="C271" s="36"/>
      <c r="D271" s="35"/>
      <c r="E271" s="36"/>
      <c r="F271" s="35"/>
      <c r="G271" s="36"/>
      <c r="H271" s="35"/>
      <c r="I271" s="36"/>
    </row>
    <row r="272" spans="1:9" x14ac:dyDescent="0.2">
      <c r="A272" s="34"/>
      <c r="B272" s="35"/>
      <c r="C272" s="36"/>
      <c r="D272" s="35"/>
      <c r="E272" s="36"/>
      <c r="F272" s="35"/>
      <c r="G272" s="36"/>
      <c r="H272" s="35"/>
      <c r="I272" s="36"/>
    </row>
    <row r="273" spans="1:9" x14ac:dyDescent="0.2">
      <c r="A273" s="34"/>
      <c r="B273" s="35"/>
      <c r="C273" s="36"/>
      <c r="D273" s="35"/>
      <c r="E273" s="36"/>
      <c r="F273" s="35"/>
      <c r="G273" s="36"/>
      <c r="H273" s="35"/>
      <c r="I273" s="36"/>
    </row>
    <row r="274" spans="1:9" x14ac:dyDescent="0.2">
      <c r="A274" s="34"/>
      <c r="B274" s="35"/>
      <c r="C274" s="36"/>
      <c r="D274" s="35"/>
      <c r="E274" s="36"/>
      <c r="F274" s="35"/>
      <c r="G274" s="36"/>
      <c r="H274" s="35"/>
      <c r="I274" s="36"/>
    </row>
    <row r="275" spans="1:9" x14ac:dyDescent="0.2">
      <c r="A275" s="34"/>
      <c r="B275" s="35"/>
      <c r="C275" s="36"/>
      <c r="D275" s="35"/>
      <c r="E275" s="36"/>
      <c r="F275" s="35"/>
      <c r="G275" s="36"/>
      <c r="H275" s="35"/>
      <c r="I275" s="36"/>
    </row>
    <row r="276" spans="1:9" x14ac:dyDescent="0.2">
      <c r="A276" s="34"/>
      <c r="B276" s="35"/>
      <c r="C276" s="36"/>
      <c r="D276" s="35"/>
      <c r="E276" s="36"/>
      <c r="F276" s="35"/>
      <c r="G276" s="36"/>
      <c r="H276" s="35"/>
      <c r="I276" s="36"/>
    </row>
    <row r="277" spans="1:9" x14ac:dyDescent="0.2">
      <c r="A277" s="34"/>
      <c r="B277" s="35"/>
      <c r="C277" s="36"/>
      <c r="D277" s="35"/>
      <c r="E277" s="36"/>
      <c r="F277" s="35"/>
      <c r="G277" s="36"/>
      <c r="H277" s="35"/>
      <c r="I277" s="36"/>
    </row>
    <row r="278" spans="1:9" x14ac:dyDescent="0.2">
      <c r="A278" s="34"/>
      <c r="B278" s="35"/>
      <c r="C278" s="36"/>
      <c r="D278" s="35"/>
      <c r="E278" s="36"/>
      <c r="F278" s="35"/>
      <c r="G278" s="36"/>
      <c r="H278" s="35"/>
      <c r="I278" s="36"/>
    </row>
    <row r="279" spans="1:9" x14ac:dyDescent="0.2">
      <c r="A279" s="34"/>
      <c r="B279" s="35"/>
      <c r="C279" s="36"/>
      <c r="D279" s="35"/>
      <c r="E279" s="36"/>
      <c r="F279" s="35"/>
      <c r="G279" s="36"/>
      <c r="H279" s="35"/>
      <c r="I279" s="36"/>
    </row>
    <row r="280" spans="1:9" x14ac:dyDescent="0.2">
      <c r="A280" s="34"/>
      <c r="B280" s="35"/>
      <c r="C280" s="36"/>
      <c r="D280" s="35"/>
      <c r="E280" s="36"/>
      <c r="F280" s="35"/>
      <c r="G280" s="36"/>
      <c r="H280" s="35"/>
      <c r="I280" s="36"/>
    </row>
    <row r="281" spans="1:9" x14ac:dyDescent="0.2">
      <c r="A281" s="34"/>
      <c r="B281" s="35"/>
      <c r="C281" s="36"/>
      <c r="D281" s="35"/>
      <c r="E281" s="36"/>
      <c r="F281" s="35"/>
      <c r="G281" s="36"/>
      <c r="H281" s="35"/>
      <c r="I281" s="36"/>
    </row>
    <row r="282" spans="1:9" x14ac:dyDescent="0.2">
      <c r="A282" s="34"/>
      <c r="B282" s="35"/>
      <c r="C282" s="36"/>
      <c r="D282" s="35"/>
      <c r="E282" s="36"/>
      <c r="F282" s="35"/>
      <c r="G282" s="36"/>
      <c r="H282" s="35"/>
      <c r="I282" s="36"/>
    </row>
    <row r="283" spans="1:9" x14ac:dyDescent="0.2">
      <c r="A283" s="34"/>
      <c r="B283" s="35"/>
      <c r="C283" s="36"/>
      <c r="D283" s="35"/>
      <c r="E283" s="36"/>
      <c r="F283" s="35"/>
      <c r="G283" s="36"/>
      <c r="H283" s="35"/>
      <c r="I283" s="36"/>
    </row>
    <row r="284" spans="1:9" x14ac:dyDescent="0.2">
      <c r="A284" s="34"/>
      <c r="B284" s="35"/>
      <c r="C284" s="36"/>
      <c r="D284" s="35"/>
      <c r="E284" s="36"/>
      <c r="F284" s="35"/>
      <c r="G284" s="36"/>
      <c r="H284" s="35"/>
      <c r="I284" s="36"/>
    </row>
    <row r="285" spans="1:9" x14ac:dyDescent="0.2">
      <c r="A285" s="34"/>
      <c r="B285" s="35"/>
      <c r="C285" s="36"/>
      <c r="D285" s="35"/>
      <c r="E285" s="36"/>
      <c r="F285" s="35"/>
      <c r="G285" s="36"/>
      <c r="H285" s="35"/>
      <c r="I285" s="36"/>
    </row>
    <row r="286" spans="1:9" x14ac:dyDescent="0.2">
      <c r="A286" s="34"/>
      <c r="B286" s="35"/>
      <c r="C286" s="36"/>
      <c r="D286" s="35"/>
      <c r="E286" s="36"/>
      <c r="F286" s="35"/>
      <c r="G286" s="36"/>
      <c r="H286" s="35"/>
      <c r="I286" s="36"/>
    </row>
    <row r="287" spans="1:9" x14ac:dyDescent="0.2">
      <c r="A287" s="34"/>
      <c r="B287" s="35"/>
      <c r="C287" s="36"/>
      <c r="D287" s="35"/>
      <c r="E287" s="36"/>
      <c r="F287" s="35"/>
      <c r="G287" s="36"/>
      <c r="H287" s="35"/>
      <c r="I287" s="36"/>
    </row>
    <row r="288" spans="1:9" x14ac:dyDescent="0.2">
      <c r="A288" s="34"/>
      <c r="B288" s="35"/>
      <c r="C288" s="36"/>
      <c r="D288" s="35"/>
      <c r="E288" s="36"/>
      <c r="F288" s="35"/>
      <c r="G288" s="36"/>
      <c r="H288" s="35"/>
      <c r="I288" s="36"/>
    </row>
    <row r="289" spans="1:9" x14ac:dyDescent="0.2">
      <c r="A289" s="34"/>
      <c r="B289" s="35"/>
      <c r="C289" s="36"/>
      <c r="D289" s="35"/>
      <c r="E289" s="36"/>
      <c r="F289" s="35"/>
      <c r="G289" s="36"/>
      <c r="H289" s="35"/>
      <c r="I289" s="36"/>
    </row>
    <row r="290" spans="1:9" x14ac:dyDescent="0.2">
      <c r="A290" s="34"/>
      <c r="B290" s="35"/>
      <c r="C290" s="36"/>
      <c r="D290" s="35"/>
      <c r="E290" s="36"/>
      <c r="F290" s="35"/>
      <c r="G290" s="36"/>
      <c r="H290" s="35"/>
      <c r="I290" s="36"/>
    </row>
    <row r="291" spans="1:9" x14ac:dyDescent="0.2">
      <c r="A291" s="34"/>
      <c r="B291" s="35"/>
      <c r="C291" s="36"/>
      <c r="D291" s="35"/>
      <c r="E291" s="36"/>
      <c r="F291" s="35"/>
      <c r="G291" s="36"/>
      <c r="H291" s="35"/>
      <c r="I291" s="36"/>
    </row>
    <row r="292" spans="1:9" x14ac:dyDescent="0.2">
      <c r="A292" s="34"/>
      <c r="B292" s="35"/>
      <c r="C292" s="36"/>
      <c r="D292" s="35"/>
      <c r="E292" s="36"/>
      <c r="F292" s="35"/>
      <c r="G292" s="36"/>
      <c r="H292" s="35"/>
      <c r="I292" s="36"/>
    </row>
    <row r="293" spans="1:9" x14ac:dyDescent="0.2">
      <c r="A293" s="34"/>
      <c r="B293" s="35"/>
      <c r="C293" s="36"/>
      <c r="D293" s="35"/>
      <c r="E293" s="36"/>
      <c r="F293" s="35"/>
      <c r="G293" s="36"/>
      <c r="H293" s="35"/>
      <c r="I293" s="36"/>
    </row>
    <row r="294" spans="1:9" x14ac:dyDescent="0.2">
      <c r="A294" s="34"/>
      <c r="B294" s="35"/>
      <c r="C294" s="36"/>
      <c r="D294" s="35"/>
      <c r="E294" s="36"/>
      <c r="F294" s="35"/>
      <c r="G294" s="36"/>
      <c r="H294" s="35"/>
      <c r="I294" s="36"/>
    </row>
    <row r="295" spans="1:9" x14ac:dyDescent="0.2">
      <c r="A295" s="34"/>
      <c r="B295" s="35"/>
      <c r="C295" s="36"/>
      <c r="D295" s="35"/>
      <c r="E295" s="36"/>
      <c r="F295" s="35"/>
      <c r="G295" s="36"/>
      <c r="H295" s="35"/>
      <c r="I295" s="36"/>
    </row>
    <row r="296" spans="1:9" x14ac:dyDescent="0.2">
      <c r="A296" s="34"/>
      <c r="B296" s="35"/>
      <c r="C296" s="36"/>
      <c r="D296" s="35"/>
      <c r="E296" s="36"/>
      <c r="F296" s="35"/>
      <c r="G296" s="36"/>
      <c r="H296" s="35"/>
      <c r="I296" s="36"/>
    </row>
    <row r="297" spans="1:9" x14ac:dyDescent="0.2">
      <c r="A297" s="34"/>
      <c r="B297" s="35"/>
      <c r="C297" s="36"/>
      <c r="D297" s="35"/>
      <c r="E297" s="36"/>
      <c r="F297" s="35"/>
      <c r="G297" s="36"/>
      <c r="H297" s="35"/>
      <c r="I297" s="36"/>
    </row>
    <row r="298" spans="1:9" x14ac:dyDescent="0.2">
      <c r="A298" s="34"/>
      <c r="B298" s="35"/>
      <c r="C298" s="36"/>
      <c r="D298" s="35"/>
      <c r="E298" s="36"/>
      <c r="F298" s="35"/>
      <c r="G298" s="36"/>
      <c r="H298" s="35"/>
      <c r="I298" s="36"/>
    </row>
    <row r="299" spans="1:9" x14ac:dyDescent="0.2">
      <c r="A299" s="34"/>
      <c r="B299" s="35"/>
      <c r="C299" s="36"/>
      <c r="D299" s="35"/>
      <c r="E299" s="36"/>
      <c r="F299" s="35"/>
      <c r="G299" s="36"/>
      <c r="H299" s="35"/>
      <c r="I299" s="36"/>
    </row>
    <row r="300" spans="1:9" x14ac:dyDescent="0.2">
      <c r="A300" s="34"/>
      <c r="B300" s="35"/>
      <c r="C300" s="36"/>
      <c r="D300" s="35"/>
      <c r="E300" s="36"/>
      <c r="F300" s="35"/>
      <c r="G300" s="36"/>
      <c r="H300" s="35"/>
      <c r="I300" s="36"/>
    </row>
    <row r="301" spans="1:9" x14ac:dyDescent="0.2">
      <c r="A301" s="34"/>
      <c r="B301" s="35"/>
      <c r="C301" s="36"/>
      <c r="D301" s="35"/>
      <c r="E301" s="36"/>
      <c r="F301" s="35"/>
      <c r="G301" s="36"/>
      <c r="H301" s="35"/>
      <c r="I301" s="36"/>
    </row>
    <row r="302" spans="1:9" x14ac:dyDescent="0.2">
      <c r="A302" s="34"/>
      <c r="B302" s="35"/>
      <c r="C302" s="36"/>
      <c r="D302" s="35"/>
      <c r="E302" s="36"/>
      <c r="F302" s="35"/>
      <c r="G302" s="36"/>
      <c r="H302" s="35"/>
      <c r="I302" s="36"/>
    </row>
    <row r="303" spans="1:9" x14ac:dyDescent="0.2">
      <c r="A303" s="34"/>
      <c r="B303" s="35"/>
      <c r="C303" s="36"/>
      <c r="D303" s="35"/>
      <c r="E303" s="36"/>
      <c r="F303" s="35"/>
      <c r="G303" s="36"/>
      <c r="H303" s="35"/>
      <c r="I303" s="36"/>
    </row>
    <row r="304" spans="1:9" x14ac:dyDescent="0.2">
      <c r="A304" s="34"/>
      <c r="B304" s="35"/>
      <c r="C304" s="36"/>
      <c r="D304" s="35"/>
      <c r="E304" s="36"/>
      <c r="F304" s="35"/>
      <c r="G304" s="36"/>
      <c r="H304" s="35"/>
      <c r="I304" s="36"/>
    </row>
    <row r="305" spans="1:9" x14ac:dyDescent="0.2">
      <c r="A305" s="34"/>
      <c r="B305" s="35"/>
      <c r="C305" s="36"/>
      <c r="D305" s="35"/>
      <c r="E305" s="36"/>
      <c r="F305" s="35"/>
      <c r="G305" s="36"/>
      <c r="H305" s="35"/>
      <c r="I305" s="36"/>
    </row>
    <row r="306" spans="1:9" x14ac:dyDescent="0.2">
      <c r="A306" s="34"/>
      <c r="B306" s="35"/>
      <c r="C306" s="36"/>
      <c r="D306" s="35"/>
      <c r="E306" s="36"/>
      <c r="F306" s="35"/>
      <c r="G306" s="36"/>
      <c r="H306" s="35"/>
      <c r="I306" s="36"/>
    </row>
    <row r="307" spans="1:9" x14ac:dyDescent="0.2">
      <c r="A307" s="34"/>
      <c r="B307" s="35"/>
      <c r="C307" s="36"/>
      <c r="D307" s="35"/>
      <c r="E307" s="36"/>
      <c r="F307" s="35"/>
      <c r="G307" s="36"/>
      <c r="H307" s="35"/>
      <c r="I307" s="36"/>
    </row>
    <row r="308" spans="1:9" x14ac:dyDescent="0.2">
      <c r="A308" s="34"/>
      <c r="B308" s="35"/>
      <c r="C308" s="36"/>
      <c r="D308" s="35"/>
      <c r="E308" s="36"/>
      <c r="F308" s="35"/>
      <c r="G308" s="36"/>
      <c r="H308" s="35"/>
      <c r="I308" s="36"/>
    </row>
    <row r="309" spans="1:9" x14ac:dyDescent="0.2">
      <c r="A309" s="34"/>
      <c r="B309" s="35"/>
      <c r="C309" s="36"/>
      <c r="D309" s="35"/>
      <c r="E309" s="36"/>
      <c r="F309" s="35"/>
      <c r="G309" s="36"/>
      <c r="H309" s="35"/>
      <c r="I309" s="36"/>
    </row>
    <row r="310" spans="1:9" x14ac:dyDescent="0.2">
      <c r="A310" s="34"/>
      <c r="B310" s="35"/>
      <c r="C310" s="36"/>
      <c r="D310" s="35"/>
      <c r="E310" s="36"/>
      <c r="F310" s="35"/>
      <c r="G310" s="36"/>
      <c r="H310" s="35"/>
      <c r="I310" s="36"/>
    </row>
    <row r="311" spans="1:9" x14ac:dyDescent="0.2">
      <c r="A311" s="34"/>
      <c r="B311" s="35"/>
      <c r="C311" s="36"/>
      <c r="D311" s="35"/>
      <c r="E311" s="36"/>
      <c r="F311" s="35"/>
      <c r="G311" s="36"/>
      <c r="H311" s="35"/>
      <c r="I311" s="36"/>
    </row>
    <row r="312" spans="1:9" x14ac:dyDescent="0.2">
      <c r="A312" s="34"/>
      <c r="B312" s="35"/>
      <c r="C312" s="36"/>
      <c r="D312" s="35"/>
      <c r="E312" s="36"/>
      <c r="F312" s="35"/>
      <c r="G312" s="36"/>
      <c r="H312" s="35"/>
      <c r="I312" s="36"/>
    </row>
    <row r="313" spans="1:9" x14ac:dyDescent="0.2">
      <c r="A313" s="34"/>
      <c r="B313" s="35"/>
      <c r="C313" s="36"/>
      <c r="D313" s="35"/>
      <c r="E313" s="36"/>
      <c r="F313" s="35"/>
      <c r="G313" s="36"/>
      <c r="H313" s="35"/>
      <c r="I313" s="36"/>
    </row>
    <row r="314" spans="1:9" x14ac:dyDescent="0.2">
      <c r="A314" s="34"/>
      <c r="B314" s="35"/>
      <c r="C314" s="36"/>
      <c r="D314" s="35"/>
      <c r="E314" s="36"/>
      <c r="F314" s="35"/>
      <c r="G314" s="36"/>
      <c r="H314" s="35"/>
      <c r="I314" s="36"/>
    </row>
    <row r="315" spans="1:9" x14ac:dyDescent="0.2">
      <c r="A315" s="34"/>
      <c r="B315" s="35"/>
      <c r="C315" s="36"/>
      <c r="D315" s="35"/>
      <c r="E315" s="36"/>
      <c r="F315" s="35"/>
      <c r="G315" s="36"/>
      <c r="H315" s="35"/>
      <c r="I315" s="36"/>
    </row>
    <row r="316" spans="1:9" x14ac:dyDescent="0.2">
      <c r="A316" s="34"/>
      <c r="B316" s="35"/>
      <c r="C316" s="36"/>
      <c r="D316" s="35"/>
      <c r="E316" s="36"/>
      <c r="F316" s="35"/>
      <c r="G316" s="36"/>
      <c r="H316" s="35"/>
      <c r="I316" s="36"/>
    </row>
    <row r="317" spans="1:9" x14ac:dyDescent="0.2">
      <c r="A317" s="34"/>
      <c r="B317" s="35"/>
      <c r="C317" s="36"/>
      <c r="D317" s="35"/>
      <c r="E317" s="36"/>
      <c r="F317" s="35"/>
      <c r="G317" s="36"/>
      <c r="H317" s="35"/>
      <c r="I317" s="36"/>
    </row>
    <row r="318" spans="1:9" x14ac:dyDescent="0.2">
      <c r="A318" s="34"/>
      <c r="B318" s="35"/>
      <c r="C318" s="36"/>
      <c r="D318" s="35"/>
      <c r="E318" s="36"/>
      <c r="F318" s="35"/>
      <c r="G318" s="36"/>
      <c r="H318" s="35"/>
      <c r="I318" s="36"/>
    </row>
    <row r="319" spans="1:9" x14ac:dyDescent="0.2">
      <c r="A319" s="34"/>
      <c r="B319" s="35"/>
      <c r="C319" s="36"/>
      <c r="D319" s="35"/>
      <c r="E319" s="36"/>
      <c r="F319" s="35"/>
      <c r="G319" s="36"/>
      <c r="H319" s="35"/>
      <c r="I319" s="36"/>
    </row>
    <row r="320" spans="1:9" x14ac:dyDescent="0.2">
      <c r="A320" s="34"/>
      <c r="B320" s="35"/>
      <c r="C320" s="36"/>
      <c r="D320" s="35"/>
      <c r="E320" s="36"/>
      <c r="F320" s="35"/>
      <c r="G320" s="36"/>
      <c r="H320" s="35"/>
      <c r="I320" s="36"/>
    </row>
    <row r="321" spans="1:9" x14ac:dyDescent="0.2">
      <c r="A321" s="34"/>
      <c r="B321" s="35"/>
      <c r="C321" s="36"/>
      <c r="D321" s="35"/>
      <c r="E321" s="36"/>
      <c r="F321" s="35"/>
      <c r="G321" s="36"/>
      <c r="H321" s="35"/>
      <c r="I321" s="36"/>
    </row>
    <row r="322" spans="1:9" x14ac:dyDescent="0.2">
      <c r="A322" s="34"/>
      <c r="B322" s="35"/>
      <c r="C322" s="36"/>
      <c r="D322" s="35"/>
      <c r="E322" s="36"/>
      <c r="F322" s="35"/>
      <c r="G322" s="36"/>
      <c r="H322" s="35"/>
      <c r="I322" s="36"/>
    </row>
    <row r="323" spans="1:9" x14ac:dyDescent="0.2">
      <c r="A323" s="34"/>
      <c r="B323" s="35"/>
      <c r="C323" s="36"/>
      <c r="D323" s="35"/>
      <c r="E323" s="36"/>
      <c r="F323" s="35"/>
      <c r="G323" s="36"/>
      <c r="H323" s="35"/>
      <c r="I323" s="36"/>
    </row>
    <row r="324" spans="1:9" x14ac:dyDescent="0.2">
      <c r="A324" s="34"/>
      <c r="B324" s="35"/>
      <c r="C324" s="36"/>
      <c r="D324" s="35"/>
      <c r="E324" s="36"/>
      <c r="F324" s="35"/>
      <c r="G324" s="36"/>
      <c r="H324" s="35"/>
      <c r="I324" s="36"/>
    </row>
    <row r="325" spans="1:9" x14ac:dyDescent="0.2">
      <c r="A325" s="34"/>
      <c r="B325" s="35"/>
      <c r="C325" s="36"/>
      <c r="D325" s="35"/>
      <c r="E325" s="36"/>
      <c r="F325" s="35"/>
      <c r="G325" s="36"/>
      <c r="H325" s="35"/>
      <c r="I325" s="36"/>
    </row>
    <row r="326" spans="1:9" x14ac:dyDescent="0.2">
      <c r="A326" s="34"/>
      <c r="B326" s="35"/>
      <c r="C326" s="36"/>
      <c r="D326" s="35"/>
      <c r="E326" s="36"/>
      <c r="F326" s="35"/>
      <c r="G326" s="36"/>
      <c r="H326" s="35"/>
      <c r="I326" s="36"/>
    </row>
    <row r="327" spans="1:9" x14ac:dyDescent="0.2">
      <c r="A327" s="34"/>
      <c r="B327" s="35"/>
      <c r="C327" s="36"/>
      <c r="D327" s="35"/>
      <c r="E327" s="36"/>
      <c r="F327" s="35"/>
      <c r="G327" s="36"/>
      <c r="H327" s="35"/>
      <c r="I327" s="36"/>
    </row>
    <row r="328" spans="1:9" x14ac:dyDescent="0.2">
      <c r="A328" s="34"/>
      <c r="B328" s="35"/>
      <c r="C328" s="36"/>
      <c r="D328" s="35"/>
      <c r="E328" s="36"/>
      <c r="F328" s="35"/>
      <c r="G328" s="36"/>
      <c r="H328" s="35"/>
      <c r="I328" s="36"/>
    </row>
    <row r="329" spans="1:9" x14ac:dyDescent="0.2">
      <c r="A329" s="34"/>
      <c r="B329" s="35"/>
      <c r="C329" s="36"/>
      <c r="D329" s="35"/>
      <c r="E329" s="36"/>
      <c r="F329" s="35"/>
      <c r="G329" s="36"/>
      <c r="H329" s="35"/>
      <c r="I329" s="36"/>
    </row>
    <row r="330" spans="1:9" x14ac:dyDescent="0.2">
      <c r="A330" s="34"/>
      <c r="B330" s="35"/>
      <c r="C330" s="36"/>
      <c r="D330" s="35"/>
      <c r="E330" s="36"/>
      <c r="F330" s="35"/>
      <c r="G330" s="36"/>
      <c r="H330" s="35"/>
      <c r="I330" s="36"/>
    </row>
    <row r="331" spans="1:9" x14ac:dyDescent="0.2">
      <c r="A331" s="34"/>
      <c r="B331" s="35"/>
      <c r="C331" s="36"/>
      <c r="D331" s="35"/>
      <c r="E331" s="36"/>
      <c r="F331" s="35"/>
      <c r="G331" s="36"/>
      <c r="H331" s="35"/>
      <c r="I331" s="36"/>
    </row>
    <row r="332" spans="1:9" x14ac:dyDescent="0.2">
      <c r="A332" s="34"/>
      <c r="B332" s="35"/>
      <c r="C332" s="36"/>
      <c r="D332" s="35"/>
      <c r="E332" s="36"/>
      <c r="F332" s="35"/>
      <c r="G332" s="36"/>
      <c r="H332" s="35"/>
      <c r="I332" s="36"/>
    </row>
    <row r="333" spans="1:9" x14ac:dyDescent="0.2">
      <c r="A333" s="34"/>
      <c r="B333" s="35"/>
      <c r="C333" s="36"/>
      <c r="D333" s="35"/>
      <c r="E333" s="36"/>
      <c r="F333" s="35"/>
      <c r="G333" s="36"/>
      <c r="H333" s="35"/>
      <c r="I333" s="36"/>
    </row>
    <row r="334" spans="1:9" x14ac:dyDescent="0.2">
      <c r="A334" s="34"/>
      <c r="B334" s="35"/>
      <c r="C334" s="36"/>
      <c r="D334" s="35"/>
      <c r="E334" s="36"/>
      <c r="F334" s="35"/>
      <c r="G334" s="36"/>
      <c r="H334" s="35"/>
      <c r="I334" s="36"/>
    </row>
    <row r="335" spans="1:9" x14ac:dyDescent="0.2">
      <c r="A335" s="34"/>
      <c r="B335" s="35"/>
      <c r="C335" s="36"/>
      <c r="D335" s="35"/>
      <c r="E335" s="36"/>
      <c r="F335" s="35"/>
      <c r="G335" s="36"/>
      <c r="H335" s="35"/>
      <c r="I335" s="36"/>
    </row>
    <row r="336" spans="1:9" x14ac:dyDescent="0.2">
      <c r="A336" s="34"/>
      <c r="B336" s="35"/>
      <c r="C336" s="36"/>
      <c r="D336" s="35"/>
      <c r="E336" s="36"/>
      <c r="F336" s="35"/>
      <c r="G336" s="36"/>
      <c r="H336" s="35"/>
      <c r="I336" s="36"/>
    </row>
    <row r="337" spans="1:9" x14ac:dyDescent="0.2">
      <c r="A337" s="34"/>
      <c r="B337" s="35"/>
      <c r="C337" s="36"/>
      <c r="D337" s="35"/>
      <c r="E337" s="36"/>
      <c r="F337" s="35"/>
      <c r="G337" s="36"/>
      <c r="H337" s="35"/>
      <c r="I337" s="36"/>
    </row>
    <row r="338" spans="1:9" x14ac:dyDescent="0.2">
      <c r="A338" s="34"/>
      <c r="B338" s="35"/>
      <c r="C338" s="36"/>
      <c r="D338" s="35"/>
      <c r="E338" s="36"/>
      <c r="F338" s="35"/>
      <c r="G338" s="36"/>
      <c r="H338" s="35"/>
      <c r="I338" s="36"/>
    </row>
    <row r="339" spans="1:9" x14ac:dyDescent="0.2">
      <c r="A339" s="34"/>
      <c r="B339" s="35"/>
      <c r="C339" s="36"/>
      <c r="D339" s="35"/>
      <c r="E339" s="36"/>
      <c r="F339" s="35"/>
      <c r="G339" s="36"/>
      <c r="H339" s="35"/>
      <c r="I339" s="36"/>
    </row>
    <row r="340" spans="1:9" x14ac:dyDescent="0.2">
      <c r="A340" s="34"/>
      <c r="B340" s="35"/>
      <c r="C340" s="36"/>
      <c r="D340" s="35"/>
      <c r="E340" s="36"/>
      <c r="F340" s="35"/>
      <c r="G340" s="36"/>
      <c r="H340" s="35"/>
      <c r="I340" s="36"/>
    </row>
    <row r="341" spans="1:9" x14ac:dyDescent="0.2">
      <c r="A341" s="34"/>
      <c r="B341" s="35"/>
      <c r="C341" s="36"/>
      <c r="D341" s="35"/>
      <c r="E341" s="36"/>
      <c r="F341" s="35"/>
      <c r="G341" s="36"/>
      <c r="H341" s="35"/>
      <c r="I341" s="36"/>
    </row>
    <row r="342" spans="1:9" x14ac:dyDescent="0.2">
      <c r="A342" s="34"/>
      <c r="B342" s="35"/>
      <c r="C342" s="36"/>
      <c r="D342" s="35"/>
      <c r="E342" s="36"/>
      <c r="F342" s="35"/>
      <c r="G342" s="36"/>
      <c r="H342" s="35"/>
      <c r="I342" s="36"/>
    </row>
    <row r="343" spans="1:9" x14ac:dyDescent="0.2">
      <c r="A343" s="34"/>
      <c r="B343" s="35"/>
      <c r="C343" s="36"/>
      <c r="D343" s="35"/>
      <c r="E343" s="36"/>
      <c r="F343" s="35"/>
      <c r="G343" s="36"/>
      <c r="H343" s="35"/>
      <c r="I343" s="36"/>
    </row>
    <row r="344" spans="1:9" x14ac:dyDescent="0.2">
      <c r="A344" s="34"/>
      <c r="B344" s="35"/>
      <c r="C344" s="36"/>
      <c r="D344" s="35"/>
      <c r="E344" s="36"/>
      <c r="F344" s="35"/>
      <c r="G344" s="36"/>
      <c r="H344" s="35"/>
      <c r="I344" s="36"/>
    </row>
    <row r="345" spans="1:9" x14ac:dyDescent="0.2">
      <c r="A345" s="34"/>
      <c r="B345" s="35"/>
      <c r="C345" s="36"/>
      <c r="D345" s="35"/>
      <c r="E345" s="36"/>
      <c r="F345" s="35"/>
      <c r="G345" s="36"/>
      <c r="H345" s="35"/>
      <c r="I345" s="36"/>
    </row>
    <row r="346" spans="1:9" x14ac:dyDescent="0.2">
      <c r="A346" s="34"/>
      <c r="B346" s="35"/>
      <c r="C346" s="36"/>
      <c r="D346" s="35"/>
      <c r="E346" s="36"/>
      <c r="F346" s="35"/>
      <c r="G346" s="36"/>
      <c r="H346" s="35"/>
      <c r="I346" s="36"/>
    </row>
    <row r="347" spans="1:9" x14ac:dyDescent="0.2">
      <c r="A347" s="34"/>
      <c r="B347" s="35"/>
      <c r="C347" s="36"/>
      <c r="D347" s="35"/>
      <c r="E347" s="36"/>
      <c r="F347" s="35"/>
      <c r="G347" s="36"/>
      <c r="H347" s="35"/>
      <c r="I347" s="36"/>
    </row>
    <row r="348" spans="1:9" x14ac:dyDescent="0.2">
      <c r="A348" s="34"/>
      <c r="B348" s="35"/>
      <c r="C348" s="36"/>
      <c r="D348" s="35"/>
      <c r="E348" s="36"/>
      <c r="F348" s="35"/>
      <c r="G348" s="36"/>
      <c r="H348" s="35"/>
      <c r="I348" s="36"/>
    </row>
    <row r="349" spans="1:9" x14ac:dyDescent="0.2">
      <c r="A349" s="34"/>
      <c r="B349" s="35"/>
      <c r="C349" s="36"/>
      <c r="D349" s="35"/>
      <c r="E349" s="36"/>
      <c r="F349" s="35"/>
      <c r="G349" s="36"/>
      <c r="H349" s="35"/>
      <c r="I349" s="36"/>
    </row>
    <row r="350" spans="1:9" x14ac:dyDescent="0.2">
      <c r="A350" s="34"/>
      <c r="B350" s="35"/>
      <c r="C350" s="36"/>
      <c r="D350" s="35"/>
      <c r="E350" s="36"/>
      <c r="F350" s="35"/>
      <c r="G350" s="36"/>
      <c r="H350" s="35"/>
      <c r="I350" s="36"/>
    </row>
    <row r="351" spans="1:9" x14ac:dyDescent="0.2">
      <c r="A351" s="34"/>
      <c r="B351" s="35"/>
      <c r="C351" s="36"/>
      <c r="D351" s="35"/>
      <c r="E351" s="36"/>
      <c r="F351" s="35"/>
      <c r="G351" s="36"/>
      <c r="H351" s="35"/>
      <c r="I351" s="36"/>
    </row>
    <row r="352" spans="1:9" x14ac:dyDescent="0.2">
      <c r="A352" s="34"/>
      <c r="B352" s="35"/>
      <c r="C352" s="36"/>
      <c r="D352" s="35"/>
      <c r="E352" s="36"/>
      <c r="F352" s="35"/>
      <c r="G352" s="36"/>
      <c r="H352" s="35"/>
      <c r="I352" s="36"/>
    </row>
    <row r="353" spans="1:9" x14ac:dyDescent="0.2">
      <c r="A353" s="34"/>
      <c r="B353" s="35"/>
      <c r="C353" s="36"/>
      <c r="D353" s="35"/>
      <c r="E353" s="36"/>
      <c r="F353" s="35"/>
      <c r="G353" s="36"/>
      <c r="H353" s="35"/>
      <c r="I353" s="36"/>
    </row>
    <row r="354" spans="1:9" x14ac:dyDescent="0.2">
      <c r="A354" s="34"/>
      <c r="B354" s="35"/>
      <c r="C354" s="36"/>
      <c r="D354" s="35"/>
      <c r="E354" s="36"/>
      <c r="F354" s="35"/>
      <c r="G354" s="36"/>
      <c r="H354" s="35"/>
      <c r="I354" s="36"/>
    </row>
    <row r="355" spans="1:9" x14ac:dyDescent="0.2">
      <c r="A355" s="34"/>
      <c r="B355" s="35"/>
      <c r="C355" s="36"/>
      <c r="D355" s="35"/>
      <c r="E355" s="36"/>
      <c r="F355" s="35"/>
      <c r="G355" s="36"/>
      <c r="H355" s="35"/>
      <c r="I355" s="36"/>
    </row>
    <row r="356" spans="1:9" x14ac:dyDescent="0.2">
      <c r="A356" s="34"/>
      <c r="B356" s="35"/>
      <c r="C356" s="36"/>
      <c r="D356" s="35"/>
      <c r="E356" s="36"/>
      <c r="F356" s="35"/>
      <c r="G356" s="36"/>
      <c r="H356" s="35"/>
      <c r="I356" s="36"/>
    </row>
    <row r="357" spans="1:9" x14ac:dyDescent="0.2">
      <c r="A357" s="34"/>
      <c r="B357" s="35"/>
      <c r="C357" s="36"/>
      <c r="D357" s="35"/>
      <c r="E357" s="36"/>
      <c r="F357" s="35"/>
      <c r="G357" s="36"/>
      <c r="H357" s="35"/>
      <c r="I357" s="36"/>
    </row>
    <row r="358" spans="1:9" x14ac:dyDescent="0.2">
      <c r="A358" s="34"/>
      <c r="B358" s="35"/>
      <c r="C358" s="36"/>
      <c r="D358" s="35"/>
      <c r="E358" s="36"/>
      <c r="F358" s="35"/>
      <c r="G358" s="36"/>
      <c r="H358" s="35"/>
      <c r="I358" s="36"/>
    </row>
    <row r="359" spans="1:9" x14ac:dyDescent="0.2">
      <c r="A359" s="34"/>
      <c r="B359" s="35"/>
      <c r="C359" s="36"/>
      <c r="D359" s="35"/>
      <c r="E359" s="36"/>
      <c r="F359" s="35"/>
      <c r="G359" s="36"/>
      <c r="H359" s="35"/>
      <c r="I359" s="36"/>
    </row>
    <row r="360" spans="1:9" x14ac:dyDescent="0.2">
      <c r="A360" s="34"/>
      <c r="B360" s="35"/>
      <c r="C360" s="36"/>
      <c r="D360" s="35"/>
      <c r="E360" s="36"/>
      <c r="F360" s="35"/>
      <c r="G360" s="36"/>
      <c r="H360" s="35"/>
      <c r="I360" s="36"/>
    </row>
    <row r="361" spans="1:9" x14ac:dyDescent="0.2">
      <c r="A361" s="34"/>
      <c r="B361" s="35"/>
      <c r="C361" s="36"/>
      <c r="D361" s="35"/>
      <c r="E361" s="36"/>
      <c r="F361" s="35"/>
      <c r="G361" s="36"/>
      <c r="H361" s="35"/>
      <c r="I361" s="36"/>
    </row>
    <row r="362" spans="1:9" x14ac:dyDescent="0.2">
      <c r="A362" s="34"/>
      <c r="B362" s="35"/>
      <c r="C362" s="36"/>
      <c r="D362" s="35"/>
      <c r="E362" s="36"/>
      <c r="F362" s="35"/>
      <c r="G362" s="36"/>
      <c r="H362" s="35"/>
      <c r="I362" s="36"/>
    </row>
    <row r="363" spans="1:9" x14ac:dyDescent="0.2">
      <c r="A363" s="34"/>
      <c r="B363" s="35"/>
      <c r="C363" s="36"/>
      <c r="D363" s="35"/>
      <c r="E363" s="36"/>
      <c r="F363" s="35"/>
      <c r="G363" s="36"/>
      <c r="H363" s="35"/>
      <c r="I363" s="36"/>
    </row>
    <row r="364" spans="1:9" x14ac:dyDescent="0.2">
      <c r="A364" s="34"/>
      <c r="B364" s="35"/>
      <c r="C364" s="36"/>
      <c r="D364" s="35"/>
      <c r="E364" s="36"/>
      <c r="F364" s="35"/>
      <c r="G364" s="36"/>
      <c r="H364" s="35"/>
      <c r="I364" s="36"/>
    </row>
    <row r="365" spans="1:9" x14ac:dyDescent="0.2">
      <c r="A365" s="34"/>
      <c r="B365" s="35"/>
      <c r="C365" s="36"/>
      <c r="D365" s="35"/>
      <c r="E365" s="36"/>
      <c r="F365" s="35"/>
      <c r="G365" s="36"/>
      <c r="H365" s="35"/>
      <c r="I365" s="36"/>
    </row>
    <row r="366" spans="1:9" x14ac:dyDescent="0.2">
      <c r="A366" s="34"/>
      <c r="B366" s="35"/>
      <c r="C366" s="36"/>
      <c r="D366" s="35"/>
      <c r="E366" s="36"/>
      <c r="F366" s="35"/>
      <c r="G366" s="36"/>
      <c r="H366" s="35"/>
      <c r="I366" s="36"/>
    </row>
    <row r="367" spans="1:9" x14ac:dyDescent="0.2">
      <c r="A367" s="34"/>
      <c r="B367" s="35"/>
      <c r="C367" s="36"/>
      <c r="D367" s="35"/>
      <c r="E367" s="36"/>
      <c r="F367" s="35"/>
      <c r="G367" s="36"/>
      <c r="H367" s="35"/>
      <c r="I367" s="36"/>
    </row>
    <row r="368" spans="1:9" x14ac:dyDescent="0.2">
      <c r="A368" s="34"/>
      <c r="B368" s="35"/>
      <c r="C368" s="36"/>
      <c r="D368" s="35"/>
      <c r="E368" s="36"/>
      <c r="F368" s="35"/>
      <c r="G368" s="36"/>
      <c r="H368" s="35"/>
      <c r="I368" s="36"/>
    </row>
    <row r="369" spans="1:9" x14ac:dyDescent="0.2">
      <c r="A369" s="34"/>
      <c r="B369" s="35"/>
      <c r="C369" s="36"/>
      <c r="D369" s="35"/>
      <c r="E369" s="36"/>
      <c r="F369" s="35"/>
      <c r="G369" s="36"/>
      <c r="H369" s="35"/>
      <c r="I369" s="36"/>
    </row>
    <row r="370" spans="1:9" x14ac:dyDescent="0.2">
      <c r="A370" s="34"/>
      <c r="B370" s="35"/>
      <c r="C370" s="36"/>
      <c r="D370" s="35"/>
      <c r="E370" s="36"/>
      <c r="F370" s="35"/>
      <c r="G370" s="36"/>
      <c r="H370" s="35"/>
      <c r="I370" s="36"/>
    </row>
    <row r="371" spans="1:9" x14ac:dyDescent="0.2">
      <c r="A371" s="34"/>
      <c r="B371" s="35"/>
      <c r="C371" s="36"/>
      <c r="D371" s="35"/>
      <c r="E371" s="36"/>
      <c r="F371" s="35"/>
      <c r="G371" s="36"/>
      <c r="H371" s="35"/>
      <c r="I371" s="36"/>
    </row>
    <row r="372" spans="1:9" x14ac:dyDescent="0.2">
      <c r="A372" s="34"/>
      <c r="B372" s="35"/>
      <c r="C372" s="36"/>
      <c r="D372" s="35"/>
      <c r="E372" s="36"/>
      <c r="F372" s="35"/>
      <c r="G372" s="36"/>
      <c r="H372" s="35"/>
      <c r="I372" s="36"/>
    </row>
    <row r="373" spans="1:9" x14ac:dyDescent="0.2">
      <c r="A373" s="34"/>
      <c r="B373" s="35"/>
      <c r="C373" s="36"/>
      <c r="D373" s="35"/>
      <c r="E373" s="36"/>
      <c r="F373" s="35"/>
      <c r="G373" s="36"/>
      <c r="H373" s="35"/>
      <c r="I373" s="36"/>
    </row>
    <row r="374" spans="1:9" x14ac:dyDescent="0.2">
      <c r="A374" s="34"/>
      <c r="B374" s="35"/>
      <c r="C374" s="36"/>
      <c r="D374" s="35"/>
      <c r="E374" s="36"/>
      <c r="F374" s="35"/>
      <c r="G374" s="36"/>
      <c r="H374" s="35"/>
      <c r="I374" s="36"/>
    </row>
    <row r="375" spans="1:9" x14ac:dyDescent="0.2">
      <c r="A375" s="34"/>
      <c r="B375" s="35"/>
      <c r="C375" s="36"/>
      <c r="D375" s="35"/>
      <c r="E375" s="36"/>
      <c r="F375" s="35"/>
      <c r="G375" s="36"/>
      <c r="H375" s="35"/>
      <c r="I375" s="36"/>
    </row>
    <row r="376" spans="1:9" x14ac:dyDescent="0.2">
      <c r="A376" s="34"/>
      <c r="B376" s="35"/>
      <c r="C376" s="36"/>
      <c r="D376" s="35"/>
      <c r="E376" s="36"/>
      <c r="F376" s="35"/>
      <c r="G376" s="36"/>
      <c r="H376" s="35"/>
      <c r="I376" s="36"/>
    </row>
    <row r="377" spans="1:9" x14ac:dyDescent="0.2">
      <c r="A377" s="34"/>
      <c r="B377" s="35"/>
      <c r="C377" s="36"/>
      <c r="D377" s="35"/>
      <c r="E377" s="36"/>
      <c r="F377" s="35"/>
      <c r="G377" s="36"/>
      <c r="H377" s="35"/>
      <c r="I377" s="36"/>
    </row>
    <row r="378" spans="1:9" x14ac:dyDescent="0.2">
      <c r="A378" s="34"/>
      <c r="B378" s="35"/>
      <c r="C378" s="36"/>
      <c r="D378" s="35"/>
      <c r="E378" s="36"/>
      <c r="F378" s="35"/>
      <c r="G378" s="36"/>
      <c r="H378" s="35"/>
      <c r="I378" s="36"/>
    </row>
    <row r="379" spans="1:9" x14ac:dyDescent="0.2">
      <c r="A379" s="34"/>
      <c r="B379" s="35"/>
      <c r="C379" s="36"/>
      <c r="D379" s="35"/>
      <c r="E379" s="36"/>
      <c r="F379" s="35"/>
      <c r="G379" s="36"/>
      <c r="H379" s="35"/>
      <c r="I379" s="36"/>
    </row>
    <row r="380" spans="1:9" x14ac:dyDescent="0.2">
      <c r="A380" s="34"/>
      <c r="B380" s="35"/>
      <c r="C380" s="36"/>
      <c r="D380" s="35"/>
      <c r="E380" s="36"/>
      <c r="F380" s="35"/>
      <c r="G380" s="36"/>
      <c r="H380" s="35"/>
      <c r="I380" s="36"/>
    </row>
    <row r="381" spans="1:9" x14ac:dyDescent="0.2">
      <c r="A381" s="34"/>
      <c r="B381" s="35"/>
      <c r="C381" s="36"/>
      <c r="D381" s="35"/>
      <c r="E381" s="36"/>
      <c r="F381" s="35"/>
      <c r="G381" s="36"/>
      <c r="H381" s="35"/>
      <c r="I381" s="36"/>
    </row>
    <row r="382" spans="1:9" x14ac:dyDescent="0.2">
      <c r="A382" s="34"/>
      <c r="B382" s="35"/>
      <c r="C382" s="36"/>
      <c r="D382" s="35"/>
      <c r="E382" s="36"/>
      <c r="F382" s="35"/>
      <c r="G382" s="36"/>
      <c r="H382" s="35"/>
      <c r="I382" s="36"/>
    </row>
    <row r="383" spans="1:9" x14ac:dyDescent="0.2">
      <c r="A383" s="34"/>
      <c r="B383" s="35"/>
      <c r="C383" s="36"/>
      <c r="D383" s="35"/>
      <c r="E383" s="36"/>
      <c r="F383" s="35"/>
      <c r="G383" s="36"/>
      <c r="H383" s="35"/>
      <c r="I383" s="36"/>
    </row>
    <row r="384" spans="1:9" x14ac:dyDescent="0.2">
      <c r="A384" s="34"/>
      <c r="B384" s="35"/>
      <c r="C384" s="36"/>
      <c r="D384" s="35"/>
      <c r="E384" s="36"/>
      <c r="F384" s="35"/>
      <c r="G384" s="36"/>
      <c r="H384" s="35"/>
      <c r="I384" s="36"/>
    </row>
    <row r="385" spans="1:9" x14ac:dyDescent="0.2">
      <c r="A385" s="34"/>
      <c r="B385" s="35"/>
      <c r="C385" s="36"/>
      <c r="D385" s="35"/>
      <c r="E385" s="36"/>
      <c r="F385" s="35"/>
      <c r="G385" s="36"/>
      <c r="H385" s="35"/>
      <c r="I385" s="36"/>
    </row>
    <row r="386" spans="1:9" x14ac:dyDescent="0.2">
      <c r="A386" s="34"/>
      <c r="B386" s="35"/>
      <c r="C386" s="36"/>
      <c r="D386" s="35"/>
      <c r="E386" s="36"/>
      <c r="F386" s="35"/>
      <c r="G386" s="36"/>
      <c r="H386" s="35"/>
      <c r="I386" s="36"/>
    </row>
    <row r="387" spans="1:9" x14ac:dyDescent="0.2">
      <c r="A387" s="34"/>
      <c r="B387" s="35"/>
      <c r="C387" s="36"/>
      <c r="D387" s="35"/>
      <c r="E387" s="36"/>
      <c r="F387" s="35"/>
      <c r="G387" s="36"/>
      <c r="H387" s="35"/>
      <c r="I387" s="36"/>
    </row>
    <row r="388" spans="1:9" x14ac:dyDescent="0.2">
      <c r="A388" s="34"/>
      <c r="B388" s="35"/>
      <c r="C388" s="36"/>
      <c r="D388" s="35"/>
      <c r="E388" s="36"/>
      <c r="F388" s="35"/>
      <c r="G388" s="36"/>
      <c r="H388" s="35"/>
      <c r="I388" s="36"/>
    </row>
    <row r="389" spans="1:9" x14ac:dyDescent="0.2">
      <c r="A389" s="34"/>
      <c r="B389" s="35"/>
      <c r="C389" s="36"/>
      <c r="D389" s="35"/>
      <c r="E389" s="36"/>
      <c r="F389" s="35"/>
      <c r="G389" s="36"/>
      <c r="H389" s="35"/>
      <c r="I389" s="36"/>
    </row>
    <row r="390" spans="1:9" x14ac:dyDescent="0.2">
      <c r="A390" s="34"/>
      <c r="B390" s="35"/>
      <c r="C390" s="36"/>
      <c r="D390" s="35"/>
      <c r="E390" s="36"/>
      <c r="F390" s="35"/>
      <c r="G390" s="36"/>
      <c r="H390" s="35"/>
      <c r="I390" s="36"/>
    </row>
    <row r="391" spans="1:9" x14ac:dyDescent="0.2">
      <c r="A391" s="34"/>
      <c r="B391" s="35"/>
      <c r="C391" s="36"/>
      <c r="D391" s="35"/>
      <c r="E391" s="36"/>
      <c r="F391" s="35"/>
      <c r="G391" s="36"/>
      <c r="H391" s="35"/>
      <c r="I391" s="36"/>
    </row>
    <row r="392" spans="1:9" x14ac:dyDescent="0.2">
      <c r="A392" s="34"/>
      <c r="B392" s="35"/>
      <c r="C392" s="36"/>
      <c r="D392" s="35"/>
      <c r="E392" s="36"/>
      <c r="F392" s="35"/>
      <c r="G392" s="36"/>
      <c r="H392" s="35"/>
      <c r="I392" s="36"/>
    </row>
    <row r="393" spans="1:9" x14ac:dyDescent="0.2">
      <c r="A393" s="34"/>
      <c r="B393" s="35"/>
      <c r="C393" s="36"/>
      <c r="D393" s="35"/>
      <c r="E393" s="36"/>
      <c r="F393" s="35"/>
      <c r="G393" s="36"/>
      <c r="H393" s="35"/>
      <c r="I393" s="36"/>
    </row>
    <row r="394" spans="1:9" x14ac:dyDescent="0.2">
      <c r="A394" s="34"/>
      <c r="B394" s="35"/>
      <c r="C394" s="36"/>
      <c r="D394" s="35"/>
      <c r="E394" s="36"/>
      <c r="F394" s="35"/>
      <c r="G394" s="36"/>
      <c r="H394" s="35"/>
      <c r="I394" s="36"/>
    </row>
    <row r="395" spans="1:9" x14ac:dyDescent="0.2">
      <c r="A395" s="34"/>
      <c r="B395" s="35"/>
      <c r="C395" s="36"/>
      <c r="D395" s="35"/>
      <c r="E395" s="36"/>
      <c r="F395" s="35"/>
      <c r="G395" s="36"/>
      <c r="H395" s="35"/>
      <c r="I395" s="36"/>
    </row>
    <row r="396" spans="1:9" x14ac:dyDescent="0.2">
      <c r="A396" s="34"/>
      <c r="B396" s="35"/>
      <c r="C396" s="36"/>
      <c r="D396" s="35"/>
      <c r="E396" s="36"/>
      <c r="F396" s="35"/>
      <c r="G396" s="36"/>
      <c r="H396" s="35"/>
      <c r="I396" s="36"/>
    </row>
    <row r="397" spans="1:9" x14ac:dyDescent="0.2">
      <c r="A397" s="34"/>
      <c r="B397" s="35"/>
      <c r="C397" s="36"/>
      <c r="D397" s="35"/>
      <c r="E397" s="36"/>
      <c r="F397" s="35"/>
      <c r="G397" s="36"/>
      <c r="H397" s="35"/>
      <c r="I397" s="36"/>
    </row>
    <row r="398" spans="1:9" x14ac:dyDescent="0.2">
      <c r="A398" s="34"/>
      <c r="B398" s="35"/>
      <c r="C398" s="36"/>
      <c r="D398" s="35"/>
      <c r="E398" s="36"/>
      <c r="F398" s="35"/>
      <c r="G398" s="36"/>
      <c r="H398" s="35"/>
      <c r="I398" s="36"/>
    </row>
    <row r="399" spans="1:9" x14ac:dyDescent="0.2">
      <c r="A399" s="34"/>
      <c r="B399" s="35"/>
      <c r="C399" s="36"/>
      <c r="D399" s="35"/>
      <c r="E399" s="36"/>
      <c r="F399" s="35"/>
      <c r="G399" s="36"/>
      <c r="H399" s="35"/>
      <c r="I399" s="36"/>
    </row>
    <row r="400" spans="1:9" x14ac:dyDescent="0.2">
      <c r="A400" s="34"/>
      <c r="B400" s="35"/>
      <c r="C400" s="36"/>
      <c r="D400" s="35"/>
      <c r="E400" s="36"/>
      <c r="F400" s="35"/>
      <c r="G400" s="36"/>
      <c r="H400" s="35"/>
      <c r="I400" s="36"/>
    </row>
    <row r="401" spans="1:9" x14ac:dyDescent="0.2">
      <c r="A401" s="34"/>
      <c r="B401" s="35"/>
      <c r="C401" s="36"/>
      <c r="D401" s="35"/>
      <c r="E401" s="36"/>
      <c r="F401" s="35"/>
      <c r="G401" s="36"/>
      <c r="H401" s="35"/>
      <c r="I401" s="36"/>
    </row>
    <row r="402" spans="1:9" x14ac:dyDescent="0.2">
      <c r="A402" s="34"/>
      <c r="B402" s="35"/>
      <c r="C402" s="36"/>
      <c r="D402" s="35"/>
      <c r="E402" s="36"/>
      <c r="F402" s="35"/>
      <c r="G402" s="36"/>
      <c r="H402" s="35"/>
      <c r="I402" s="36"/>
    </row>
    <row r="403" spans="1:9" x14ac:dyDescent="0.2">
      <c r="A403" s="34"/>
      <c r="B403" s="35"/>
      <c r="C403" s="36"/>
      <c r="D403" s="35"/>
      <c r="E403" s="36"/>
      <c r="F403" s="35"/>
      <c r="G403" s="36"/>
      <c r="H403" s="35"/>
      <c r="I403" s="36"/>
    </row>
    <row r="404" spans="1:9" x14ac:dyDescent="0.2">
      <c r="A404" s="34"/>
      <c r="B404" s="35"/>
      <c r="C404" s="36"/>
      <c r="D404" s="35"/>
      <c r="E404" s="36"/>
      <c r="F404" s="35"/>
      <c r="G404" s="36"/>
      <c r="H404" s="35"/>
      <c r="I404" s="36"/>
    </row>
    <row r="405" spans="1:9" x14ac:dyDescent="0.2">
      <c r="A405" s="34"/>
      <c r="B405" s="35"/>
      <c r="C405" s="36"/>
      <c r="D405" s="35"/>
      <c r="E405" s="36"/>
      <c r="F405" s="35"/>
      <c r="G405" s="36"/>
      <c r="H405" s="35"/>
      <c r="I405" s="36"/>
    </row>
    <row r="406" spans="1:9" x14ac:dyDescent="0.2">
      <c r="A406" s="34"/>
      <c r="B406" s="35"/>
      <c r="C406" s="36"/>
      <c r="D406" s="35"/>
      <c r="E406" s="36"/>
      <c r="F406" s="35"/>
      <c r="G406" s="36"/>
      <c r="H406" s="35"/>
      <c r="I406" s="36"/>
    </row>
    <row r="407" spans="1:9" x14ac:dyDescent="0.2">
      <c r="A407" s="34"/>
      <c r="B407" s="35"/>
      <c r="C407" s="36"/>
      <c r="D407" s="35"/>
      <c r="E407" s="36"/>
      <c r="F407" s="35"/>
      <c r="G407" s="36"/>
      <c r="H407" s="35"/>
      <c r="I407" s="36"/>
    </row>
    <row r="408" spans="1:9" x14ac:dyDescent="0.2">
      <c r="A408" s="34"/>
      <c r="B408" s="35"/>
      <c r="C408" s="36"/>
      <c r="D408" s="35"/>
      <c r="E408" s="36"/>
      <c r="F408" s="35"/>
      <c r="G408" s="36"/>
      <c r="H408" s="35"/>
      <c r="I408" s="36"/>
    </row>
    <row r="409" spans="1:9" x14ac:dyDescent="0.2">
      <c r="A409" s="34"/>
      <c r="B409" s="35"/>
      <c r="C409" s="36"/>
      <c r="D409" s="35"/>
      <c r="E409" s="36"/>
      <c r="F409" s="35"/>
      <c r="G409" s="36"/>
      <c r="H409" s="35"/>
      <c r="I409" s="36"/>
    </row>
    <row r="410" spans="1:9" x14ac:dyDescent="0.2">
      <c r="A410" s="34"/>
      <c r="B410" s="35"/>
      <c r="C410" s="36"/>
      <c r="D410" s="35"/>
      <c r="E410" s="36"/>
      <c r="F410" s="35"/>
      <c r="G410" s="36"/>
      <c r="H410" s="35"/>
      <c r="I410" s="36"/>
    </row>
    <row r="411" spans="1:9" x14ac:dyDescent="0.2">
      <c r="A411" s="34"/>
      <c r="B411" s="35"/>
      <c r="C411" s="36"/>
      <c r="D411" s="35"/>
      <c r="E411" s="36"/>
      <c r="F411" s="35"/>
      <c r="G411" s="36"/>
      <c r="H411" s="35"/>
      <c r="I411" s="36"/>
    </row>
    <row r="412" spans="1:9" x14ac:dyDescent="0.2">
      <c r="A412" s="34"/>
      <c r="B412" s="35"/>
      <c r="C412" s="36"/>
      <c r="D412" s="35"/>
      <c r="E412" s="36"/>
      <c r="F412" s="35"/>
      <c r="G412" s="36"/>
      <c r="H412" s="35"/>
      <c r="I412" s="36"/>
    </row>
    <row r="413" spans="1:9" x14ac:dyDescent="0.2">
      <c r="A413" s="34"/>
      <c r="B413" s="35"/>
      <c r="C413" s="36"/>
      <c r="D413" s="35"/>
      <c r="E413" s="36"/>
      <c r="F413" s="35"/>
      <c r="G413" s="36"/>
      <c r="H413" s="35"/>
      <c r="I413" s="36"/>
    </row>
    <row r="414" spans="1:9" x14ac:dyDescent="0.2">
      <c r="A414" s="34"/>
      <c r="B414" s="35"/>
      <c r="C414" s="36"/>
      <c r="D414" s="35"/>
      <c r="E414" s="36"/>
      <c r="F414" s="35"/>
      <c r="G414" s="36"/>
      <c r="H414" s="35"/>
      <c r="I414" s="36"/>
    </row>
    <row r="415" spans="1:9" x14ac:dyDescent="0.2">
      <c r="A415" s="34"/>
      <c r="B415" s="35"/>
      <c r="C415" s="36"/>
      <c r="D415" s="35"/>
      <c r="E415" s="36"/>
      <c r="F415" s="35"/>
      <c r="G415" s="36"/>
      <c r="H415" s="35"/>
      <c r="I415" s="36"/>
    </row>
    <row r="416" spans="1:9" x14ac:dyDescent="0.2">
      <c r="A416" s="34"/>
      <c r="B416" s="35"/>
      <c r="C416" s="36"/>
      <c r="D416" s="35"/>
      <c r="E416" s="36"/>
      <c r="F416" s="35"/>
      <c r="G416" s="36"/>
      <c r="H416" s="35"/>
      <c r="I416" s="36"/>
    </row>
    <row r="417" spans="1:9" x14ac:dyDescent="0.2">
      <c r="A417" s="34"/>
      <c r="B417" s="35"/>
      <c r="C417" s="36"/>
      <c r="D417" s="35"/>
      <c r="E417" s="36"/>
      <c r="F417" s="35"/>
      <c r="G417" s="36"/>
      <c r="H417" s="35"/>
      <c r="I417" s="36"/>
    </row>
    <row r="418" spans="1:9" x14ac:dyDescent="0.2">
      <c r="A418" s="34"/>
      <c r="B418" s="35"/>
      <c r="C418" s="36"/>
      <c r="D418" s="35"/>
      <c r="E418" s="36"/>
      <c r="F418" s="35"/>
      <c r="G418" s="36"/>
      <c r="H418" s="35"/>
      <c r="I418" s="36"/>
    </row>
    <row r="419" spans="1:9" x14ac:dyDescent="0.2">
      <c r="A419" s="34"/>
      <c r="B419" s="35"/>
      <c r="C419" s="36"/>
      <c r="D419" s="35"/>
      <c r="E419" s="36"/>
      <c r="F419" s="35"/>
      <c r="G419" s="36"/>
      <c r="H419" s="35"/>
      <c r="I419" s="36"/>
    </row>
    <row r="420" spans="1:9" x14ac:dyDescent="0.2">
      <c r="A420" s="37"/>
      <c r="B420" s="38"/>
      <c r="C420" s="39"/>
      <c r="D420" s="38"/>
      <c r="E420" s="39"/>
      <c r="F420" s="38"/>
      <c r="G420" s="39"/>
      <c r="H420" s="38"/>
      <c r="I420" s="39"/>
    </row>
    <row r="421" spans="1:9" x14ac:dyDescent="0.2">
      <c r="A421" s="40"/>
      <c r="B421" s="31"/>
      <c r="C421" s="41"/>
      <c r="D421" s="31"/>
      <c r="E421" s="41"/>
      <c r="F421" s="31"/>
      <c r="G421" s="41"/>
      <c r="H421" s="31"/>
      <c r="I421" s="41"/>
    </row>
    <row r="422" spans="1:9" x14ac:dyDescent="0.2">
      <c r="A422" s="34" t="s">
        <v>39</v>
      </c>
      <c r="E422" s="34"/>
      <c r="F422" s="34"/>
      <c r="G422" s="34"/>
      <c r="H422" s="34"/>
      <c r="I422" s="34"/>
    </row>
    <row r="423" spans="1:9" x14ac:dyDescent="0.2">
      <c r="A423" s="34" t="s">
        <v>38</v>
      </c>
      <c r="B423" s="35"/>
      <c r="C423" s="36"/>
      <c r="D423" s="35"/>
      <c r="E423" s="36"/>
      <c r="F423" s="35"/>
      <c r="G423" s="36"/>
      <c r="H423" s="35"/>
      <c r="I423" s="36"/>
    </row>
  </sheetData>
  <sheetProtection selectLockedCells="1" selectUnlockedCells="1"/>
  <mergeCells count="7">
    <mergeCell ref="A1:I3"/>
    <mergeCell ref="A4:I4"/>
    <mergeCell ref="F5:G5"/>
    <mergeCell ref="H5:I5"/>
    <mergeCell ref="B5:C5"/>
    <mergeCell ref="D5:E5"/>
    <mergeCell ref="A5:A6"/>
  </mergeCells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Y464"/>
  <sheetViews>
    <sheetView zoomScale="90" zoomScaleNormal="90" workbookViewId="0">
      <pane xSplit="13" ySplit="6" topLeftCell="N7" activePane="bottomRight" state="frozen"/>
      <selection pane="topRight" activeCell="L1" sqref="L1"/>
      <selection pane="bottomLeft" activeCell="A7" sqref="A7"/>
      <selection pane="bottomRight" activeCell="E7" sqref="E7"/>
    </sheetView>
  </sheetViews>
  <sheetFormatPr defaultColWidth="9" defaultRowHeight="12.75" x14ac:dyDescent="0.2"/>
  <cols>
    <col min="1" max="1" width="29.42578125" style="29" bestFit="1" customWidth="1"/>
    <col min="2" max="2" width="18.28515625" style="29" bestFit="1" customWidth="1"/>
    <col min="3" max="3" width="27.42578125" style="29" bestFit="1" customWidth="1"/>
    <col min="4" max="4" width="14.42578125" style="29" customWidth="1"/>
    <col min="5" max="5" width="28.7109375" style="29" bestFit="1" customWidth="1"/>
    <col min="6" max="6" width="6.85546875" style="29" bestFit="1" customWidth="1"/>
    <col min="7" max="7" width="8.85546875" style="29" bestFit="1" customWidth="1"/>
    <col min="8" max="8" width="6.85546875" style="29" bestFit="1" customWidth="1"/>
    <col min="9" max="9" width="6.28515625" style="29" bestFit="1" customWidth="1"/>
    <col min="10" max="10" width="6.85546875" style="29" bestFit="1" customWidth="1"/>
    <col min="11" max="11" width="6.28515625" style="29" bestFit="1" customWidth="1"/>
    <col min="12" max="12" width="6.85546875" style="29" bestFit="1" customWidth="1"/>
    <col min="13" max="13" width="6.28515625" style="29" bestFit="1" customWidth="1"/>
    <col min="14" max="16384" width="9" style="29"/>
  </cols>
  <sheetData>
    <row r="1" spans="1:14" s="28" customFormat="1" ht="15" customHeight="1" x14ac:dyDescent="0.2">
      <c r="A1" s="112" t="s">
        <v>72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spans="1:14" s="28" customFormat="1" ht="15" customHeight="1" x14ac:dyDescent="0.2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</row>
    <row r="3" spans="1:14" s="28" customFormat="1" ht="32.25" customHeight="1" x14ac:dyDescent="0.2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</row>
    <row r="4" spans="1:14" ht="21.75" customHeight="1" thickBot="1" x14ac:dyDescent="0.25">
      <c r="A4" s="113" t="s">
        <v>23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</row>
    <row r="5" spans="1:14" s="30" customFormat="1" ht="15.75" customHeight="1" x14ac:dyDescent="0.2">
      <c r="A5" s="114" t="s">
        <v>109</v>
      </c>
      <c r="B5" s="114" t="s">
        <v>110</v>
      </c>
      <c r="C5" s="114" t="s">
        <v>24</v>
      </c>
      <c r="D5" s="114" t="s">
        <v>25</v>
      </c>
      <c r="E5" s="114" t="s">
        <v>582</v>
      </c>
      <c r="F5" s="111">
        <v>2015</v>
      </c>
      <c r="G5" s="111"/>
      <c r="H5" s="111">
        <v>2016</v>
      </c>
      <c r="I5" s="111"/>
      <c r="J5" s="111">
        <v>2017</v>
      </c>
      <c r="K5" s="111"/>
      <c r="L5" s="111">
        <v>2018</v>
      </c>
      <c r="M5" s="111"/>
      <c r="N5" s="29"/>
    </row>
    <row r="6" spans="1:14" ht="20.25" customHeight="1" x14ac:dyDescent="0.2">
      <c r="A6" s="115"/>
      <c r="B6" s="115"/>
      <c r="C6" s="115"/>
      <c r="D6" s="115"/>
      <c r="E6" s="115"/>
      <c r="F6" s="72" t="s">
        <v>26</v>
      </c>
      <c r="G6" s="72" t="s">
        <v>27</v>
      </c>
      <c r="H6" s="72" t="s">
        <v>26</v>
      </c>
      <c r="I6" s="72" t="s">
        <v>27</v>
      </c>
      <c r="J6" s="72" t="s">
        <v>26</v>
      </c>
      <c r="K6" s="72" t="s">
        <v>27</v>
      </c>
      <c r="L6" s="72" t="s">
        <v>26</v>
      </c>
      <c r="M6" s="72" t="s">
        <v>27</v>
      </c>
      <c r="N6" s="30"/>
    </row>
    <row r="7" spans="1:14" x14ac:dyDescent="0.2">
      <c r="A7" s="58" t="s">
        <v>573</v>
      </c>
      <c r="B7" s="48"/>
      <c r="C7" s="47"/>
      <c r="D7" s="47"/>
      <c r="E7" s="50"/>
      <c r="F7" s="70">
        <f>SUM(F8,F37,F52,F64)</f>
        <v>2266</v>
      </c>
      <c r="G7" s="50">
        <v>248.39164763901874</v>
      </c>
      <c r="H7" s="70">
        <f>SUM(H8,H37,H52,H64)</f>
        <v>2261</v>
      </c>
      <c r="I7" s="50">
        <v>246.99773758374818</v>
      </c>
      <c r="J7" s="70">
        <f>SUM(J8,J37,J52,J64)</f>
        <v>2361</v>
      </c>
      <c r="K7" s="50">
        <v>256.94826861922684</v>
      </c>
      <c r="L7" s="70">
        <f>SUM(L8,L37,L52,L64)</f>
        <v>2292</v>
      </c>
      <c r="M7" s="50">
        <v>258.39181533778645</v>
      </c>
    </row>
    <row r="8" spans="1:14" x14ac:dyDescent="0.2">
      <c r="A8" s="58" t="s">
        <v>111</v>
      </c>
      <c r="B8" s="48"/>
      <c r="C8" s="47"/>
      <c r="D8" s="47"/>
      <c r="E8" s="50"/>
      <c r="F8" s="70">
        <f>SUM(F9:F36)</f>
        <v>1282</v>
      </c>
      <c r="G8" s="47">
        <v>263.9755709346835</v>
      </c>
      <c r="H8" s="70">
        <f>SUM(H9:H36)</f>
        <v>1246</v>
      </c>
      <c r="I8" s="50">
        <v>255.09734031336436</v>
      </c>
      <c r="J8" s="70">
        <f>SUM(J9:J36)</f>
        <v>1355</v>
      </c>
      <c r="K8" s="50">
        <v>276.01463386811594</v>
      </c>
      <c r="L8" s="70">
        <f>SUM(L9:L36)</f>
        <v>1285</v>
      </c>
      <c r="M8" s="50">
        <v>270.68074627840303</v>
      </c>
    </row>
    <row r="9" spans="1:14" x14ac:dyDescent="0.2">
      <c r="A9" s="84" t="s">
        <v>79</v>
      </c>
      <c r="B9" s="84" t="s">
        <v>80</v>
      </c>
      <c r="C9" s="84" t="s">
        <v>28</v>
      </c>
      <c r="D9" s="85"/>
      <c r="E9" s="84" t="s">
        <v>81</v>
      </c>
      <c r="F9" s="38">
        <v>39</v>
      </c>
      <c r="G9" s="39">
        <v>353.54908893119392</v>
      </c>
      <c r="H9" s="38">
        <v>22</v>
      </c>
      <c r="I9" s="39">
        <v>199.54648526077099</v>
      </c>
      <c r="J9" s="38">
        <v>34</v>
      </c>
      <c r="K9" s="39">
        <v>308.64197530864197</v>
      </c>
      <c r="L9" s="38">
        <v>26</v>
      </c>
      <c r="M9" s="39">
        <v>247.10131153773048</v>
      </c>
    </row>
    <row r="10" spans="1:14" x14ac:dyDescent="0.2">
      <c r="A10" s="84" t="s">
        <v>79</v>
      </c>
      <c r="B10" s="84" t="s">
        <v>80</v>
      </c>
      <c r="C10" s="84" t="s">
        <v>28</v>
      </c>
      <c r="D10" s="85" t="s">
        <v>29</v>
      </c>
      <c r="E10" s="84" t="s">
        <v>82</v>
      </c>
      <c r="F10" s="38">
        <v>11</v>
      </c>
      <c r="G10" s="39">
        <v>236.1021678471775</v>
      </c>
      <c r="H10" s="38">
        <v>10</v>
      </c>
      <c r="I10" s="39">
        <v>212.72069772388852</v>
      </c>
      <c r="J10" s="38">
        <v>11</v>
      </c>
      <c r="K10" s="39">
        <v>232.65651438240269</v>
      </c>
      <c r="L10" s="38">
        <v>7</v>
      </c>
      <c r="M10" s="39">
        <v>152.57192676547515</v>
      </c>
    </row>
    <row r="11" spans="1:14" x14ac:dyDescent="0.2">
      <c r="A11" s="84" t="s">
        <v>79</v>
      </c>
      <c r="B11" s="84" t="s">
        <v>80</v>
      </c>
      <c r="C11" s="84" t="s">
        <v>28</v>
      </c>
      <c r="D11" s="85" t="s">
        <v>48</v>
      </c>
      <c r="E11" s="84" t="s">
        <v>83</v>
      </c>
      <c r="F11" s="38">
        <v>13</v>
      </c>
      <c r="G11" s="39">
        <v>292.20049449314456</v>
      </c>
      <c r="H11" s="38">
        <v>12</v>
      </c>
      <c r="I11" s="39">
        <v>270.27027027027026</v>
      </c>
      <c r="J11" s="38">
        <v>12</v>
      </c>
      <c r="K11" s="39">
        <v>270.39206849932401</v>
      </c>
      <c r="L11" s="38">
        <v>10</v>
      </c>
      <c r="M11" s="39">
        <v>235.23876734885908</v>
      </c>
    </row>
    <row r="12" spans="1:14" x14ac:dyDescent="0.2">
      <c r="A12" s="84" t="s">
        <v>79</v>
      </c>
      <c r="B12" s="84" t="s">
        <v>80</v>
      </c>
      <c r="C12" s="84" t="s">
        <v>30</v>
      </c>
      <c r="D12" s="85" t="s">
        <v>48</v>
      </c>
      <c r="E12" s="84" t="s">
        <v>84</v>
      </c>
      <c r="F12" s="38">
        <v>23</v>
      </c>
      <c r="G12" s="39">
        <v>279.49933163203303</v>
      </c>
      <c r="H12" s="38">
        <v>18</v>
      </c>
      <c r="I12" s="39">
        <v>216.68472372697724</v>
      </c>
      <c r="J12" s="38">
        <v>23</v>
      </c>
      <c r="K12" s="39">
        <v>276.84159845931634</v>
      </c>
      <c r="L12" s="38">
        <v>30</v>
      </c>
      <c r="M12" s="39">
        <v>377.16872014080963</v>
      </c>
    </row>
    <row r="13" spans="1:14" x14ac:dyDescent="0.2">
      <c r="A13" s="84" t="s">
        <v>79</v>
      </c>
      <c r="B13" s="84" t="s">
        <v>80</v>
      </c>
      <c r="C13" s="84" t="s">
        <v>31</v>
      </c>
      <c r="D13" s="85" t="s">
        <v>48</v>
      </c>
      <c r="E13" s="84" t="s">
        <v>85</v>
      </c>
      <c r="F13" s="38">
        <v>5</v>
      </c>
      <c r="G13" s="39">
        <v>132.4503311258278</v>
      </c>
      <c r="H13" s="38">
        <v>4</v>
      </c>
      <c r="I13" s="39">
        <v>107.41138560687432</v>
      </c>
      <c r="J13" s="38">
        <v>11</v>
      </c>
      <c r="K13" s="39">
        <v>297.53854476602652</v>
      </c>
      <c r="L13" s="38">
        <v>9</v>
      </c>
      <c r="M13" s="39">
        <v>258.02752293577981</v>
      </c>
    </row>
    <row r="14" spans="1:14" x14ac:dyDescent="0.2">
      <c r="A14" s="84" t="s">
        <v>79</v>
      </c>
      <c r="B14" s="84" t="s">
        <v>80</v>
      </c>
      <c r="C14" s="84" t="s">
        <v>30</v>
      </c>
      <c r="D14" s="85" t="s">
        <v>48</v>
      </c>
      <c r="E14" s="84" t="s">
        <v>86</v>
      </c>
      <c r="F14" s="38">
        <v>9</v>
      </c>
      <c r="G14" s="39">
        <v>171.78850925749188</v>
      </c>
      <c r="H14" s="38">
        <v>7</v>
      </c>
      <c r="I14" s="39">
        <v>132.52555850056797</v>
      </c>
      <c r="J14" s="38">
        <v>7</v>
      </c>
      <c r="K14" s="39">
        <v>132.70142180094786</v>
      </c>
      <c r="L14" s="38">
        <v>10</v>
      </c>
      <c r="M14" s="39">
        <v>198.33399444664815</v>
      </c>
    </row>
    <row r="15" spans="1:14" x14ac:dyDescent="0.2">
      <c r="A15" s="84" t="s">
        <v>79</v>
      </c>
      <c r="B15" s="84" t="s">
        <v>80</v>
      </c>
      <c r="C15" s="84" t="s">
        <v>28</v>
      </c>
      <c r="D15" s="85"/>
      <c r="E15" s="84" t="s">
        <v>87</v>
      </c>
      <c r="F15" s="38">
        <v>40</v>
      </c>
      <c r="G15" s="39">
        <v>279.81811822315495</v>
      </c>
      <c r="H15" s="38">
        <v>50</v>
      </c>
      <c r="I15" s="39">
        <v>346.95718548331132</v>
      </c>
      <c r="J15" s="38">
        <v>33</v>
      </c>
      <c r="K15" s="39">
        <v>227.35101619014813</v>
      </c>
      <c r="L15" s="38">
        <v>40</v>
      </c>
      <c r="M15" s="39">
        <v>283.68794326241135</v>
      </c>
    </row>
    <row r="16" spans="1:14" x14ac:dyDescent="0.2">
      <c r="A16" s="84" t="s">
        <v>79</v>
      </c>
      <c r="B16" s="84" t="s">
        <v>80</v>
      </c>
      <c r="C16" s="84" t="s">
        <v>28</v>
      </c>
      <c r="D16" s="85" t="s">
        <v>48</v>
      </c>
      <c r="E16" s="84" t="s">
        <v>88</v>
      </c>
      <c r="F16" s="38">
        <v>28</v>
      </c>
      <c r="G16" s="39">
        <v>303.161541792984</v>
      </c>
      <c r="H16" s="38">
        <v>25</v>
      </c>
      <c r="I16" s="39">
        <v>261.50627615062763</v>
      </c>
      <c r="J16" s="38">
        <v>35</v>
      </c>
      <c r="K16" s="39">
        <v>367.14570439525858</v>
      </c>
      <c r="L16" s="38">
        <v>34</v>
      </c>
      <c r="M16" s="39">
        <v>375.11032656663724</v>
      </c>
    </row>
    <row r="17" spans="1:13" x14ac:dyDescent="0.2">
      <c r="A17" s="84" t="s">
        <v>79</v>
      </c>
      <c r="B17" s="84" t="s">
        <v>80</v>
      </c>
      <c r="C17" s="84" t="s">
        <v>28</v>
      </c>
      <c r="D17" s="85" t="s">
        <v>48</v>
      </c>
      <c r="E17" s="84" t="s">
        <v>89</v>
      </c>
      <c r="F17" s="38">
        <v>695</v>
      </c>
      <c r="G17" s="39">
        <v>262.6834532102186</v>
      </c>
      <c r="H17" s="38">
        <v>722</v>
      </c>
      <c r="I17" s="39">
        <v>270.65019773958352</v>
      </c>
      <c r="J17" s="38">
        <v>759</v>
      </c>
      <c r="K17" s="39">
        <v>282.32930979969126</v>
      </c>
      <c r="L17" s="38">
        <v>681</v>
      </c>
      <c r="M17" s="39">
        <v>260.61100076920428</v>
      </c>
    </row>
    <row r="18" spans="1:13" x14ac:dyDescent="0.2">
      <c r="A18" s="84" t="s">
        <v>79</v>
      </c>
      <c r="B18" s="84" t="s">
        <v>80</v>
      </c>
      <c r="C18" s="84" t="s">
        <v>30</v>
      </c>
      <c r="D18" s="85" t="s">
        <v>48</v>
      </c>
      <c r="E18" s="84" t="s">
        <v>90</v>
      </c>
      <c r="F18" s="38">
        <v>4</v>
      </c>
      <c r="G18" s="39">
        <v>194.45794846864365</v>
      </c>
      <c r="H18" s="38">
        <v>1</v>
      </c>
      <c r="I18" s="39">
        <v>48.309178743961354</v>
      </c>
      <c r="J18" s="38">
        <v>5</v>
      </c>
      <c r="K18" s="39">
        <v>242.71844660194174</v>
      </c>
      <c r="L18" s="38">
        <v>6</v>
      </c>
      <c r="M18" s="39">
        <v>306.74846625766872</v>
      </c>
    </row>
    <row r="19" spans="1:13" x14ac:dyDescent="0.2">
      <c r="A19" s="84" t="s">
        <v>79</v>
      </c>
      <c r="B19" s="84" t="s">
        <v>80</v>
      </c>
      <c r="C19" s="84" t="s">
        <v>31</v>
      </c>
      <c r="D19" s="85" t="s">
        <v>48</v>
      </c>
      <c r="E19" s="84" t="s">
        <v>91</v>
      </c>
      <c r="F19" s="38">
        <v>5</v>
      </c>
      <c r="G19" s="39">
        <v>189.46570670708601</v>
      </c>
      <c r="H19" s="38">
        <v>3</v>
      </c>
      <c r="I19" s="39">
        <v>111.81513231457323</v>
      </c>
      <c r="J19" s="38">
        <v>6</v>
      </c>
      <c r="K19" s="39">
        <v>223.29735764793449</v>
      </c>
      <c r="L19" s="38">
        <v>4</v>
      </c>
      <c r="M19" s="39">
        <v>154.67904098994586</v>
      </c>
    </row>
    <row r="20" spans="1:13" x14ac:dyDescent="0.2">
      <c r="A20" s="84" t="s">
        <v>79</v>
      </c>
      <c r="B20" s="84" t="s">
        <v>80</v>
      </c>
      <c r="C20" s="84" t="s">
        <v>28</v>
      </c>
      <c r="D20" s="85" t="s">
        <v>48</v>
      </c>
      <c r="E20" s="84" t="s">
        <v>92</v>
      </c>
      <c r="F20" s="38">
        <v>13</v>
      </c>
      <c r="G20" s="39">
        <v>219.07650825749914</v>
      </c>
      <c r="H20" s="38">
        <v>8</v>
      </c>
      <c r="I20" s="39">
        <v>134.1831600134183</v>
      </c>
      <c r="J20" s="38">
        <v>17</v>
      </c>
      <c r="K20" s="39">
        <v>287.06518068220197</v>
      </c>
      <c r="L20" s="38">
        <v>19</v>
      </c>
      <c r="M20" s="39">
        <v>340.13605442176868</v>
      </c>
    </row>
    <row r="21" spans="1:13" x14ac:dyDescent="0.2">
      <c r="A21" s="84" t="s">
        <v>79</v>
      </c>
      <c r="B21" s="84" t="s">
        <v>80</v>
      </c>
      <c r="C21" s="84" t="s">
        <v>30</v>
      </c>
      <c r="D21" s="85" t="s">
        <v>48</v>
      </c>
      <c r="E21" s="84" t="s">
        <v>93</v>
      </c>
      <c r="F21" s="38">
        <v>46</v>
      </c>
      <c r="G21" s="39">
        <v>190.95852878907385</v>
      </c>
      <c r="H21" s="38">
        <v>45</v>
      </c>
      <c r="I21" s="39">
        <v>185.01007277062862</v>
      </c>
      <c r="J21" s="38">
        <v>44</v>
      </c>
      <c r="K21" s="39">
        <v>181.11467852144563</v>
      </c>
      <c r="L21" s="38">
        <v>62</v>
      </c>
      <c r="M21" s="39">
        <v>267.46042017169231</v>
      </c>
    </row>
    <row r="22" spans="1:13" x14ac:dyDescent="0.2">
      <c r="A22" s="84" t="s">
        <v>79</v>
      </c>
      <c r="B22" s="84" t="s">
        <v>80</v>
      </c>
      <c r="C22" s="84" t="s">
        <v>28</v>
      </c>
      <c r="D22" s="85" t="s">
        <v>48</v>
      </c>
      <c r="E22" s="84" t="s">
        <v>94</v>
      </c>
      <c r="F22" s="38">
        <v>32</v>
      </c>
      <c r="G22" s="39">
        <v>276.19540825133782</v>
      </c>
      <c r="H22" s="38">
        <v>29</v>
      </c>
      <c r="I22" s="39">
        <v>252.26165622825332</v>
      </c>
      <c r="J22" s="38">
        <v>42</v>
      </c>
      <c r="K22" s="39">
        <v>363.51047256361431</v>
      </c>
      <c r="L22" s="38">
        <v>42</v>
      </c>
      <c r="M22" s="39">
        <v>375.90620245234044</v>
      </c>
    </row>
    <row r="23" spans="1:13" x14ac:dyDescent="0.2">
      <c r="A23" s="84" t="s">
        <v>79</v>
      </c>
      <c r="B23" s="84" t="s">
        <v>80</v>
      </c>
      <c r="C23" s="84" t="s">
        <v>32</v>
      </c>
      <c r="D23" s="85" t="s">
        <v>48</v>
      </c>
      <c r="E23" s="84" t="s">
        <v>95</v>
      </c>
      <c r="F23" s="38">
        <v>13</v>
      </c>
      <c r="G23" s="39">
        <v>127.85208497246263</v>
      </c>
      <c r="H23" s="38">
        <v>15</v>
      </c>
      <c r="I23" s="39">
        <v>147.50712951125971</v>
      </c>
      <c r="J23" s="38">
        <v>19</v>
      </c>
      <c r="K23" s="39">
        <v>185.5287569573284</v>
      </c>
      <c r="L23" s="38">
        <v>14</v>
      </c>
      <c r="M23" s="39">
        <v>140.74595355383534</v>
      </c>
    </row>
    <row r="24" spans="1:13" x14ac:dyDescent="0.2">
      <c r="A24" s="84" t="s">
        <v>79</v>
      </c>
      <c r="B24" s="84" t="s">
        <v>80</v>
      </c>
      <c r="C24" s="84" t="s">
        <v>30</v>
      </c>
      <c r="D24" s="85" t="s">
        <v>48</v>
      </c>
      <c r="E24" s="84" t="s">
        <v>96</v>
      </c>
      <c r="F24" s="38">
        <v>8</v>
      </c>
      <c r="G24" s="39">
        <v>216.21621621621622</v>
      </c>
      <c r="H24" s="38">
        <v>7</v>
      </c>
      <c r="I24" s="39">
        <v>189.90775908844276</v>
      </c>
      <c r="J24" s="38">
        <v>12</v>
      </c>
      <c r="K24" s="39">
        <v>325.1151449471688</v>
      </c>
      <c r="L24" s="38">
        <v>5</v>
      </c>
      <c r="M24" s="39">
        <v>141.0039481105471</v>
      </c>
    </row>
    <row r="25" spans="1:13" x14ac:dyDescent="0.2">
      <c r="A25" s="84" t="s">
        <v>79</v>
      </c>
      <c r="B25" s="84" t="s">
        <v>80</v>
      </c>
      <c r="C25" s="84" t="s">
        <v>30</v>
      </c>
      <c r="D25" s="85" t="s">
        <v>48</v>
      </c>
      <c r="E25" s="84" t="s">
        <v>97</v>
      </c>
      <c r="F25" s="38">
        <v>7</v>
      </c>
      <c r="G25" s="39">
        <v>117.68661735036987</v>
      </c>
      <c r="H25" s="38">
        <v>13</v>
      </c>
      <c r="I25" s="39">
        <v>222.18424200991282</v>
      </c>
      <c r="J25" s="38">
        <v>13</v>
      </c>
      <c r="K25" s="39">
        <v>222.29822161422709</v>
      </c>
      <c r="L25" s="38">
        <v>16</v>
      </c>
      <c r="M25" s="39">
        <v>286.17420854945448</v>
      </c>
    </row>
    <row r="26" spans="1:13" x14ac:dyDescent="0.2">
      <c r="A26" s="84" t="s">
        <v>79</v>
      </c>
      <c r="B26" s="84" t="s">
        <v>80</v>
      </c>
      <c r="C26" s="84" t="s">
        <v>30</v>
      </c>
      <c r="D26" s="85" t="s">
        <v>48</v>
      </c>
      <c r="E26" s="84" t="s">
        <v>98</v>
      </c>
      <c r="F26" s="38">
        <v>6</v>
      </c>
      <c r="G26" s="39">
        <v>138.4402399630826</v>
      </c>
      <c r="H26" s="38">
        <v>7</v>
      </c>
      <c r="I26" s="39">
        <v>157.26802965625703</v>
      </c>
      <c r="J26" s="38">
        <v>9</v>
      </c>
      <c r="K26" s="39">
        <v>202.74836674926783</v>
      </c>
      <c r="L26" s="38">
        <v>6</v>
      </c>
      <c r="M26" s="39">
        <v>142.01183431952663</v>
      </c>
    </row>
    <row r="27" spans="1:13" x14ac:dyDescent="0.2">
      <c r="A27" s="84" t="s">
        <v>79</v>
      </c>
      <c r="B27" s="84" t="s">
        <v>80</v>
      </c>
      <c r="C27" s="84" t="s">
        <v>32</v>
      </c>
      <c r="D27" s="85" t="s">
        <v>48</v>
      </c>
      <c r="E27" s="84" t="s">
        <v>99</v>
      </c>
      <c r="F27" s="38">
        <v>13</v>
      </c>
      <c r="G27" s="39">
        <v>141.41194387033613</v>
      </c>
      <c r="H27" s="38">
        <v>27</v>
      </c>
      <c r="I27" s="39">
        <v>304.12255012390182</v>
      </c>
      <c r="J27" s="38">
        <v>24</v>
      </c>
      <c r="K27" s="39">
        <v>269.99662504218696</v>
      </c>
      <c r="L27" s="38">
        <v>19</v>
      </c>
      <c r="M27" s="39">
        <v>222.76937507327938</v>
      </c>
    </row>
    <row r="28" spans="1:13" x14ac:dyDescent="0.2">
      <c r="A28" s="84" t="s">
        <v>79</v>
      </c>
      <c r="B28" s="84" t="s">
        <v>80</v>
      </c>
      <c r="C28" s="84" t="s">
        <v>30</v>
      </c>
      <c r="D28" s="85" t="s">
        <v>48</v>
      </c>
      <c r="E28" s="84" t="s">
        <v>100</v>
      </c>
      <c r="F28" s="38">
        <v>43</v>
      </c>
      <c r="G28" s="39">
        <v>280.8438377636993</v>
      </c>
      <c r="H28" s="38">
        <v>33</v>
      </c>
      <c r="I28" s="39">
        <v>219.80949843468994</v>
      </c>
      <c r="J28" s="38">
        <v>40</v>
      </c>
      <c r="K28" s="39">
        <v>265.97513132522107</v>
      </c>
      <c r="L28" s="38">
        <v>46</v>
      </c>
      <c r="M28" s="39">
        <v>318.51544107464343</v>
      </c>
    </row>
    <row r="29" spans="1:13" x14ac:dyDescent="0.2">
      <c r="A29" s="84" t="s">
        <v>79</v>
      </c>
      <c r="B29" s="84" t="s">
        <v>80</v>
      </c>
      <c r="C29" s="84" t="s">
        <v>28</v>
      </c>
      <c r="D29" s="85" t="s">
        <v>48</v>
      </c>
      <c r="E29" s="84" t="s">
        <v>101</v>
      </c>
      <c r="F29" s="38">
        <v>20</v>
      </c>
      <c r="G29" s="39">
        <v>241.69184290030211</v>
      </c>
      <c r="H29" s="38">
        <v>19</v>
      </c>
      <c r="I29" s="39">
        <v>223.55571243675726</v>
      </c>
      <c r="J29" s="38">
        <v>30</v>
      </c>
      <c r="K29" s="39">
        <v>351.45267104029989</v>
      </c>
      <c r="L29" s="38">
        <v>27</v>
      </c>
      <c r="M29" s="39">
        <v>327.35208535402523</v>
      </c>
    </row>
    <row r="30" spans="1:13" x14ac:dyDescent="0.2">
      <c r="A30" s="84" t="s">
        <v>79</v>
      </c>
      <c r="B30" s="84" t="s">
        <v>80</v>
      </c>
      <c r="C30" s="84" t="s">
        <v>28</v>
      </c>
      <c r="D30" s="85" t="s">
        <v>48</v>
      </c>
      <c r="E30" s="84" t="s">
        <v>102</v>
      </c>
      <c r="F30" s="38">
        <v>9</v>
      </c>
      <c r="G30" s="39">
        <v>240.70607114201658</v>
      </c>
      <c r="H30" s="38">
        <v>9</v>
      </c>
      <c r="I30" s="39">
        <v>245.56616643929058</v>
      </c>
      <c r="J30" s="38">
        <v>12</v>
      </c>
      <c r="K30" s="39">
        <v>327.68978700163842</v>
      </c>
      <c r="L30" s="38">
        <v>13</v>
      </c>
      <c r="M30" s="39">
        <v>368.68973340896201</v>
      </c>
    </row>
    <row r="31" spans="1:13" x14ac:dyDescent="0.2">
      <c r="A31" s="84" t="s">
        <v>79</v>
      </c>
      <c r="B31" s="84" t="s">
        <v>80</v>
      </c>
      <c r="C31" s="84" t="s">
        <v>28</v>
      </c>
      <c r="D31" s="85" t="s">
        <v>48</v>
      </c>
      <c r="E31" s="84" t="s">
        <v>103</v>
      </c>
      <c r="F31" s="38">
        <v>78</v>
      </c>
      <c r="G31" s="39">
        <v>397.10823745036146</v>
      </c>
      <c r="H31" s="38">
        <v>63</v>
      </c>
      <c r="I31" s="39">
        <v>319.05195989061076</v>
      </c>
      <c r="J31" s="38">
        <v>67</v>
      </c>
      <c r="K31" s="39">
        <v>336.70033670033666</v>
      </c>
      <c r="L31" s="38">
        <v>75</v>
      </c>
      <c r="M31" s="39">
        <v>387.59689922480618</v>
      </c>
    </row>
    <row r="32" spans="1:13" x14ac:dyDescent="0.2">
      <c r="A32" s="84" t="s">
        <v>79</v>
      </c>
      <c r="B32" s="84" t="s">
        <v>80</v>
      </c>
      <c r="C32" s="84" t="s">
        <v>30</v>
      </c>
      <c r="D32" s="85" t="s">
        <v>48</v>
      </c>
      <c r="E32" s="84" t="s">
        <v>104</v>
      </c>
      <c r="F32" s="38">
        <v>33</v>
      </c>
      <c r="G32" s="39">
        <v>218.87643430390662</v>
      </c>
      <c r="H32" s="38">
        <v>37</v>
      </c>
      <c r="I32" s="39">
        <v>244.90336245697642</v>
      </c>
      <c r="J32" s="38">
        <v>43</v>
      </c>
      <c r="K32" s="39">
        <v>281.83784492364163</v>
      </c>
      <c r="L32" s="38">
        <v>35</v>
      </c>
      <c r="M32" s="39">
        <v>234.82053002348204</v>
      </c>
    </row>
    <row r="33" spans="1:13" x14ac:dyDescent="0.2">
      <c r="A33" s="84" t="s">
        <v>79</v>
      </c>
      <c r="B33" s="84" t="s">
        <v>80</v>
      </c>
      <c r="C33" s="84" t="s">
        <v>28</v>
      </c>
      <c r="D33" s="85" t="s">
        <v>48</v>
      </c>
      <c r="E33" s="84" t="s">
        <v>105</v>
      </c>
      <c r="F33" s="38">
        <v>32</v>
      </c>
      <c r="G33" s="39">
        <v>528.75082617316582</v>
      </c>
      <c r="H33" s="38">
        <v>21</v>
      </c>
      <c r="I33" s="39">
        <v>329.41176470588238</v>
      </c>
      <c r="J33" s="38">
        <v>18</v>
      </c>
      <c r="K33" s="39">
        <v>284.81012658227849</v>
      </c>
      <c r="L33" s="38">
        <v>17</v>
      </c>
      <c r="M33" s="39">
        <v>286.29168070057256</v>
      </c>
    </row>
    <row r="34" spans="1:13" x14ac:dyDescent="0.2">
      <c r="A34" s="84" t="s">
        <v>79</v>
      </c>
      <c r="B34" s="84" t="s">
        <v>80</v>
      </c>
      <c r="C34" s="84" t="s">
        <v>28</v>
      </c>
      <c r="D34" s="85"/>
      <c r="E34" s="84" t="s">
        <v>106</v>
      </c>
      <c r="F34" s="38">
        <v>17</v>
      </c>
      <c r="G34" s="39">
        <v>470.52311098809849</v>
      </c>
      <c r="H34" s="38">
        <v>13</v>
      </c>
      <c r="I34" s="39">
        <v>374.85582468281427</v>
      </c>
      <c r="J34" s="38">
        <v>12</v>
      </c>
      <c r="K34" s="39">
        <v>345.52260293694212</v>
      </c>
      <c r="L34" s="38">
        <v>10</v>
      </c>
      <c r="M34" s="39">
        <v>299.76019184652279</v>
      </c>
    </row>
    <row r="35" spans="1:13" x14ac:dyDescent="0.2">
      <c r="A35" s="84" t="s">
        <v>79</v>
      </c>
      <c r="B35" s="84" t="s">
        <v>80</v>
      </c>
      <c r="C35" s="84" t="s">
        <v>28</v>
      </c>
      <c r="D35" s="85"/>
      <c r="E35" s="84" t="s">
        <v>107</v>
      </c>
      <c r="F35" s="38">
        <v>19</v>
      </c>
      <c r="G35" s="39">
        <v>575.58315661920631</v>
      </c>
      <c r="H35" s="38">
        <v>11</v>
      </c>
      <c r="I35" s="39">
        <v>334.24491036159225</v>
      </c>
      <c r="J35" s="38">
        <v>6</v>
      </c>
      <c r="K35" s="39">
        <v>183.5985312117503</v>
      </c>
      <c r="L35" s="38">
        <v>11</v>
      </c>
      <c r="M35" s="39">
        <v>356.44847699287101</v>
      </c>
    </row>
    <row r="36" spans="1:13" x14ac:dyDescent="0.2">
      <c r="A36" s="84" t="s">
        <v>79</v>
      </c>
      <c r="B36" s="84" t="s">
        <v>80</v>
      </c>
      <c r="C36" s="84" t="s">
        <v>28</v>
      </c>
      <c r="D36" s="85"/>
      <c r="E36" s="84" t="s">
        <v>108</v>
      </c>
      <c r="F36" s="38">
        <v>21</v>
      </c>
      <c r="G36" s="39">
        <v>381.61003089224062</v>
      </c>
      <c r="H36" s="38">
        <v>15</v>
      </c>
      <c r="I36" s="39">
        <v>273.12454479242535</v>
      </c>
      <c r="J36" s="38">
        <v>11</v>
      </c>
      <c r="K36" s="39">
        <v>200.29133284777859</v>
      </c>
      <c r="L36" s="38">
        <v>11</v>
      </c>
      <c r="M36" s="39">
        <v>209.12547528517109</v>
      </c>
    </row>
    <row r="37" spans="1:13" x14ac:dyDescent="0.2">
      <c r="A37" s="80" t="s">
        <v>112</v>
      </c>
      <c r="B37" s="81"/>
      <c r="C37" s="81"/>
      <c r="D37" s="82"/>
      <c r="E37" s="79"/>
      <c r="F37" s="70">
        <f>SUM(F38:F51)</f>
        <v>275</v>
      </c>
      <c r="G37" s="50">
        <v>279.88397537021018</v>
      </c>
      <c r="H37" s="70">
        <f>SUM(H38:H51)</f>
        <v>276</v>
      </c>
      <c r="I37" s="50">
        <v>280.40801397976185</v>
      </c>
      <c r="J37" s="70">
        <f>SUM(J38:J51)</f>
        <v>286</v>
      </c>
      <c r="K37" s="50">
        <v>290.22568598798506</v>
      </c>
      <c r="L37" s="70">
        <f>SUM(L38:L51)</f>
        <v>272</v>
      </c>
      <c r="M37" s="50">
        <v>287.57810600213566</v>
      </c>
    </row>
    <row r="38" spans="1:13" x14ac:dyDescent="0.2">
      <c r="A38" s="84" t="s">
        <v>79</v>
      </c>
      <c r="B38" s="84" t="s">
        <v>113</v>
      </c>
      <c r="C38" s="84" t="s">
        <v>33</v>
      </c>
      <c r="D38" s="85" t="s">
        <v>48</v>
      </c>
      <c r="E38" s="84" t="s">
        <v>114</v>
      </c>
      <c r="F38" s="38">
        <v>14</v>
      </c>
      <c r="G38" s="39">
        <v>289.07701837703905</v>
      </c>
      <c r="H38" s="38">
        <v>14</v>
      </c>
      <c r="I38" s="39">
        <v>289.07701837703905</v>
      </c>
      <c r="J38" s="38">
        <v>9</v>
      </c>
      <c r="K38" s="39">
        <v>185.8352260995251</v>
      </c>
      <c r="L38" s="38">
        <v>12</v>
      </c>
      <c r="M38" s="39">
        <v>258.73221216041401</v>
      </c>
    </row>
    <row r="39" spans="1:13" x14ac:dyDescent="0.2">
      <c r="A39" s="84" t="s">
        <v>79</v>
      </c>
      <c r="B39" s="84" t="s">
        <v>113</v>
      </c>
      <c r="C39" s="84" t="s">
        <v>32</v>
      </c>
      <c r="D39" s="85" t="s">
        <v>48</v>
      </c>
      <c r="E39" s="84" t="s">
        <v>115</v>
      </c>
      <c r="F39" s="38">
        <v>16</v>
      </c>
      <c r="G39" s="39">
        <v>233.47439077776156</v>
      </c>
      <c r="H39" s="38">
        <v>22</v>
      </c>
      <c r="I39" s="39">
        <v>306.87683079927467</v>
      </c>
      <c r="J39" s="38">
        <v>19</v>
      </c>
      <c r="K39" s="39">
        <v>265.40019555803883</v>
      </c>
      <c r="L39" s="38">
        <v>19</v>
      </c>
      <c r="M39" s="39">
        <v>277.98098024871979</v>
      </c>
    </row>
    <row r="40" spans="1:13" x14ac:dyDescent="0.2">
      <c r="A40" s="84" t="s">
        <v>79</v>
      </c>
      <c r="B40" s="84" t="s">
        <v>113</v>
      </c>
      <c r="C40" s="84" t="s">
        <v>33</v>
      </c>
      <c r="D40" s="85" t="s">
        <v>48</v>
      </c>
      <c r="E40" s="84" t="s">
        <v>116</v>
      </c>
      <c r="F40" s="38">
        <v>9</v>
      </c>
      <c r="G40" s="39">
        <v>154.5595054095827</v>
      </c>
      <c r="H40" s="38">
        <v>13</v>
      </c>
      <c r="I40" s="39">
        <v>221.50281138183678</v>
      </c>
      <c r="J40" s="38">
        <v>9</v>
      </c>
      <c r="K40" s="39">
        <v>152.33581584292486</v>
      </c>
      <c r="L40" s="38">
        <v>21</v>
      </c>
      <c r="M40" s="39">
        <v>365.91740721380035</v>
      </c>
    </row>
    <row r="41" spans="1:13" x14ac:dyDescent="0.2">
      <c r="A41" s="84" t="s">
        <v>79</v>
      </c>
      <c r="B41" s="84" t="s">
        <v>113</v>
      </c>
      <c r="C41" s="84" t="s">
        <v>32</v>
      </c>
      <c r="D41" s="85" t="s">
        <v>48</v>
      </c>
      <c r="E41" s="84" t="s">
        <v>117</v>
      </c>
      <c r="F41" s="38">
        <v>34</v>
      </c>
      <c r="G41" s="39">
        <v>344.44331881268363</v>
      </c>
      <c r="H41" s="38">
        <v>43</v>
      </c>
      <c r="I41" s="39">
        <v>438.41761827079938</v>
      </c>
      <c r="J41" s="38">
        <v>31</v>
      </c>
      <c r="K41" s="39">
        <v>317.75317753177529</v>
      </c>
      <c r="L41" s="38">
        <v>28</v>
      </c>
      <c r="M41" s="39">
        <v>303.26004548900681</v>
      </c>
    </row>
    <row r="42" spans="1:13" x14ac:dyDescent="0.2">
      <c r="A42" s="84" t="s">
        <v>79</v>
      </c>
      <c r="B42" s="84" t="s">
        <v>113</v>
      </c>
      <c r="C42" s="84" t="s">
        <v>32</v>
      </c>
      <c r="D42" s="85" t="s">
        <v>48</v>
      </c>
      <c r="E42" s="84" t="s">
        <v>118</v>
      </c>
      <c r="F42" s="38" t="s">
        <v>34</v>
      </c>
      <c r="G42" s="38" t="s">
        <v>34</v>
      </c>
      <c r="H42" s="38">
        <v>5</v>
      </c>
      <c r="I42" s="39">
        <v>296.91211401425176</v>
      </c>
      <c r="J42" s="38">
        <v>3</v>
      </c>
      <c r="K42" s="39">
        <v>178.25311942959001</v>
      </c>
      <c r="L42" s="38">
        <v>2</v>
      </c>
      <c r="M42" s="39">
        <v>123.83900928792571</v>
      </c>
    </row>
    <row r="43" spans="1:13" x14ac:dyDescent="0.2">
      <c r="A43" s="84" t="s">
        <v>79</v>
      </c>
      <c r="B43" s="84" t="s">
        <v>113</v>
      </c>
      <c r="C43" s="84" t="s">
        <v>32</v>
      </c>
      <c r="D43" s="85" t="s">
        <v>48</v>
      </c>
      <c r="E43" s="84" t="s">
        <v>119</v>
      </c>
      <c r="F43" s="38">
        <v>86</v>
      </c>
      <c r="G43" s="39">
        <v>329.33787768544403</v>
      </c>
      <c r="H43" s="38">
        <v>71</v>
      </c>
      <c r="I43" s="39">
        <v>270.72370929611833</v>
      </c>
      <c r="J43" s="38">
        <v>99</v>
      </c>
      <c r="K43" s="39">
        <v>376.32569278138897</v>
      </c>
      <c r="L43" s="38">
        <v>84</v>
      </c>
      <c r="M43" s="39">
        <v>331.62258191867352</v>
      </c>
    </row>
    <row r="44" spans="1:13" x14ac:dyDescent="0.2">
      <c r="A44" s="84" t="s">
        <v>79</v>
      </c>
      <c r="B44" s="84" t="s">
        <v>113</v>
      </c>
      <c r="C44" s="84" t="s">
        <v>33</v>
      </c>
      <c r="D44" s="85" t="s">
        <v>48</v>
      </c>
      <c r="E44" s="84" t="s">
        <v>120</v>
      </c>
      <c r="F44" s="38">
        <v>4</v>
      </c>
      <c r="G44" s="39">
        <v>68.870523415977956</v>
      </c>
      <c r="H44" s="38">
        <v>11</v>
      </c>
      <c r="I44" s="39">
        <v>188.54988001371271</v>
      </c>
      <c r="J44" s="38">
        <v>14</v>
      </c>
      <c r="K44" s="39">
        <v>239.03022024927438</v>
      </c>
      <c r="L44" s="38">
        <v>9</v>
      </c>
      <c r="M44" s="39">
        <v>159.32023366967604</v>
      </c>
    </row>
    <row r="45" spans="1:13" x14ac:dyDescent="0.2">
      <c r="A45" s="84" t="s">
        <v>121</v>
      </c>
      <c r="B45" s="84" t="s">
        <v>113</v>
      </c>
      <c r="C45" s="84" t="s">
        <v>32</v>
      </c>
      <c r="D45" s="85" t="s">
        <v>48</v>
      </c>
      <c r="E45" s="84" t="s">
        <v>122</v>
      </c>
      <c r="F45" s="38">
        <v>4</v>
      </c>
      <c r="G45" s="39">
        <v>250.78369905956114</v>
      </c>
      <c r="H45" s="38">
        <v>6</v>
      </c>
      <c r="I45" s="39">
        <v>371.28712871287127</v>
      </c>
      <c r="J45" s="38">
        <v>3</v>
      </c>
      <c r="K45" s="39">
        <v>186.45121193287756</v>
      </c>
      <c r="L45" s="38">
        <v>8</v>
      </c>
      <c r="M45" s="39">
        <v>524.24639580602889</v>
      </c>
    </row>
    <row r="46" spans="1:13" x14ac:dyDescent="0.2">
      <c r="A46" s="84" t="s">
        <v>79</v>
      </c>
      <c r="B46" s="84" t="s">
        <v>113</v>
      </c>
      <c r="C46" s="84" t="s">
        <v>32</v>
      </c>
      <c r="D46" s="85" t="s">
        <v>48</v>
      </c>
      <c r="E46" s="84" t="s">
        <v>123</v>
      </c>
      <c r="F46" s="38">
        <v>12</v>
      </c>
      <c r="G46" s="39">
        <v>266.31158455392813</v>
      </c>
      <c r="H46" s="38">
        <v>13</v>
      </c>
      <c r="I46" s="39">
        <v>287.2293415819708</v>
      </c>
      <c r="J46" s="38">
        <v>10</v>
      </c>
      <c r="K46" s="39">
        <v>221.19000221190004</v>
      </c>
      <c r="L46" s="38">
        <v>9</v>
      </c>
      <c r="M46" s="39">
        <v>207.99630228795934</v>
      </c>
    </row>
    <row r="47" spans="1:13" x14ac:dyDescent="0.2">
      <c r="A47" s="84" t="s">
        <v>79</v>
      </c>
      <c r="B47" s="84" t="s">
        <v>113</v>
      </c>
      <c r="C47" s="84" t="s">
        <v>33</v>
      </c>
      <c r="D47" s="85" t="s">
        <v>48</v>
      </c>
      <c r="E47" s="84" t="s">
        <v>124</v>
      </c>
      <c r="F47" s="38">
        <v>13</v>
      </c>
      <c r="G47" s="39">
        <v>331.12582781456956</v>
      </c>
      <c r="H47" s="38">
        <v>9</v>
      </c>
      <c r="I47" s="39">
        <v>229.41626306398166</v>
      </c>
      <c r="J47" s="38">
        <v>13</v>
      </c>
      <c r="K47" s="39">
        <v>331.97139938712968</v>
      </c>
      <c r="L47" s="38">
        <v>8</v>
      </c>
      <c r="M47" s="39">
        <v>214.01819154628143</v>
      </c>
    </row>
    <row r="48" spans="1:13" x14ac:dyDescent="0.2">
      <c r="A48" s="84" t="s">
        <v>79</v>
      </c>
      <c r="B48" s="84" t="s">
        <v>113</v>
      </c>
      <c r="C48" s="84" t="s">
        <v>33</v>
      </c>
      <c r="D48" s="85" t="s">
        <v>48</v>
      </c>
      <c r="E48" s="84" t="s">
        <v>125</v>
      </c>
      <c r="F48" s="38">
        <v>9</v>
      </c>
      <c r="G48" s="39">
        <v>247.11696869851727</v>
      </c>
      <c r="H48" s="38">
        <v>4</v>
      </c>
      <c r="I48" s="39">
        <v>109.55902492467817</v>
      </c>
      <c r="J48" s="38">
        <v>8</v>
      </c>
      <c r="K48" s="39">
        <v>218.99808376676702</v>
      </c>
      <c r="L48" s="38">
        <v>9</v>
      </c>
      <c r="M48" s="39">
        <v>256.70279520821447</v>
      </c>
    </row>
    <row r="49" spans="1:13" x14ac:dyDescent="0.2">
      <c r="A49" s="84" t="s">
        <v>79</v>
      </c>
      <c r="B49" s="84" t="s">
        <v>113</v>
      </c>
      <c r="C49" s="84" t="s">
        <v>32</v>
      </c>
      <c r="D49" s="85" t="s">
        <v>48</v>
      </c>
      <c r="E49" s="84" t="s">
        <v>126</v>
      </c>
      <c r="F49" s="38">
        <v>42</v>
      </c>
      <c r="G49" s="39">
        <v>339.14728682170545</v>
      </c>
      <c r="H49" s="38">
        <v>48</v>
      </c>
      <c r="I49" s="39">
        <v>386.78485092667205</v>
      </c>
      <c r="J49" s="38">
        <v>41</v>
      </c>
      <c r="K49" s="39">
        <v>329.74103265240473</v>
      </c>
      <c r="L49" s="38">
        <v>41</v>
      </c>
      <c r="M49" s="39">
        <v>343.0388219544846</v>
      </c>
    </row>
    <row r="50" spans="1:13" x14ac:dyDescent="0.2">
      <c r="A50" s="84" t="s">
        <v>79</v>
      </c>
      <c r="B50" s="84" t="s">
        <v>113</v>
      </c>
      <c r="C50" s="84" t="s">
        <v>33</v>
      </c>
      <c r="D50" s="85" t="s">
        <v>48</v>
      </c>
      <c r="E50" s="84" t="s">
        <v>127</v>
      </c>
      <c r="F50" s="38">
        <v>22</v>
      </c>
      <c r="G50" s="39">
        <v>305.51312317733647</v>
      </c>
      <c r="H50" s="38">
        <v>12</v>
      </c>
      <c r="I50" s="39">
        <v>165.86040082930199</v>
      </c>
      <c r="J50" s="38">
        <v>18</v>
      </c>
      <c r="K50" s="39">
        <v>247.79735682819384</v>
      </c>
      <c r="L50" s="38">
        <v>13</v>
      </c>
      <c r="M50" s="39">
        <v>185.39646320593269</v>
      </c>
    </row>
    <row r="51" spans="1:13" x14ac:dyDescent="0.2">
      <c r="A51" s="84" t="s">
        <v>79</v>
      </c>
      <c r="B51" s="84" t="s">
        <v>113</v>
      </c>
      <c r="C51" s="84" t="s">
        <v>33</v>
      </c>
      <c r="D51" s="85" t="s">
        <v>48</v>
      </c>
      <c r="E51" s="84" t="s">
        <v>128</v>
      </c>
      <c r="F51" s="38">
        <v>10</v>
      </c>
      <c r="G51" s="39">
        <v>275.70995312930796</v>
      </c>
      <c r="H51" s="38">
        <v>5</v>
      </c>
      <c r="I51" s="39">
        <v>137.58943313153551</v>
      </c>
      <c r="J51" s="38">
        <v>9</v>
      </c>
      <c r="K51" s="39">
        <v>247.66097963676387</v>
      </c>
      <c r="L51" s="38">
        <v>9</v>
      </c>
      <c r="M51" s="39">
        <v>258.39793281653749</v>
      </c>
    </row>
    <row r="52" spans="1:13" x14ac:dyDescent="0.2">
      <c r="A52" s="80" t="s">
        <v>129</v>
      </c>
      <c r="B52" s="81"/>
      <c r="C52" s="81"/>
      <c r="D52" s="82"/>
      <c r="E52" s="79"/>
      <c r="F52" s="70">
        <f>SUM(F53:F63)</f>
        <v>154</v>
      </c>
      <c r="G52" s="50">
        <v>209.02329116673002</v>
      </c>
      <c r="H52" s="70">
        <f>SUM(H53:H63)</f>
        <v>179</v>
      </c>
      <c r="I52" s="50">
        <v>242.01944267924986</v>
      </c>
      <c r="J52" s="70">
        <f>SUM(J53:J63)</f>
        <v>176</v>
      </c>
      <c r="K52" s="50">
        <v>237.25112222476849</v>
      </c>
      <c r="L52" s="70">
        <f>SUM(L53:L63)</f>
        <v>216</v>
      </c>
      <c r="M52" s="50">
        <v>302.16974665305037</v>
      </c>
    </row>
    <row r="53" spans="1:13" x14ac:dyDescent="0.2">
      <c r="A53" s="84" t="s">
        <v>79</v>
      </c>
      <c r="B53" s="84" t="s">
        <v>130</v>
      </c>
      <c r="C53" s="84" t="s">
        <v>33</v>
      </c>
      <c r="D53" s="85" t="s">
        <v>48</v>
      </c>
      <c r="E53" s="84" t="s">
        <v>131</v>
      </c>
      <c r="F53" s="38">
        <v>7</v>
      </c>
      <c r="G53" s="39">
        <v>163.09412861137</v>
      </c>
      <c r="H53" s="38">
        <v>6</v>
      </c>
      <c r="I53" s="39">
        <v>139.95801259622112</v>
      </c>
      <c r="J53" s="38">
        <v>7</v>
      </c>
      <c r="K53" s="39">
        <v>163.66612111292963</v>
      </c>
      <c r="L53" s="38">
        <v>11</v>
      </c>
      <c r="M53" s="39">
        <v>269.8062300711307</v>
      </c>
    </row>
    <row r="54" spans="1:13" x14ac:dyDescent="0.2">
      <c r="A54" s="84" t="s">
        <v>79</v>
      </c>
      <c r="B54" s="84" t="s">
        <v>130</v>
      </c>
      <c r="C54" s="84" t="s">
        <v>33</v>
      </c>
      <c r="D54" s="85" t="s">
        <v>48</v>
      </c>
      <c r="E54" s="84" t="s">
        <v>132</v>
      </c>
      <c r="F54" s="38">
        <v>8</v>
      </c>
      <c r="G54" s="39">
        <v>143.60078980434392</v>
      </c>
      <c r="H54" s="38">
        <v>9</v>
      </c>
      <c r="I54" s="39">
        <v>160.59957173447538</v>
      </c>
      <c r="J54" s="38">
        <v>16</v>
      </c>
      <c r="K54" s="39">
        <v>284.14136032676254</v>
      </c>
      <c r="L54" s="38">
        <v>19</v>
      </c>
      <c r="M54" s="39">
        <v>348.62385321100919</v>
      </c>
    </row>
    <row r="55" spans="1:13" x14ac:dyDescent="0.2">
      <c r="A55" s="84" t="s">
        <v>79</v>
      </c>
      <c r="B55" s="84" t="s">
        <v>130</v>
      </c>
      <c r="C55" s="84" t="s">
        <v>33</v>
      </c>
      <c r="D55" s="85" t="s">
        <v>48</v>
      </c>
      <c r="E55" s="84" t="s">
        <v>133</v>
      </c>
      <c r="F55" s="38">
        <v>8</v>
      </c>
      <c r="G55" s="39">
        <v>116.55011655011656</v>
      </c>
      <c r="H55" s="38">
        <v>15</v>
      </c>
      <c r="I55" s="39">
        <v>217.45433458973616</v>
      </c>
      <c r="J55" s="38">
        <v>11</v>
      </c>
      <c r="K55" s="39">
        <v>158.8447653429603</v>
      </c>
      <c r="L55" s="38">
        <v>11</v>
      </c>
      <c r="M55" s="39">
        <v>164.54749439042632</v>
      </c>
    </row>
    <row r="56" spans="1:13" x14ac:dyDescent="0.2">
      <c r="A56" s="84" t="s">
        <v>79</v>
      </c>
      <c r="B56" s="84" t="s">
        <v>130</v>
      </c>
      <c r="C56" s="84" t="s">
        <v>33</v>
      </c>
      <c r="D56" s="85" t="s">
        <v>48</v>
      </c>
      <c r="E56" s="84" t="s">
        <v>134</v>
      </c>
      <c r="F56" s="38">
        <v>29</v>
      </c>
      <c r="G56" s="39">
        <v>317.8082191780822</v>
      </c>
      <c r="H56" s="38">
        <v>28</v>
      </c>
      <c r="I56" s="39">
        <v>303.52303523035232</v>
      </c>
      <c r="J56" s="38">
        <v>29</v>
      </c>
      <c r="K56" s="39">
        <v>311.35924414859352</v>
      </c>
      <c r="L56" s="38">
        <v>31</v>
      </c>
      <c r="M56" s="39">
        <v>340.73422730270386</v>
      </c>
    </row>
    <row r="57" spans="1:13" x14ac:dyDescent="0.2">
      <c r="A57" s="84" t="s">
        <v>79</v>
      </c>
      <c r="B57" s="84" t="s">
        <v>130</v>
      </c>
      <c r="C57" s="84" t="s">
        <v>33</v>
      </c>
      <c r="D57" s="85" t="s">
        <v>48</v>
      </c>
      <c r="E57" s="84" t="s">
        <v>135</v>
      </c>
      <c r="F57" s="38">
        <v>7</v>
      </c>
      <c r="G57" s="39">
        <v>167.94625719769672</v>
      </c>
      <c r="H57" s="38">
        <v>8</v>
      </c>
      <c r="I57" s="39">
        <v>190.29495718363464</v>
      </c>
      <c r="J57" s="38">
        <v>14</v>
      </c>
      <c r="K57" s="39">
        <v>330.65658951346245</v>
      </c>
      <c r="L57" s="38">
        <v>5</v>
      </c>
      <c r="M57" s="39">
        <v>121.44765606023805</v>
      </c>
    </row>
    <row r="58" spans="1:13" x14ac:dyDescent="0.2">
      <c r="A58" s="84" t="s">
        <v>79</v>
      </c>
      <c r="B58" s="84" t="s">
        <v>130</v>
      </c>
      <c r="C58" s="84" t="s">
        <v>33</v>
      </c>
      <c r="D58" s="85" t="s">
        <v>48</v>
      </c>
      <c r="E58" s="84" t="s">
        <v>136</v>
      </c>
      <c r="F58" s="38">
        <v>11</v>
      </c>
      <c r="G58" s="39">
        <v>278.26966860612197</v>
      </c>
      <c r="H58" s="38">
        <v>14</v>
      </c>
      <c r="I58" s="39">
        <v>359.25070567102904</v>
      </c>
      <c r="J58" s="38">
        <v>10</v>
      </c>
      <c r="K58" s="39">
        <v>260.41666666666663</v>
      </c>
      <c r="L58" s="38">
        <v>13</v>
      </c>
      <c r="M58" s="39">
        <v>364.65638148667603</v>
      </c>
    </row>
    <row r="59" spans="1:13" x14ac:dyDescent="0.2">
      <c r="A59" s="84" t="s">
        <v>79</v>
      </c>
      <c r="B59" s="84" t="s">
        <v>130</v>
      </c>
      <c r="C59" s="84" t="s">
        <v>33</v>
      </c>
      <c r="D59" s="85" t="s">
        <v>48</v>
      </c>
      <c r="E59" s="84" t="s">
        <v>137</v>
      </c>
      <c r="F59" s="38">
        <v>11</v>
      </c>
      <c r="G59" s="39">
        <v>221.10552763819095</v>
      </c>
      <c r="H59" s="38">
        <v>14</v>
      </c>
      <c r="I59" s="39">
        <v>278.16411682892908</v>
      </c>
      <c r="J59" s="38">
        <v>7</v>
      </c>
      <c r="K59" s="39">
        <v>137.74104683195591</v>
      </c>
      <c r="L59" s="38">
        <v>17</v>
      </c>
      <c r="M59" s="39">
        <v>341.98350432508551</v>
      </c>
    </row>
    <row r="60" spans="1:13" x14ac:dyDescent="0.2">
      <c r="A60" s="84" t="s">
        <v>79</v>
      </c>
      <c r="B60" s="84" t="s">
        <v>130</v>
      </c>
      <c r="C60" s="84" t="s">
        <v>33</v>
      </c>
      <c r="D60" s="85" t="s">
        <v>48</v>
      </c>
      <c r="E60" s="84" t="s">
        <v>138</v>
      </c>
      <c r="F60" s="38">
        <v>4</v>
      </c>
      <c r="G60" s="39">
        <v>112.51758087201125</v>
      </c>
      <c r="H60" s="38">
        <v>5</v>
      </c>
      <c r="I60" s="39">
        <v>139.66480446927375</v>
      </c>
      <c r="J60" s="38">
        <v>10</v>
      </c>
      <c r="K60" s="39">
        <v>277.93218454697057</v>
      </c>
      <c r="L60" s="38">
        <v>8</v>
      </c>
      <c r="M60" s="39">
        <v>229.62112514351321</v>
      </c>
    </row>
    <row r="61" spans="1:13" x14ac:dyDescent="0.2">
      <c r="A61" s="84" t="s">
        <v>79</v>
      </c>
      <c r="B61" s="84" t="s">
        <v>130</v>
      </c>
      <c r="C61" s="84" t="s">
        <v>33</v>
      </c>
      <c r="D61" s="85" t="s">
        <v>48</v>
      </c>
      <c r="E61" s="84" t="s">
        <v>139</v>
      </c>
      <c r="F61" s="38">
        <v>16</v>
      </c>
      <c r="G61" s="39">
        <v>213.30489268097585</v>
      </c>
      <c r="H61" s="38">
        <v>19</v>
      </c>
      <c r="I61" s="39">
        <v>254.82832618025751</v>
      </c>
      <c r="J61" s="38">
        <v>25</v>
      </c>
      <c r="K61" s="39">
        <v>337.24537973829757</v>
      </c>
      <c r="L61" s="38">
        <v>29</v>
      </c>
      <c r="M61" s="39">
        <v>413.75374518476247</v>
      </c>
    </row>
    <row r="62" spans="1:13" x14ac:dyDescent="0.2">
      <c r="A62" s="84" t="s">
        <v>79</v>
      </c>
      <c r="B62" s="84" t="s">
        <v>130</v>
      </c>
      <c r="C62" s="84" t="s">
        <v>33</v>
      </c>
      <c r="D62" s="85" t="s">
        <v>48</v>
      </c>
      <c r="E62" s="84" t="s">
        <v>140</v>
      </c>
      <c r="F62" s="38">
        <v>34</v>
      </c>
      <c r="G62" s="39">
        <v>196.01060763288365</v>
      </c>
      <c r="H62" s="38">
        <v>40</v>
      </c>
      <c r="I62" s="39">
        <v>229.62112514351321</v>
      </c>
      <c r="J62" s="38">
        <v>27</v>
      </c>
      <c r="K62" s="39">
        <v>154.42690459849004</v>
      </c>
      <c r="L62" s="38">
        <v>42</v>
      </c>
      <c r="M62" s="39">
        <v>249.11032028469751</v>
      </c>
    </row>
    <row r="63" spans="1:13" x14ac:dyDescent="0.2">
      <c r="A63" s="84" t="s">
        <v>79</v>
      </c>
      <c r="B63" s="84" t="s">
        <v>130</v>
      </c>
      <c r="C63" s="84" t="s">
        <v>33</v>
      </c>
      <c r="D63" s="85" t="s">
        <v>48</v>
      </c>
      <c r="E63" s="84" t="s">
        <v>141</v>
      </c>
      <c r="F63" s="38">
        <v>19</v>
      </c>
      <c r="G63" s="39">
        <v>300.34777110338285</v>
      </c>
      <c r="H63" s="38">
        <v>21</v>
      </c>
      <c r="I63" s="39">
        <v>330.34450212364322</v>
      </c>
      <c r="J63" s="38">
        <v>20</v>
      </c>
      <c r="K63" s="39">
        <v>313.23414252153486</v>
      </c>
      <c r="L63" s="38">
        <v>30</v>
      </c>
      <c r="M63" s="39">
        <v>486.46019134100857</v>
      </c>
    </row>
    <row r="64" spans="1:13" x14ac:dyDescent="0.2">
      <c r="A64" s="80" t="s">
        <v>142</v>
      </c>
      <c r="B64" s="81"/>
      <c r="C64" s="81"/>
      <c r="D64" s="82"/>
      <c r="E64" s="79"/>
      <c r="F64" s="70">
        <f>SUM(F65:F83)</f>
        <v>555</v>
      </c>
      <c r="G64" s="50">
        <v>217.9145382371303</v>
      </c>
      <c r="H64" s="70">
        <f>SUM(H65:H83)</f>
        <v>560</v>
      </c>
      <c r="I64" s="50">
        <v>219.98483675946622</v>
      </c>
      <c r="J64" s="70">
        <f>SUM(J65:J83)</f>
        <v>544</v>
      </c>
      <c r="K64" s="50">
        <v>213.15027486198127</v>
      </c>
      <c r="L64" s="70">
        <f>SUM(L65:L83)</f>
        <v>519</v>
      </c>
      <c r="M64" s="50">
        <v>210.77854038906713</v>
      </c>
    </row>
    <row r="65" spans="1:13" x14ac:dyDescent="0.2">
      <c r="A65" s="84" t="s">
        <v>79</v>
      </c>
      <c r="B65" s="84" t="s">
        <v>143</v>
      </c>
      <c r="C65" s="84" t="s">
        <v>28</v>
      </c>
      <c r="D65" s="85" t="s">
        <v>48</v>
      </c>
      <c r="E65" s="84" t="s">
        <v>144</v>
      </c>
      <c r="F65" s="38">
        <v>9</v>
      </c>
      <c r="G65" s="39">
        <v>140.4932875429285</v>
      </c>
      <c r="H65" s="38">
        <v>6</v>
      </c>
      <c r="I65" s="39">
        <v>91.547146780592001</v>
      </c>
      <c r="J65" s="38">
        <v>10</v>
      </c>
      <c r="K65" s="39">
        <v>152.02189115232594</v>
      </c>
      <c r="L65" s="38">
        <v>5</v>
      </c>
      <c r="M65" s="39">
        <v>78.727759407967241</v>
      </c>
    </row>
    <row r="66" spans="1:13" x14ac:dyDescent="0.2">
      <c r="A66" s="84" t="s">
        <v>79</v>
      </c>
      <c r="B66" s="84" t="s">
        <v>143</v>
      </c>
      <c r="C66" s="84" t="s">
        <v>31</v>
      </c>
      <c r="D66" s="85" t="s">
        <v>48</v>
      </c>
      <c r="E66" s="84" t="s">
        <v>145</v>
      </c>
      <c r="F66" s="38">
        <v>41</v>
      </c>
      <c r="G66" s="39">
        <v>204.50917797286513</v>
      </c>
      <c r="H66" s="38">
        <v>46</v>
      </c>
      <c r="I66" s="39">
        <v>232.49936820823859</v>
      </c>
      <c r="J66" s="38">
        <v>37</v>
      </c>
      <c r="K66" s="39">
        <v>186.02312719959778</v>
      </c>
      <c r="L66" s="38">
        <v>41</v>
      </c>
      <c r="M66" s="39">
        <v>213.1420253690996</v>
      </c>
    </row>
    <row r="67" spans="1:13" x14ac:dyDescent="0.2">
      <c r="A67" s="84" t="s">
        <v>79</v>
      </c>
      <c r="B67" s="84" t="s">
        <v>143</v>
      </c>
      <c r="C67" s="84" t="s">
        <v>31</v>
      </c>
      <c r="D67" s="85"/>
      <c r="E67" s="84" t="s">
        <v>146</v>
      </c>
      <c r="F67" s="38">
        <v>13</v>
      </c>
      <c r="G67" s="39">
        <v>218.81838074398249</v>
      </c>
      <c r="H67" s="38">
        <v>8</v>
      </c>
      <c r="I67" s="39">
        <v>120.79118224369621</v>
      </c>
      <c r="J67" s="38">
        <v>15</v>
      </c>
      <c r="K67" s="39">
        <v>244.45893089960887</v>
      </c>
      <c r="L67" s="38">
        <v>9</v>
      </c>
      <c r="M67" s="39">
        <v>150.82956259426848</v>
      </c>
    </row>
    <row r="68" spans="1:13" x14ac:dyDescent="0.2">
      <c r="A68" s="84" t="s">
        <v>79</v>
      </c>
      <c r="B68" s="84" t="s">
        <v>143</v>
      </c>
      <c r="C68" s="84" t="s">
        <v>31</v>
      </c>
      <c r="D68" s="85" t="s">
        <v>48</v>
      </c>
      <c r="E68" s="84" t="s">
        <v>147</v>
      </c>
      <c r="F68" s="38">
        <v>22</v>
      </c>
      <c r="G68" s="39">
        <v>370.99494097807758</v>
      </c>
      <c r="H68" s="38">
        <v>18</v>
      </c>
      <c r="I68" s="39">
        <v>288.50777368167974</v>
      </c>
      <c r="J68" s="38">
        <v>14</v>
      </c>
      <c r="K68" s="39">
        <v>224.17934347477981</v>
      </c>
      <c r="L68" s="38">
        <v>14</v>
      </c>
      <c r="M68" s="39">
        <v>233.68385912201634</v>
      </c>
    </row>
    <row r="69" spans="1:13" x14ac:dyDescent="0.2">
      <c r="A69" s="84" t="s">
        <v>79</v>
      </c>
      <c r="B69" s="84" t="s">
        <v>143</v>
      </c>
      <c r="C69" s="84" t="s">
        <v>31</v>
      </c>
      <c r="D69" s="85" t="s">
        <v>48</v>
      </c>
      <c r="E69" s="84" t="s">
        <v>148</v>
      </c>
      <c r="F69" s="38">
        <v>37</v>
      </c>
      <c r="G69" s="39">
        <v>277.40290898185634</v>
      </c>
      <c r="H69" s="38">
        <v>40</v>
      </c>
      <c r="I69" s="39">
        <v>292.67578839540499</v>
      </c>
      <c r="J69" s="38">
        <v>54</v>
      </c>
      <c r="K69" s="39">
        <v>394.33328465021174</v>
      </c>
      <c r="L69" s="38">
        <v>20</v>
      </c>
      <c r="M69" s="39">
        <v>151.94104687381295</v>
      </c>
    </row>
    <row r="70" spans="1:13" x14ac:dyDescent="0.2">
      <c r="A70" s="84" t="s">
        <v>79</v>
      </c>
      <c r="B70" s="84" t="s">
        <v>143</v>
      </c>
      <c r="C70" s="84" t="s">
        <v>31</v>
      </c>
      <c r="D70" s="85" t="s">
        <v>48</v>
      </c>
      <c r="E70" s="84" t="s">
        <v>149</v>
      </c>
      <c r="F70" s="38">
        <v>52</v>
      </c>
      <c r="G70" s="39">
        <v>188.75458274347525</v>
      </c>
      <c r="H70" s="38">
        <v>83</v>
      </c>
      <c r="I70" s="39">
        <v>302.50018222902543</v>
      </c>
      <c r="J70" s="38">
        <v>71</v>
      </c>
      <c r="K70" s="39">
        <v>257.19046584075926</v>
      </c>
      <c r="L70" s="38">
        <v>78</v>
      </c>
      <c r="M70" s="39">
        <v>291.55608716779426</v>
      </c>
    </row>
    <row r="71" spans="1:13" x14ac:dyDescent="0.2">
      <c r="A71" s="84" t="s">
        <v>79</v>
      </c>
      <c r="B71" s="84" t="s">
        <v>143</v>
      </c>
      <c r="C71" s="84" t="s">
        <v>35</v>
      </c>
      <c r="D71" s="85" t="s">
        <v>48</v>
      </c>
      <c r="E71" s="84" t="s">
        <v>150</v>
      </c>
      <c r="F71" s="38">
        <v>62</v>
      </c>
      <c r="G71" s="39">
        <v>255.24907369287772</v>
      </c>
      <c r="H71" s="38">
        <v>45</v>
      </c>
      <c r="I71" s="39">
        <v>182.41517694272164</v>
      </c>
      <c r="J71" s="38">
        <v>49</v>
      </c>
      <c r="K71" s="39">
        <v>197.69224562252884</v>
      </c>
      <c r="L71" s="38">
        <v>53</v>
      </c>
      <c r="M71" s="39">
        <v>221.27588510354042</v>
      </c>
    </row>
    <row r="72" spans="1:13" x14ac:dyDescent="0.2">
      <c r="A72" s="84" t="s">
        <v>79</v>
      </c>
      <c r="B72" s="84" t="s">
        <v>143</v>
      </c>
      <c r="C72" s="84" t="s">
        <v>31</v>
      </c>
      <c r="D72" s="85" t="s">
        <v>48</v>
      </c>
      <c r="E72" s="84" t="s">
        <v>151</v>
      </c>
      <c r="F72" s="38">
        <v>14</v>
      </c>
      <c r="G72" s="39">
        <v>398.74679578467669</v>
      </c>
      <c r="H72" s="38">
        <v>10</v>
      </c>
      <c r="I72" s="39">
        <v>295.50827423167846</v>
      </c>
      <c r="J72" s="38">
        <v>12</v>
      </c>
      <c r="K72" s="39">
        <v>358.63717872086073</v>
      </c>
      <c r="L72" s="38">
        <v>5</v>
      </c>
      <c r="M72" s="39">
        <v>159.64240102171138</v>
      </c>
    </row>
    <row r="73" spans="1:13" x14ac:dyDescent="0.2">
      <c r="A73" s="84" t="s">
        <v>79</v>
      </c>
      <c r="B73" s="84" t="s">
        <v>143</v>
      </c>
      <c r="C73" s="84" t="s">
        <v>31</v>
      </c>
      <c r="D73" s="85" t="s">
        <v>48</v>
      </c>
      <c r="E73" s="84" t="s">
        <v>152</v>
      </c>
      <c r="F73" s="38">
        <v>31</v>
      </c>
      <c r="G73" s="39">
        <v>146.38522925815744</v>
      </c>
      <c r="H73" s="38">
        <v>28</v>
      </c>
      <c r="I73" s="39">
        <v>139.13734843967401</v>
      </c>
      <c r="J73" s="38">
        <v>24</v>
      </c>
      <c r="K73" s="39">
        <v>119.43269470017417</v>
      </c>
      <c r="L73" s="38">
        <v>37</v>
      </c>
      <c r="M73" s="39">
        <v>192.9998435136404</v>
      </c>
    </row>
    <row r="74" spans="1:13" x14ac:dyDescent="0.2">
      <c r="A74" s="84" t="s">
        <v>79</v>
      </c>
      <c r="B74" s="84" t="s">
        <v>143</v>
      </c>
      <c r="C74" s="84" t="s">
        <v>31</v>
      </c>
      <c r="D74" s="85" t="s">
        <v>48</v>
      </c>
      <c r="E74" s="84" t="s">
        <v>153</v>
      </c>
      <c r="F74" s="38">
        <v>15</v>
      </c>
      <c r="G74" s="39">
        <v>305.06406345332522</v>
      </c>
      <c r="H74" s="38">
        <v>16</v>
      </c>
      <c r="I74" s="39">
        <v>319.87205117952817</v>
      </c>
      <c r="J74" s="38">
        <v>8</v>
      </c>
      <c r="K74" s="39">
        <v>159.55325089748703</v>
      </c>
      <c r="L74" s="38">
        <v>7</v>
      </c>
      <c r="M74" s="39">
        <v>144.92753623188406</v>
      </c>
    </row>
    <row r="75" spans="1:13" x14ac:dyDescent="0.2">
      <c r="A75" s="84" t="s">
        <v>79</v>
      </c>
      <c r="B75" s="84" t="s">
        <v>143</v>
      </c>
      <c r="C75" s="84" t="s">
        <v>31</v>
      </c>
      <c r="D75" s="85" t="s">
        <v>48</v>
      </c>
      <c r="E75" s="84" t="s">
        <v>154</v>
      </c>
      <c r="F75" s="38">
        <v>12</v>
      </c>
      <c r="G75" s="39">
        <v>116.31288165164291</v>
      </c>
      <c r="H75" s="38">
        <v>28</v>
      </c>
      <c r="I75" s="39">
        <v>266.86999618757147</v>
      </c>
      <c r="J75" s="38">
        <v>16</v>
      </c>
      <c r="K75" s="39">
        <v>152.42450223873487</v>
      </c>
      <c r="L75" s="38">
        <v>24</v>
      </c>
      <c r="M75" s="39">
        <v>238.59230539815093</v>
      </c>
    </row>
    <row r="76" spans="1:13" x14ac:dyDescent="0.2">
      <c r="A76" s="84" t="s">
        <v>79</v>
      </c>
      <c r="B76" s="84" t="s">
        <v>143</v>
      </c>
      <c r="C76" s="84" t="s">
        <v>31</v>
      </c>
      <c r="D76" s="85" t="s">
        <v>48</v>
      </c>
      <c r="E76" s="84" t="s">
        <v>155</v>
      </c>
      <c r="F76" s="38">
        <v>20</v>
      </c>
      <c r="G76" s="39">
        <v>180.9463494074007</v>
      </c>
      <c r="H76" s="38">
        <v>15</v>
      </c>
      <c r="I76" s="39">
        <v>136.2026695723236</v>
      </c>
      <c r="J76" s="38">
        <v>17</v>
      </c>
      <c r="K76" s="39">
        <v>154.01340822612792</v>
      </c>
      <c r="L76" s="38">
        <v>24</v>
      </c>
      <c r="M76" s="39">
        <v>226.11644997173542</v>
      </c>
    </row>
    <row r="77" spans="1:13" x14ac:dyDescent="0.2">
      <c r="A77" s="84" t="s">
        <v>79</v>
      </c>
      <c r="B77" s="84" t="s">
        <v>143</v>
      </c>
      <c r="C77" s="84" t="s">
        <v>31</v>
      </c>
      <c r="D77" s="85" t="s">
        <v>48</v>
      </c>
      <c r="E77" s="84" t="s">
        <v>156</v>
      </c>
      <c r="F77" s="38">
        <v>14</v>
      </c>
      <c r="G77" s="39">
        <v>252.47971145175833</v>
      </c>
      <c r="H77" s="38">
        <v>9</v>
      </c>
      <c r="I77" s="39">
        <v>147.73473407747866</v>
      </c>
      <c r="J77" s="38">
        <v>9</v>
      </c>
      <c r="K77" s="39">
        <v>146.77103718199606</v>
      </c>
      <c r="L77" s="38">
        <v>12</v>
      </c>
      <c r="M77" s="39">
        <v>201.61290322580643</v>
      </c>
    </row>
    <row r="78" spans="1:13" x14ac:dyDescent="0.2">
      <c r="A78" s="84" t="s">
        <v>79</v>
      </c>
      <c r="B78" s="84" t="s">
        <v>143</v>
      </c>
      <c r="C78" s="84" t="s">
        <v>31</v>
      </c>
      <c r="D78" s="85" t="s">
        <v>48</v>
      </c>
      <c r="E78" s="84" t="s">
        <v>157</v>
      </c>
      <c r="F78" s="38">
        <v>37</v>
      </c>
      <c r="G78" s="39">
        <v>252.47355851245311</v>
      </c>
      <c r="H78" s="38">
        <v>40</v>
      </c>
      <c r="I78" s="39">
        <v>267.32607097507184</v>
      </c>
      <c r="J78" s="38">
        <v>35</v>
      </c>
      <c r="K78" s="39">
        <v>229.5684113865932</v>
      </c>
      <c r="L78" s="38">
        <v>36</v>
      </c>
      <c r="M78" s="39">
        <v>244.15055951169887</v>
      </c>
    </row>
    <row r="79" spans="1:13" x14ac:dyDescent="0.2">
      <c r="A79" s="84" t="s">
        <v>79</v>
      </c>
      <c r="B79" s="84" t="s">
        <v>143</v>
      </c>
      <c r="C79" s="84" t="s">
        <v>31</v>
      </c>
      <c r="D79" s="85" t="s">
        <v>48</v>
      </c>
      <c r="E79" s="84" t="s">
        <v>158</v>
      </c>
      <c r="F79" s="38">
        <v>13</v>
      </c>
      <c r="G79" s="39">
        <v>293.18899413622012</v>
      </c>
      <c r="H79" s="38">
        <v>7</v>
      </c>
      <c r="I79" s="39">
        <v>166.34980988593156</v>
      </c>
      <c r="J79" s="38">
        <v>10</v>
      </c>
      <c r="K79" s="39">
        <v>237.30422401518746</v>
      </c>
      <c r="L79" s="38">
        <v>9</v>
      </c>
      <c r="M79" s="39">
        <v>222.16736608244881</v>
      </c>
    </row>
    <row r="80" spans="1:13" x14ac:dyDescent="0.2">
      <c r="A80" s="84" t="s">
        <v>79</v>
      </c>
      <c r="B80" s="84" t="s">
        <v>143</v>
      </c>
      <c r="C80" s="84" t="s">
        <v>31</v>
      </c>
      <c r="D80" s="85" t="s">
        <v>48</v>
      </c>
      <c r="E80" s="84" t="s">
        <v>159</v>
      </c>
      <c r="F80" s="38">
        <v>85</v>
      </c>
      <c r="G80" s="39">
        <v>257.69289070789756</v>
      </c>
      <c r="H80" s="38">
        <v>94</v>
      </c>
      <c r="I80" s="39">
        <v>287.2246157606869</v>
      </c>
      <c r="J80" s="38">
        <v>81</v>
      </c>
      <c r="K80" s="39">
        <v>246.1407560471618</v>
      </c>
      <c r="L80" s="38">
        <v>59</v>
      </c>
      <c r="M80" s="39">
        <v>185.26077809526799</v>
      </c>
    </row>
    <row r="81" spans="1:13" x14ac:dyDescent="0.2">
      <c r="A81" s="84" t="s">
        <v>79</v>
      </c>
      <c r="B81" s="84" t="s">
        <v>143</v>
      </c>
      <c r="C81" s="84" t="s">
        <v>31</v>
      </c>
      <c r="D81" s="85" t="s">
        <v>48</v>
      </c>
      <c r="E81" s="84" t="s">
        <v>160</v>
      </c>
      <c r="F81" s="38">
        <v>20</v>
      </c>
      <c r="G81" s="39">
        <v>236.88262465948122</v>
      </c>
      <c r="H81" s="38">
        <v>12</v>
      </c>
      <c r="I81" s="39">
        <v>140.28524666822537</v>
      </c>
      <c r="J81" s="38">
        <v>18</v>
      </c>
      <c r="K81" s="39">
        <v>209.93701889433169</v>
      </c>
      <c r="L81" s="38">
        <v>16</v>
      </c>
      <c r="M81" s="39">
        <v>194.10408831736018</v>
      </c>
    </row>
    <row r="82" spans="1:13" x14ac:dyDescent="0.2">
      <c r="A82" s="84" t="s">
        <v>79</v>
      </c>
      <c r="B82" s="84" t="s">
        <v>143</v>
      </c>
      <c r="C82" s="84" t="s">
        <v>31</v>
      </c>
      <c r="D82" s="85" t="s">
        <v>48</v>
      </c>
      <c r="E82" s="84" t="s">
        <v>161</v>
      </c>
      <c r="F82" s="38">
        <v>42</v>
      </c>
      <c r="G82" s="39">
        <v>190.26047565118913</v>
      </c>
      <c r="H82" s="38">
        <v>30</v>
      </c>
      <c r="I82" s="39">
        <v>144.71081954560802</v>
      </c>
      <c r="J82" s="38">
        <v>40</v>
      </c>
      <c r="K82" s="39">
        <v>192.41870309794112</v>
      </c>
      <c r="L82" s="38">
        <v>39</v>
      </c>
      <c r="M82" s="39">
        <v>194.9317738791423</v>
      </c>
    </row>
    <row r="83" spans="1:13" x14ac:dyDescent="0.2">
      <c r="A83" s="84" t="s">
        <v>79</v>
      </c>
      <c r="B83" s="84" t="s">
        <v>143</v>
      </c>
      <c r="C83" s="84" t="s">
        <v>31</v>
      </c>
      <c r="D83" s="85" t="s">
        <v>48</v>
      </c>
      <c r="E83" s="84" t="s">
        <v>162</v>
      </c>
      <c r="F83" s="38">
        <v>16</v>
      </c>
      <c r="G83" s="39">
        <v>132.52712664623539</v>
      </c>
      <c r="H83" s="38">
        <v>25</v>
      </c>
      <c r="I83" s="39">
        <v>203.28508700601725</v>
      </c>
      <c r="J83" s="38">
        <v>24</v>
      </c>
      <c r="K83" s="39">
        <v>193.05019305019306</v>
      </c>
      <c r="L83" s="38">
        <v>31</v>
      </c>
      <c r="M83" s="39">
        <v>254.80848265658392</v>
      </c>
    </row>
    <row r="84" spans="1:13" s="32" customFormat="1" x14ac:dyDescent="0.2">
      <c r="A84" s="80" t="s">
        <v>574</v>
      </c>
      <c r="B84" s="81"/>
      <c r="C84" s="81"/>
      <c r="D84" s="82"/>
      <c r="E84" s="83"/>
      <c r="F84" s="70">
        <f>SUM(F85,F105)</f>
        <v>805</v>
      </c>
      <c r="G84" s="50">
        <v>245.38942234415487</v>
      </c>
      <c r="H84" s="70">
        <f>SUM(H85,H105)</f>
        <v>975</v>
      </c>
      <c r="I84" s="50">
        <v>296.01877518057142</v>
      </c>
      <c r="J84" s="70">
        <f>SUM(J85,J105)</f>
        <v>1018</v>
      </c>
      <c r="K84" s="50">
        <v>308.24105783001926</v>
      </c>
      <c r="L84" s="70">
        <f>SUM(L85,L105)</f>
        <v>888</v>
      </c>
      <c r="M84" s="50">
        <v>279.26987281899034</v>
      </c>
    </row>
    <row r="85" spans="1:13" x14ac:dyDescent="0.2">
      <c r="A85" s="80" t="s">
        <v>163</v>
      </c>
      <c r="B85" s="81"/>
      <c r="C85" s="81"/>
      <c r="D85" s="82"/>
      <c r="E85" s="83"/>
      <c r="F85" s="70">
        <f>SUM(F86:F104)</f>
        <v>406</v>
      </c>
      <c r="G85" s="50">
        <v>242.92903001908726</v>
      </c>
      <c r="H85" s="70">
        <f>SUM(H86:H104)</f>
        <v>497</v>
      </c>
      <c r="I85" s="50">
        <v>296.12064085988192</v>
      </c>
      <c r="J85" s="70">
        <f>SUM(J86:J104)</f>
        <v>519</v>
      </c>
      <c r="K85" s="50">
        <v>308.2423652107808</v>
      </c>
      <c r="L85" s="70">
        <f>SUM(L86:L104)</f>
        <v>486</v>
      </c>
      <c r="M85" s="50">
        <v>299.49160375905097</v>
      </c>
    </row>
    <row r="86" spans="1:13" x14ac:dyDescent="0.2">
      <c r="A86" s="84" t="s">
        <v>164</v>
      </c>
      <c r="B86" s="84" t="s">
        <v>40</v>
      </c>
      <c r="C86" s="84" t="s">
        <v>40</v>
      </c>
      <c r="D86" s="85" t="s">
        <v>29</v>
      </c>
      <c r="E86" s="84" t="s">
        <v>165</v>
      </c>
      <c r="F86" s="38">
        <v>15</v>
      </c>
      <c r="G86" s="39">
        <v>235.62676720075399</v>
      </c>
      <c r="H86" s="38">
        <v>24</v>
      </c>
      <c r="I86" s="39">
        <v>380.22813688212926</v>
      </c>
      <c r="J86" s="38">
        <v>12</v>
      </c>
      <c r="K86" s="39">
        <v>190.02375296912115</v>
      </c>
      <c r="L86" s="38">
        <v>12</v>
      </c>
      <c r="M86" s="39">
        <v>198.24880224681976</v>
      </c>
    </row>
    <row r="87" spans="1:13" x14ac:dyDescent="0.2">
      <c r="A87" s="84" t="s">
        <v>164</v>
      </c>
      <c r="B87" s="84" t="s">
        <v>40</v>
      </c>
      <c r="C87" s="84" t="s">
        <v>40</v>
      </c>
      <c r="D87" s="85" t="s">
        <v>29</v>
      </c>
      <c r="E87" s="84" t="s">
        <v>166</v>
      </c>
      <c r="F87" s="38">
        <v>17</v>
      </c>
      <c r="G87" s="39">
        <v>282.34512539445274</v>
      </c>
      <c r="H87" s="38">
        <v>15</v>
      </c>
      <c r="I87" s="39">
        <v>248.34437086092717</v>
      </c>
      <c r="J87" s="38">
        <v>22</v>
      </c>
      <c r="K87" s="39">
        <v>364.66103099618761</v>
      </c>
      <c r="L87" s="38">
        <v>18</v>
      </c>
      <c r="M87" s="39">
        <v>312.5</v>
      </c>
    </row>
    <row r="88" spans="1:13" x14ac:dyDescent="0.2">
      <c r="A88" s="84" t="s">
        <v>164</v>
      </c>
      <c r="B88" s="84" t="s">
        <v>40</v>
      </c>
      <c r="C88" s="84" t="s">
        <v>40</v>
      </c>
      <c r="D88" s="85" t="s">
        <v>29</v>
      </c>
      <c r="E88" s="84" t="s">
        <v>167</v>
      </c>
      <c r="F88" s="38">
        <v>18</v>
      </c>
      <c r="G88" s="39">
        <v>290.74462930059764</v>
      </c>
      <c r="H88" s="38">
        <v>25</v>
      </c>
      <c r="I88" s="39">
        <v>411.38719763040973</v>
      </c>
      <c r="J88" s="38">
        <v>9</v>
      </c>
      <c r="K88" s="39">
        <v>147.01078079059133</v>
      </c>
      <c r="L88" s="38">
        <v>32</v>
      </c>
      <c r="M88" s="39">
        <v>537.27333781061122</v>
      </c>
    </row>
    <row r="89" spans="1:13" x14ac:dyDescent="0.2">
      <c r="A89" s="84" t="s">
        <v>164</v>
      </c>
      <c r="B89" s="84" t="s">
        <v>40</v>
      </c>
      <c r="C89" s="84" t="s">
        <v>40</v>
      </c>
      <c r="D89" s="85" t="s">
        <v>29</v>
      </c>
      <c r="E89" s="84" t="s">
        <v>168</v>
      </c>
      <c r="F89" s="38">
        <v>23</v>
      </c>
      <c r="G89" s="39">
        <v>329.89099254159498</v>
      </c>
      <c r="H89" s="38">
        <v>37</v>
      </c>
      <c r="I89" s="39">
        <v>524.45074415308295</v>
      </c>
      <c r="J89" s="38">
        <v>20</v>
      </c>
      <c r="K89" s="39">
        <v>282.3662289990117</v>
      </c>
      <c r="L89" s="38">
        <v>26</v>
      </c>
      <c r="M89" s="39">
        <v>380.00584624378837</v>
      </c>
    </row>
    <row r="90" spans="1:13" x14ac:dyDescent="0.2">
      <c r="A90" s="84" t="s">
        <v>164</v>
      </c>
      <c r="B90" s="84" t="s">
        <v>40</v>
      </c>
      <c r="C90" s="84" t="s">
        <v>40</v>
      </c>
      <c r="D90" s="85" t="s">
        <v>29</v>
      </c>
      <c r="E90" s="84" t="s">
        <v>169</v>
      </c>
      <c r="F90" s="38">
        <v>39</v>
      </c>
      <c r="G90" s="39">
        <v>377.90697674418607</v>
      </c>
      <c r="H90" s="38">
        <v>35</v>
      </c>
      <c r="I90" s="39">
        <v>335.08855911919579</v>
      </c>
      <c r="J90" s="38">
        <v>24</v>
      </c>
      <c r="K90" s="39">
        <v>228.50614110254213</v>
      </c>
      <c r="L90" s="38">
        <v>21</v>
      </c>
      <c r="M90" s="39">
        <v>206.40849223510912</v>
      </c>
    </row>
    <row r="91" spans="1:13" x14ac:dyDescent="0.2">
      <c r="A91" s="84" t="s">
        <v>164</v>
      </c>
      <c r="B91" s="84" t="s">
        <v>40</v>
      </c>
      <c r="C91" s="84" t="s">
        <v>40</v>
      </c>
      <c r="D91" s="85" t="s">
        <v>29</v>
      </c>
      <c r="E91" s="84" t="s">
        <v>170</v>
      </c>
      <c r="F91" s="38">
        <v>15</v>
      </c>
      <c r="G91" s="39">
        <v>201.31525969668499</v>
      </c>
      <c r="H91" s="38">
        <v>19</v>
      </c>
      <c r="I91" s="39">
        <v>257.90688204153656</v>
      </c>
      <c r="J91" s="38">
        <v>21</v>
      </c>
      <c r="K91" s="39">
        <v>284.66856445709635</v>
      </c>
      <c r="L91" s="38">
        <v>17</v>
      </c>
      <c r="M91" s="39">
        <v>240.07908487501763</v>
      </c>
    </row>
    <row r="92" spans="1:13" x14ac:dyDescent="0.2">
      <c r="A92" s="84" t="s">
        <v>164</v>
      </c>
      <c r="B92" s="84" t="s">
        <v>40</v>
      </c>
      <c r="C92" s="84" t="s">
        <v>40</v>
      </c>
      <c r="D92" s="85" t="s">
        <v>29</v>
      </c>
      <c r="E92" s="84" t="s">
        <v>171</v>
      </c>
      <c r="F92" s="38">
        <v>7</v>
      </c>
      <c r="G92" s="39">
        <v>152.70506108202443</v>
      </c>
      <c r="H92" s="38">
        <v>18</v>
      </c>
      <c r="I92" s="39">
        <v>386.43194504079003</v>
      </c>
      <c r="J92" s="38">
        <v>5</v>
      </c>
      <c r="K92" s="39">
        <v>107.15816545220746</v>
      </c>
      <c r="L92" s="38">
        <v>12</v>
      </c>
      <c r="M92" s="39">
        <v>267.08212775428444</v>
      </c>
    </row>
    <row r="93" spans="1:13" x14ac:dyDescent="0.2">
      <c r="A93" s="84" t="s">
        <v>164</v>
      </c>
      <c r="B93" s="84" t="s">
        <v>40</v>
      </c>
      <c r="C93" s="84" t="s">
        <v>40</v>
      </c>
      <c r="D93" s="85" t="s">
        <v>29</v>
      </c>
      <c r="E93" s="84" t="s">
        <v>172</v>
      </c>
      <c r="F93" s="38">
        <v>22</v>
      </c>
      <c r="G93" s="39">
        <v>281.97897974878236</v>
      </c>
      <c r="H93" s="38">
        <v>20</v>
      </c>
      <c r="I93" s="39">
        <v>257.9646588417387</v>
      </c>
      <c r="J93" s="38">
        <v>19</v>
      </c>
      <c r="K93" s="39">
        <v>243.68346800051302</v>
      </c>
      <c r="L93" s="38">
        <v>17</v>
      </c>
      <c r="M93" s="39">
        <v>225.01654533421575</v>
      </c>
    </row>
    <row r="94" spans="1:13" x14ac:dyDescent="0.2">
      <c r="A94" s="84" t="s">
        <v>164</v>
      </c>
      <c r="B94" s="84" t="s">
        <v>40</v>
      </c>
      <c r="C94" s="84" t="s">
        <v>40</v>
      </c>
      <c r="D94" s="85" t="s">
        <v>29</v>
      </c>
      <c r="E94" s="84" t="s">
        <v>173</v>
      </c>
      <c r="F94" s="38">
        <v>16</v>
      </c>
      <c r="G94" s="39">
        <v>206.21214073978607</v>
      </c>
      <c r="H94" s="38">
        <v>25</v>
      </c>
      <c r="I94" s="39">
        <v>336.06667562844467</v>
      </c>
      <c r="J94" s="38">
        <v>27</v>
      </c>
      <c r="K94" s="39">
        <v>363.34275333064193</v>
      </c>
      <c r="L94" s="38">
        <v>15</v>
      </c>
      <c r="M94" s="39">
        <v>211.26760563380279</v>
      </c>
    </row>
    <row r="95" spans="1:13" x14ac:dyDescent="0.2">
      <c r="A95" s="84" t="s">
        <v>164</v>
      </c>
      <c r="B95" s="84" t="s">
        <v>40</v>
      </c>
      <c r="C95" s="84" t="s">
        <v>40</v>
      </c>
      <c r="D95" s="85" t="s">
        <v>29</v>
      </c>
      <c r="E95" s="84" t="s">
        <v>174</v>
      </c>
      <c r="F95" s="38">
        <v>64</v>
      </c>
      <c r="G95" s="39">
        <v>211.85038066865278</v>
      </c>
      <c r="H95" s="38">
        <v>79</v>
      </c>
      <c r="I95" s="39">
        <v>259.61222477817944</v>
      </c>
      <c r="J95" s="38">
        <v>108</v>
      </c>
      <c r="K95" s="39">
        <v>352.23900068490917</v>
      </c>
      <c r="L95" s="38">
        <v>92</v>
      </c>
      <c r="M95" s="39">
        <v>308.74555339284518</v>
      </c>
    </row>
    <row r="96" spans="1:13" x14ac:dyDescent="0.2">
      <c r="A96" s="84" t="s">
        <v>164</v>
      </c>
      <c r="B96" s="84" t="s">
        <v>40</v>
      </c>
      <c r="C96" s="84" t="s">
        <v>40</v>
      </c>
      <c r="D96" s="85" t="s">
        <v>29</v>
      </c>
      <c r="E96" s="84" t="s">
        <v>175</v>
      </c>
      <c r="F96" s="38">
        <v>9</v>
      </c>
      <c r="G96" s="39">
        <v>167.0688695006497</v>
      </c>
      <c r="H96" s="38">
        <v>13</v>
      </c>
      <c r="I96" s="39">
        <v>242.40164087264591</v>
      </c>
      <c r="J96" s="38">
        <v>10</v>
      </c>
      <c r="K96" s="39">
        <v>185.15089798185522</v>
      </c>
      <c r="L96" s="38">
        <v>16</v>
      </c>
      <c r="M96" s="39">
        <v>304.703865930299</v>
      </c>
    </row>
    <row r="97" spans="1:13" x14ac:dyDescent="0.2">
      <c r="A97" s="84" t="s">
        <v>164</v>
      </c>
      <c r="B97" s="84" t="s">
        <v>40</v>
      </c>
      <c r="C97" s="84" t="s">
        <v>40</v>
      </c>
      <c r="D97" s="85" t="s">
        <v>29</v>
      </c>
      <c r="E97" s="84" t="s">
        <v>176</v>
      </c>
      <c r="F97" s="38">
        <v>19</v>
      </c>
      <c r="G97" s="39">
        <v>199.05709795704556</v>
      </c>
      <c r="H97" s="38">
        <v>19</v>
      </c>
      <c r="I97" s="39">
        <v>196.80961259581522</v>
      </c>
      <c r="J97" s="38">
        <v>29</v>
      </c>
      <c r="K97" s="39">
        <v>298.01664782653376</v>
      </c>
      <c r="L97" s="38">
        <v>35</v>
      </c>
      <c r="M97" s="39">
        <v>369.51013513513516</v>
      </c>
    </row>
    <row r="98" spans="1:13" x14ac:dyDescent="0.2">
      <c r="A98" s="84" t="s">
        <v>164</v>
      </c>
      <c r="B98" s="84" t="s">
        <v>40</v>
      </c>
      <c r="C98" s="84" t="s">
        <v>40</v>
      </c>
      <c r="D98" s="85" t="s">
        <v>29</v>
      </c>
      <c r="E98" s="84" t="s">
        <v>177</v>
      </c>
      <c r="F98" s="38">
        <v>22</v>
      </c>
      <c r="G98" s="39">
        <v>364.96350364963502</v>
      </c>
      <c r="H98" s="38">
        <v>17</v>
      </c>
      <c r="I98" s="39">
        <v>279.10031193564271</v>
      </c>
      <c r="J98" s="38">
        <v>27</v>
      </c>
      <c r="K98" s="39">
        <v>443.49540078843631</v>
      </c>
      <c r="L98" s="38">
        <v>15</v>
      </c>
      <c r="M98" s="39">
        <v>257.68768252877516</v>
      </c>
    </row>
    <row r="99" spans="1:13" x14ac:dyDescent="0.2">
      <c r="A99" s="84" t="s">
        <v>164</v>
      </c>
      <c r="B99" s="84" t="s">
        <v>40</v>
      </c>
      <c r="C99" s="84" t="s">
        <v>40</v>
      </c>
      <c r="D99" s="85" t="s">
        <v>29</v>
      </c>
      <c r="E99" s="84" t="s">
        <v>178</v>
      </c>
      <c r="F99" s="38">
        <v>43</v>
      </c>
      <c r="G99" s="39">
        <v>397.41219963031421</v>
      </c>
      <c r="H99" s="38">
        <v>29</v>
      </c>
      <c r="I99" s="39">
        <v>261.99295329298042</v>
      </c>
      <c r="J99" s="38">
        <v>42</v>
      </c>
      <c r="K99" s="39">
        <v>378.48067045147337</v>
      </c>
      <c r="L99" s="38">
        <v>26</v>
      </c>
      <c r="M99" s="39">
        <v>243.55971896955504</v>
      </c>
    </row>
    <row r="100" spans="1:13" x14ac:dyDescent="0.2">
      <c r="A100" s="84" t="s">
        <v>164</v>
      </c>
      <c r="B100" s="84" t="s">
        <v>40</v>
      </c>
      <c r="C100" s="84" t="s">
        <v>40</v>
      </c>
      <c r="D100" s="85" t="s">
        <v>29</v>
      </c>
      <c r="E100" s="84" t="s">
        <v>179</v>
      </c>
      <c r="F100" s="38">
        <v>7</v>
      </c>
      <c r="G100" s="39">
        <v>164.0496836184673</v>
      </c>
      <c r="H100" s="38">
        <v>15</v>
      </c>
      <c r="I100" s="39">
        <v>352.44360902255636</v>
      </c>
      <c r="J100" s="38">
        <v>23</v>
      </c>
      <c r="K100" s="39">
        <v>548.92601431980904</v>
      </c>
      <c r="L100" s="38">
        <v>12</v>
      </c>
      <c r="M100" s="39">
        <v>308.88030888030886</v>
      </c>
    </row>
    <row r="101" spans="1:13" x14ac:dyDescent="0.2">
      <c r="A101" s="84" t="s">
        <v>164</v>
      </c>
      <c r="B101" s="84" t="s">
        <v>40</v>
      </c>
      <c r="C101" s="84" t="s">
        <v>40</v>
      </c>
      <c r="D101" s="85" t="s">
        <v>29</v>
      </c>
      <c r="E101" s="84" t="s">
        <v>180</v>
      </c>
      <c r="F101" s="38">
        <v>8</v>
      </c>
      <c r="G101" s="39">
        <v>126.32243802305385</v>
      </c>
      <c r="H101" s="38">
        <v>19</v>
      </c>
      <c r="I101" s="39">
        <v>281.10667258470187</v>
      </c>
      <c r="J101" s="38">
        <v>24</v>
      </c>
      <c r="K101" s="39">
        <v>354.45281346920689</v>
      </c>
      <c r="L101" s="38">
        <v>24</v>
      </c>
      <c r="M101" s="39">
        <v>368.77688998156117</v>
      </c>
    </row>
    <row r="102" spans="1:13" x14ac:dyDescent="0.2">
      <c r="A102" s="84" t="s">
        <v>164</v>
      </c>
      <c r="B102" s="84" t="s">
        <v>40</v>
      </c>
      <c r="C102" s="84" t="s">
        <v>40</v>
      </c>
      <c r="D102" s="85" t="s">
        <v>29</v>
      </c>
      <c r="E102" s="84" t="s">
        <v>181</v>
      </c>
      <c r="F102" s="38">
        <v>16</v>
      </c>
      <c r="G102" s="39">
        <v>208.63215543095578</v>
      </c>
      <c r="H102" s="38">
        <v>26</v>
      </c>
      <c r="I102" s="39">
        <v>338.14540252308495</v>
      </c>
      <c r="J102" s="38">
        <v>21</v>
      </c>
      <c r="K102" s="39">
        <v>272.97543221110101</v>
      </c>
      <c r="L102" s="38">
        <v>25</v>
      </c>
      <c r="M102" s="39">
        <v>339.07500339075</v>
      </c>
    </row>
    <row r="103" spans="1:13" x14ac:dyDescent="0.2">
      <c r="A103" s="84" t="s">
        <v>164</v>
      </c>
      <c r="B103" s="84" t="s">
        <v>40</v>
      </c>
      <c r="C103" s="84" t="s">
        <v>40</v>
      </c>
      <c r="D103" s="85" t="s">
        <v>29</v>
      </c>
      <c r="E103" s="84" t="s">
        <v>182</v>
      </c>
      <c r="F103" s="38">
        <v>10</v>
      </c>
      <c r="G103" s="39">
        <v>157.85319652722967</v>
      </c>
      <c r="H103" s="38">
        <v>20</v>
      </c>
      <c r="I103" s="39">
        <v>316.05562579013906</v>
      </c>
      <c r="J103" s="38">
        <v>17</v>
      </c>
      <c r="K103" s="39">
        <v>268.43518079898945</v>
      </c>
      <c r="L103" s="38">
        <v>15</v>
      </c>
      <c r="M103" s="39">
        <v>246.91358024691357</v>
      </c>
    </row>
    <row r="104" spans="1:13" x14ac:dyDescent="0.2">
      <c r="A104" s="84" t="s">
        <v>164</v>
      </c>
      <c r="B104" s="84" t="s">
        <v>40</v>
      </c>
      <c r="C104" s="84" t="s">
        <v>40</v>
      </c>
      <c r="D104" s="85" t="s">
        <v>29</v>
      </c>
      <c r="E104" s="84" t="s">
        <v>183</v>
      </c>
      <c r="F104" s="38">
        <v>36</v>
      </c>
      <c r="G104" s="39">
        <v>210.9333802074178</v>
      </c>
      <c r="H104" s="38">
        <v>42</v>
      </c>
      <c r="I104" s="39">
        <v>246.30541871921181</v>
      </c>
      <c r="J104" s="38">
        <v>59</v>
      </c>
      <c r="K104" s="39">
        <v>345.39281114623583</v>
      </c>
      <c r="L104" s="38">
        <v>56</v>
      </c>
      <c r="M104" s="39">
        <v>341.40096323843198</v>
      </c>
    </row>
    <row r="105" spans="1:13" x14ac:dyDescent="0.2">
      <c r="A105" s="80" t="s">
        <v>184</v>
      </c>
      <c r="B105" s="81"/>
      <c r="C105" s="81"/>
      <c r="D105" s="82"/>
      <c r="E105" s="83"/>
      <c r="F105" s="47">
        <f>SUM(F106:F124)</f>
        <v>399</v>
      </c>
      <c r="G105" s="50">
        <v>247.94466918961243</v>
      </c>
      <c r="H105" s="47">
        <f>SUM(H106:H124)</f>
        <v>478</v>
      </c>
      <c r="I105" s="50">
        <v>295.91293473819752</v>
      </c>
      <c r="J105" s="47">
        <f>SUM(J106:J124)</f>
        <v>499</v>
      </c>
      <c r="K105" s="50">
        <v>308.23969806099313</v>
      </c>
      <c r="L105" s="47">
        <f>SUM(L106:L124)</f>
        <v>402</v>
      </c>
      <c r="M105" s="50">
        <v>258.19379949517332</v>
      </c>
    </row>
    <row r="106" spans="1:13" x14ac:dyDescent="0.2">
      <c r="A106" s="84" t="s">
        <v>164</v>
      </c>
      <c r="B106" s="84" t="s">
        <v>185</v>
      </c>
      <c r="C106" s="84" t="s">
        <v>41</v>
      </c>
      <c r="D106" s="85" t="s">
        <v>29</v>
      </c>
      <c r="E106" s="84" t="s">
        <v>186</v>
      </c>
      <c r="F106" s="38">
        <v>5</v>
      </c>
      <c r="G106" s="39">
        <v>132.66118333775538</v>
      </c>
      <c r="H106" s="38">
        <v>14</v>
      </c>
      <c r="I106" s="39">
        <v>370.17451084082495</v>
      </c>
      <c r="J106" s="38">
        <v>13</v>
      </c>
      <c r="K106" s="39">
        <v>348.43205574912889</v>
      </c>
      <c r="L106" s="38">
        <v>13</v>
      </c>
      <c r="M106" s="39">
        <v>373.88553350589592</v>
      </c>
    </row>
    <row r="107" spans="1:13" x14ac:dyDescent="0.2">
      <c r="A107" s="84" t="s">
        <v>164</v>
      </c>
      <c r="B107" s="84" t="s">
        <v>185</v>
      </c>
      <c r="C107" s="84" t="s">
        <v>42</v>
      </c>
      <c r="D107" s="85" t="s">
        <v>29</v>
      </c>
      <c r="E107" s="84" t="s">
        <v>187</v>
      </c>
      <c r="F107" s="38">
        <v>15</v>
      </c>
      <c r="G107" s="39">
        <v>297.67811073625717</v>
      </c>
      <c r="H107" s="38">
        <v>17</v>
      </c>
      <c r="I107" s="39">
        <v>337.23467565959135</v>
      </c>
      <c r="J107" s="38">
        <v>15</v>
      </c>
      <c r="K107" s="39">
        <v>296.32556301856971</v>
      </c>
      <c r="L107" s="38">
        <v>7</v>
      </c>
      <c r="M107" s="39">
        <v>143.06151645207439</v>
      </c>
    </row>
    <row r="108" spans="1:13" x14ac:dyDescent="0.2">
      <c r="A108" s="84" t="s">
        <v>164</v>
      </c>
      <c r="B108" s="84" t="s">
        <v>185</v>
      </c>
      <c r="C108" s="84" t="s">
        <v>30</v>
      </c>
      <c r="D108" s="85" t="s">
        <v>29</v>
      </c>
      <c r="E108" s="84" t="s">
        <v>188</v>
      </c>
      <c r="F108" s="38">
        <v>32</v>
      </c>
      <c r="G108" s="39">
        <v>273.83193564949511</v>
      </c>
      <c r="H108" s="38">
        <v>42</v>
      </c>
      <c r="I108" s="39">
        <v>338.24595312877506</v>
      </c>
      <c r="J108" s="38">
        <v>38</v>
      </c>
      <c r="K108" s="39">
        <v>304.07297751460351</v>
      </c>
      <c r="L108" s="38">
        <v>30</v>
      </c>
      <c r="M108" s="39">
        <v>247.48391354561952</v>
      </c>
    </row>
    <row r="109" spans="1:13" x14ac:dyDescent="0.2">
      <c r="A109" s="84" t="s">
        <v>164</v>
      </c>
      <c r="B109" s="84" t="s">
        <v>185</v>
      </c>
      <c r="C109" s="84" t="s">
        <v>41</v>
      </c>
      <c r="D109" s="85" t="s">
        <v>29</v>
      </c>
      <c r="E109" s="84" t="s">
        <v>189</v>
      </c>
      <c r="F109" s="38">
        <v>101</v>
      </c>
      <c r="G109" s="39">
        <v>284.45095333314555</v>
      </c>
      <c r="H109" s="38">
        <v>99</v>
      </c>
      <c r="I109" s="39">
        <v>283.40776365510135</v>
      </c>
      <c r="J109" s="38">
        <v>113</v>
      </c>
      <c r="K109" s="39">
        <v>322.7464869187707</v>
      </c>
      <c r="L109" s="38">
        <v>101</v>
      </c>
      <c r="M109" s="39">
        <v>300.09507962918946</v>
      </c>
    </row>
    <row r="110" spans="1:13" x14ac:dyDescent="0.2">
      <c r="A110" s="84" t="s">
        <v>164</v>
      </c>
      <c r="B110" s="84" t="s">
        <v>185</v>
      </c>
      <c r="C110" s="84" t="s">
        <v>30</v>
      </c>
      <c r="D110" s="85" t="s">
        <v>29</v>
      </c>
      <c r="E110" s="84" t="s">
        <v>190</v>
      </c>
      <c r="F110" s="38">
        <v>21</v>
      </c>
      <c r="G110" s="39">
        <v>257.98525798525799</v>
      </c>
      <c r="H110" s="38">
        <v>31</v>
      </c>
      <c r="I110" s="39">
        <v>387.83935943950956</v>
      </c>
      <c r="J110" s="38">
        <v>23</v>
      </c>
      <c r="K110" s="39">
        <v>288.54597917450758</v>
      </c>
      <c r="L110" s="38">
        <v>28</v>
      </c>
      <c r="M110" s="39">
        <v>368.90645586297757</v>
      </c>
    </row>
    <row r="111" spans="1:13" x14ac:dyDescent="0.2">
      <c r="A111" s="84" t="s">
        <v>164</v>
      </c>
      <c r="B111" s="84" t="s">
        <v>185</v>
      </c>
      <c r="C111" s="84" t="s">
        <v>41</v>
      </c>
      <c r="D111" s="85" t="s">
        <v>29</v>
      </c>
      <c r="E111" s="84" t="s">
        <v>191</v>
      </c>
      <c r="F111" s="38">
        <v>31</v>
      </c>
      <c r="G111" s="39">
        <v>282.15163374897605</v>
      </c>
      <c r="H111" s="38">
        <v>26</v>
      </c>
      <c r="I111" s="39">
        <v>236.04176123467997</v>
      </c>
      <c r="J111" s="38">
        <v>30</v>
      </c>
      <c r="K111" s="39">
        <v>273.27382036800873</v>
      </c>
      <c r="L111" s="38">
        <v>25</v>
      </c>
      <c r="M111" s="39">
        <v>239.57834211787255</v>
      </c>
    </row>
    <row r="112" spans="1:13" x14ac:dyDescent="0.2">
      <c r="A112" s="84" t="s">
        <v>164</v>
      </c>
      <c r="B112" s="84" t="s">
        <v>185</v>
      </c>
      <c r="C112" s="84" t="s">
        <v>41</v>
      </c>
      <c r="D112" s="85" t="s">
        <v>29</v>
      </c>
      <c r="E112" s="84" t="s">
        <v>192</v>
      </c>
      <c r="F112" s="38">
        <v>14</v>
      </c>
      <c r="G112" s="39">
        <v>201.75817841187492</v>
      </c>
      <c r="H112" s="38">
        <v>10</v>
      </c>
      <c r="I112" s="39">
        <v>139.93842709207951</v>
      </c>
      <c r="J112" s="38">
        <v>19</v>
      </c>
      <c r="K112" s="39">
        <v>263.96221172547928</v>
      </c>
      <c r="L112" s="38">
        <v>7</v>
      </c>
      <c r="M112" s="39">
        <v>100.11441647597255</v>
      </c>
    </row>
    <row r="113" spans="1:13" x14ac:dyDescent="0.2">
      <c r="A113" s="84" t="s">
        <v>164</v>
      </c>
      <c r="B113" s="84" t="s">
        <v>185</v>
      </c>
      <c r="C113" s="84" t="s">
        <v>33</v>
      </c>
      <c r="D113" s="85" t="s">
        <v>29</v>
      </c>
      <c r="E113" s="84" t="s">
        <v>193</v>
      </c>
      <c r="F113" s="38">
        <v>46</v>
      </c>
      <c r="G113" s="39">
        <v>330.17513637668679</v>
      </c>
      <c r="H113" s="38">
        <v>52</v>
      </c>
      <c r="I113" s="39">
        <v>372.67971045653263</v>
      </c>
      <c r="J113" s="38">
        <v>58</v>
      </c>
      <c r="K113" s="39">
        <v>414.87839771101574</v>
      </c>
      <c r="L113" s="38">
        <v>33</v>
      </c>
      <c r="M113" s="39">
        <v>245.86499776486369</v>
      </c>
    </row>
    <row r="114" spans="1:13" x14ac:dyDescent="0.2">
      <c r="A114" s="84" t="s">
        <v>164</v>
      </c>
      <c r="B114" s="84" t="s">
        <v>185</v>
      </c>
      <c r="C114" s="84" t="s">
        <v>41</v>
      </c>
      <c r="D114" s="85" t="s">
        <v>29</v>
      </c>
      <c r="E114" s="84" t="s">
        <v>194</v>
      </c>
      <c r="F114" s="38">
        <v>5</v>
      </c>
      <c r="G114" s="39">
        <v>74.294205052005935</v>
      </c>
      <c r="H114" s="38">
        <v>20</v>
      </c>
      <c r="I114" s="39">
        <v>294.33406916850623</v>
      </c>
      <c r="J114" s="38">
        <v>28</v>
      </c>
      <c r="K114" s="39">
        <v>410.55718475073314</v>
      </c>
      <c r="L114" s="38">
        <v>23</v>
      </c>
      <c r="M114" s="39">
        <v>349.59720322237422</v>
      </c>
    </row>
    <row r="115" spans="1:13" x14ac:dyDescent="0.2">
      <c r="A115" s="84" t="s">
        <v>164</v>
      </c>
      <c r="B115" s="84" t="s">
        <v>185</v>
      </c>
      <c r="C115" s="84" t="s">
        <v>32</v>
      </c>
      <c r="D115" s="85" t="s">
        <v>29</v>
      </c>
      <c r="E115" s="84" t="s">
        <v>195</v>
      </c>
      <c r="F115" s="38">
        <v>19</v>
      </c>
      <c r="G115" s="39">
        <v>187.46916625555008</v>
      </c>
      <c r="H115" s="38">
        <v>34</v>
      </c>
      <c r="I115" s="39">
        <v>335.63672260612043</v>
      </c>
      <c r="J115" s="38">
        <v>27</v>
      </c>
      <c r="K115" s="39">
        <v>264.57618814306716</v>
      </c>
      <c r="L115" s="38">
        <v>23</v>
      </c>
      <c r="M115" s="39">
        <v>231.55139434209204</v>
      </c>
    </row>
    <row r="116" spans="1:13" x14ac:dyDescent="0.2">
      <c r="A116" s="84" t="s">
        <v>164</v>
      </c>
      <c r="B116" s="84" t="s">
        <v>185</v>
      </c>
      <c r="C116" s="84" t="s">
        <v>30</v>
      </c>
      <c r="D116" s="85" t="s">
        <v>29</v>
      </c>
      <c r="E116" s="84" t="s">
        <v>196</v>
      </c>
      <c r="F116" s="38">
        <v>3</v>
      </c>
      <c r="G116" s="39">
        <v>72.150072150072148</v>
      </c>
      <c r="H116" s="38">
        <v>7</v>
      </c>
      <c r="I116" s="39">
        <v>179.25736235595392</v>
      </c>
      <c r="J116" s="38">
        <v>9</v>
      </c>
      <c r="K116" s="39">
        <v>230.82841754295973</v>
      </c>
      <c r="L116" s="38">
        <v>7</v>
      </c>
      <c r="M116" s="39">
        <v>187.91946308724832</v>
      </c>
    </row>
    <row r="117" spans="1:13" x14ac:dyDescent="0.2">
      <c r="A117" s="84" t="s">
        <v>164</v>
      </c>
      <c r="B117" s="84" t="s">
        <v>185</v>
      </c>
      <c r="C117" s="84" t="s">
        <v>30</v>
      </c>
      <c r="D117" s="85" t="s">
        <v>29</v>
      </c>
      <c r="E117" s="84" t="s">
        <v>197</v>
      </c>
      <c r="F117" s="38">
        <v>6</v>
      </c>
      <c r="G117" s="39">
        <v>135.99274705349049</v>
      </c>
      <c r="H117" s="38">
        <v>12</v>
      </c>
      <c r="I117" s="39">
        <v>280.17744571561991</v>
      </c>
      <c r="J117" s="38">
        <v>10</v>
      </c>
      <c r="K117" s="39">
        <v>232.55813953488371</v>
      </c>
      <c r="L117" s="38">
        <v>11</v>
      </c>
      <c r="M117" s="39">
        <v>264.86876956417046</v>
      </c>
    </row>
    <row r="118" spans="1:13" x14ac:dyDescent="0.2">
      <c r="A118" s="84" t="s">
        <v>164</v>
      </c>
      <c r="B118" s="84" t="s">
        <v>185</v>
      </c>
      <c r="C118" s="84" t="s">
        <v>41</v>
      </c>
      <c r="D118" s="85" t="s">
        <v>29</v>
      </c>
      <c r="E118" s="84" t="s">
        <v>198</v>
      </c>
      <c r="F118" s="38">
        <v>21</v>
      </c>
      <c r="G118" s="39">
        <v>397.27582292849036</v>
      </c>
      <c r="H118" s="38">
        <v>15</v>
      </c>
      <c r="I118" s="39">
        <v>270.80700487452606</v>
      </c>
      <c r="J118" s="38">
        <v>14</v>
      </c>
      <c r="K118" s="39">
        <v>252.16138328530261</v>
      </c>
      <c r="L118" s="38">
        <v>12</v>
      </c>
      <c r="M118" s="39">
        <v>224.55089820359279</v>
      </c>
    </row>
    <row r="119" spans="1:13" x14ac:dyDescent="0.2">
      <c r="A119" s="84" t="s">
        <v>164</v>
      </c>
      <c r="B119" s="84" t="s">
        <v>185</v>
      </c>
      <c r="C119" s="84" t="s">
        <v>41</v>
      </c>
      <c r="D119" s="85" t="s">
        <v>29</v>
      </c>
      <c r="E119" s="84" t="s">
        <v>199</v>
      </c>
      <c r="F119" s="38">
        <v>17</v>
      </c>
      <c r="G119" s="39">
        <v>304.22333571939873</v>
      </c>
      <c r="H119" s="38">
        <v>18</v>
      </c>
      <c r="I119" s="39">
        <v>312.77150304083403</v>
      </c>
      <c r="J119" s="38">
        <v>22</v>
      </c>
      <c r="K119" s="39">
        <v>380.95238095238096</v>
      </c>
      <c r="L119" s="38">
        <v>15</v>
      </c>
      <c r="M119" s="39">
        <v>269.20315865039481</v>
      </c>
    </row>
    <row r="120" spans="1:13" x14ac:dyDescent="0.2">
      <c r="A120" s="84" t="s">
        <v>164</v>
      </c>
      <c r="B120" s="84" t="s">
        <v>185</v>
      </c>
      <c r="C120" s="84" t="s">
        <v>32</v>
      </c>
      <c r="D120" s="85" t="s">
        <v>29</v>
      </c>
      <c r="E120" s="84" t="s">
        <v>200</v>
      </c>
      <c r="F120" s="38">
        <v>16</v>
      </c>
      <c r="G120" s="39">
        <v>267.37967914438502</v>
      </c>
      <c r="H120" s="38">
        <v>23</v>
      </c>
      <c r="I120" s="39">
        <v>374.28803905614325</v>
      </c>
      <c r="J120" s="38">
        <v>26</v>
      </c>
      <c r="K120" s="39">
        <v>423.52174621273826</v>
      </c>
      <c r="L120" s="38">
        <v>17</v>
      </c>
      <c r="M120" s="39">
        <v>289.95394849053383</v>
      </c>
    </row>
    <row r="121" spans="1:13" x14ac:dyDescent="0.2">
      <c r="A121" s="84" t="s">
        <v>164</v>
      </c>
      <c r="B121" s="84" t="s">
        <v>185</v>
      </c>
      <c r="C121" s="84" t="s">
        <v>41</v>
      </c>
      <c r="D121" s="85" t="s">
        <v>29</v>
      </c>
      <c r="E121" s="84" t="s">
        <v>201</v>
      </c>
      <c r="F121" s="38">
        <v>8</v>
      </c>
      <c r="G121" s="39">
        <v>111.65387299371947</v>
      </c>
      <c r="H121" s="38">
        <v>9</v>
      </c>
      <c r="I121" s="39">
        <v>123.76237623762377</v>
      </c>
      <c r="J121" s="38">
        <v>15</v>
      </c>
      <c r="K121" s="39">
        <v>204.49897750511249</v>
      </c>
      <c r="L121" s="38">
        <v>13</v>
      </c>
      <c r="M121" s="39">
        <v>181.76733780760625</v>
      </c>
    </row>
    <row r="122" spans="1:13" x14ac:dyDescent="0.2">
      <c r="A122" s="84" t="s">
        <v>164</v>
      </c>
      <c r="B122" s="84" t="s">
        <v>185</v>
      </c>
      <c r="C122" s="84" t="s">
        <v>30</v>
      </c>
      <c r="D122" s="85" t="s">
        <v>29</v>
      </c>
      <c r="E122" s="84" t="s">
        <v>202</v>
      </c>
      <c r="F122" s="38">
        <v>9</v>
      </c>
      <c r="G122" s="39">
        <v>152.00135112312111</v>
      </c>
      <c r="H122" s="38">
        <v>12</v>
      </c>
      <c r="I122" s="39">
        <v>204.08163265306123</v>
      </c>
      <c r="J122" s="38">
        <v>11</v>
      </c>
      <c r="K122" s="39">
        <v>186.78892851078282</v>
      </c>
      <c r="L122" s="38">
        <v>15</v>
      </c>
      <c r="M122" s="39">
        <v>265.1113467656416</v>
      </c>
    </row>
    <row r="123" spans="1:13" x14ac:dyDescent="0.2">
      <c r="A123" s="84" t="s">
        <v>164</v>
      </c>
      <c r="B123" s="84" t="s">
        <v>185</v>
      </c>
      <c r="C123" s="84" t="s">
        <v>30</v>
      </c>
      <c r="D123" s="85" t="s">
        <v>29</v>
      </c>
      <c r="E123" s="84" t="s">
        <v>203</v>
      </c>
      <c r="F123" s="38">
        <v>9</v>
      </c>
      <c r="G123" s="39">
        <v>218.39359378791556</v>
      </c>
      <c r="H123" s="38">
        <v>15</v>
      </c>
      <c r="I123" s="39">
        <v>364.69730123997084</v>
      </c>
      <c r="J123" s="38">
        <v>11</v>
      </c>
      <c r="K123" s="39">
        <v>266.40833131508839</v>
      </c>
      <c r="L123" s="38">
        <v>13</v>
      </c>
      <c r="M123" s="39">
        <v>325.8145363408521</v>
      </c>
    </row>
    <row r="124" spans="1:13" x14ac:dyDescent="0.2">
      <c r="A124" s="84" t="s">
        <v>164</v>
      </c>
      <c r="B124" s="84" t="s">
        <v>185</v>
      </c>
      <c r="C124" s="84" t="s">
        <v>41</v>
      </c>
      <c r="D124" s="85" t="s">
        <v>29</v>
      </c>
      <c r="E124" s="84" t="s">
        <v>204</v>
      </c>
      <c r="F124" s="38">
        <v>21</v>
      </c>
      <c r="G124" s="39">
        <v>387.16814159292034</v>
      </c>
      <c r="H124" s="38">
        <v>22</v>
      </c>
      <c r="I124" s="39">
        <v>404.56050018389118</v>
      </c>
      <c r="J124" s="38">
        <v>17</v>
      </c>
      <c r="K124" s="39">
        <v>313.94275161588183</v>
      </c>
      <c r="L124" s="38">
        <v>9</v>
      </c>
      <c r="M124" s="39">
        <v>175.0632172729041</v>
      </c>
    </row>
    <row r="125" spans="1:13" x14ac:dyDescent="0.2">
      <c r="A125" s="80" t="s">
        <v>575</v>
      </c>
      <c r="B125" s="81"/>
      <c r="C125" s="81"/>
      <c r="D125" s="82"/>
      <c r="E125" s="83"/>
      <c r="F125" s="47">
        <f>SUM(F126,F135)</f>
        <v>971</v>
      </c>
      <c r="G125" s="50">
        <v>291.84838311186724</v>
      </c>
      <c r="H125" s="70">
        <f>SUM(H126,H135)</f>
        <v>1023</v>
      </c>
      <c r="I125" s="50">
        <v>305.10173040101637</v>
      </c>
      <c r="J125" s="70">
        <f>SUM(J126,J135)</f>
        <v>1156</v>
      </c>
      <c r="K125" s="50">
        <v>342.38055183688942</v>
      </c>
      <c r="L125" s="70">
        <f>SUM(L126,L135)</f>
        <v>1068</v>
      </c>
      <c r="M125" s="50">
        <v>325.79848082730848</v>
      </c>
    </row>
    <row r="126" spans="1:13" x14ac:dyDescent="0.2">
      <c r="A126" s="80" t="s">
        <v>205</v>
      </c>
      <c r="B126" s="81"/>
      <c r="C126" s="81"/>
      <c r="D126" s="82"/>
      <c r="E126" s="83"/>
      <c r="F126" s="70">
        <f>SUM(F127:F134)</f>
        <v>483</v>
      </c>
      <c r="G126" s="50">
        <v>324.62513526047303</v>
      </c>
      <c r="H126" s="70">
        <f>SUM(H127:H134)</f>
        <v>484</v>
      </c>
      <c r="I126" s="50">
        <v>322.41088736269228</v>
      </c>
      <c r="J126" s="70">
        <f>SUM(J127:J134)</f>
        <v>519</v>
      </c>
      <c r="K126" s="50">
        <v>342.96589504847122</v>
      </c>
      <c r="L126" s="70">
        <f>SUM(L127:L134)</f>
        <v>485</v>
      </c>
      <c r="M126" s="50">
        <v>329.38523810817418</v>
      </c>
    </row>
    <row r="127" spans="1:13" x14ac:dyDescent="0.2">
      <c r="A127" s="84" t="s">
        <v>206</v>
      </c>
      <c r="B127" s="84" t="s">
        <v>207</v>
      </c>
      <c r="C127" s="84" t="s">
        <v>43</v>
      </c>
      <c r="D127" s="85"/>
      <c r="E127" s="84" t="s">
        <v>208</v>
      </c>
      <c r="F127" s="78">
        <v>37</v>
      </c>
      <c r="G127" s="39">
        <v>408.52379375069006</v>
      </c>
      <c r="H127" s="78">
        <v>33</v>
      </c>
      <c r="I127" s="39">
        <v>362.47803163444638</v>
      </c>
      <c r="J127" s="78">
        <v>40</v>
      </c>
      <c r="K127" s="39">
        <v>437.30184760030608</v>
      </c>
      <c r="L127" s="78">
        <v>24</v>
      </c>
      <c r="M127" s="39">
        <v>271.43180275955666</v>
      </c>
    </row>
    <row r="128" spans="1:13" x14ac:dyDescent="0.2">
      <c r="A128" s="84" t="s">
        <v>206</v>
      </c>
      <c r="B128" s="84" t="s">
        <v>207</v>
      </c>
      <c r="C128" s="84" t="s">
        <v>43</v>
      </c>
      <c r="D128" s="85"/>
      <c r="E128" s="84" t="s">
        <v>209</v>
      </c>
      <c r="F128" s="78">
        <v>156</v>
      </c>
      <c r="G128" s="39">
        <v>342.54095120987216</v>
      </c>
      <c r="H128" s="78">
        <v>161</v>
      </c>
      <c r="I128" s="39">
        <v>350.17508754377189</v>
      </c>
      <c r="J128" s="78">
        <v>185</v>
      </c>
      <c r="K128" s="39">
        <v>398.87882708063819</v>
      </c>
      <c r="L128" s="78">
        <v>161</v>
      </c>
      <c r="M128" s="39">
        <v>356.31293570875295</v>
      </c>
    </row>
    <row r="129" spans="1:13" x14ac:dyDescent="0.2">
      <c r="A129" s="84" t="s">
        <v>206</v>
      </c>
      <c r="B129" s="84" t="s">
        <v>207</v>
      </c>
      <c r="C129" s="84" t="s">
        <v>43</v>
      </c>
      <c r="D129" s="85"/>
      <c r="E129" s="84" t="s">
        <v>210</v>
      </c>
      <c r="F129" s="78">
        <v>20</v>
      </c>
      <c r="G129" s="39">
        <v>221.50847269908073</v>
      </c>
      <c r="H129" s="78">
        <v>15</v>
      </c>
      <c r="I129" s="39">
        <v>166.92632984642779</v>
      </c>
      <c r="J129" s="78">
        <v>21</v>
      </c>
      <c r="K129" s="39">
        <v>234.82053002348204</v>
      </c>
      <c r="L129" s="78">
        <v>27</v>
      </c>
      <c r="M129" s="39">
        <v>318.62166627330657</v>
      </c>
    </row>
    <row r="130" spans="1:13" x14ac:dyDescent="0.2">
      <c r="A130" s="84" t="s">
        <v>206</v>
      </c>
      <c r="B130" s="84" t="s">
        <v>207</v>
      </c>
      <c r="C130" s="84" t="s">
        <v>43</v>
      </c>
      <c r="D130" s="85"/>
      <c r="E130" s="84" t="s">
        <v>211</v>
      </c>
      <c r="F130" s="78">
        <v>45</v>
      </c>
      <c r="G130" s="39">
        <v>401.64227061763654</v>
      </c>
      <c r="H130" s="78">
        <v>35</v>
      </c>
      <c r="I130" s="39">
        <v>310.44882029448286</v>
      </c>
      <c r="J130" s="78">
        <v>45</v>
      </c>
      <c r="K130" s="39">
        <v>397.07050207359038</v>
      </c>
      <c r="L130" s="78">
        <v>41</v>
      </c>
      <c r="M130" s="39">
        <v>373.78065457197556</v>
      </c>
    </row>
    <row r="131" spans="1:13" x14ac:dyDescent="0.2">
      <c r="A131" s="84" t="s">
        <v>206</v>
      </c>
      <c r="B131" s="84" t="s">
        <v>207</v>
      </c>
      <c r="C131" s="84" t="s">
        <v>43</v>
      </c>
      <c r="D131" s="85"/>
      <c r="E131" s="84" t="s">
        <v>212</v>
      </c>
      <c r="F131" s="78">
        <v>13</v>
      </c>
      <c r="G131" s="39">
        <v>437.56311006395157</v>
      </c>
      <c r="H131" s="78">
        <v>12</v>
      </c>
      <c r="I131" s="39">
        <v>405.40540540540542</v>
      </c>
      <c r="J131" s="78">
        <v>6</v>
      </c>
      <c r="K131" s="39">
        <v>203.73514431239389</v>
      </c>
      <c r="L131" s="78">
        <v>9</v>
      </c>
      <c r="M131" s="39">
        <v>322.23415682062301</v>
      </c>
    </row>
    <row r="132" spans="1:13" x14ac:dyDescent="0.2">
      <c r="A132" s="84" t="s">
        <v>206</v>
      </c>
      <c r="B132" s="84" t="s">
        <v>207</v>
      </c>
      <c r="C132" s="84" t="s">
        <v>43</v>
      </c>
      <c r="D132" s="85"/>
      <c r="E132" s="84" t="s">
        <v>213</v>
      </c>
      <c r="F132" s="78">
        <v>15</v>
      </c>
      <c r="G132" s="39">
        <v>355.28185693983892</v>
      </c>
      <c r="H132" s="78">
        <v>20</v>
      </c>
      <c r="I132" s="39">
        <v>474.72110135295509</v>
      </c>
      <c r="J132" s="78">
        <v>15</v>
      </c>
      <c r="K132" s="39">
        <v>357.22791140747796</v>
      </c>
      <c r="L132" s="78">
        <v>17</v>
      </c>
      <c r="M132" s="39">
        <v>425.42542542542549</v>
      </c>
    </row>
    <row r="133" spans="1:13" x14ac:dyDescent="0.2">
      <c r="A133" s="84" t="s">
        <v>206</v>
      </c>
      <c r="B133" s="84" t="s">
        <v>207</v>
      </c>
      <c r="C133" s="84" t="s">
        <v>43</v>
      </c>
      <c r="D133" s="85"/>
      <c r="E133" s="84" t="s">
        <v>214</v>
      </c>
      <c r="F133" s="78">
        <v>169</v>
      </c>
      <c r="G133" s="39">
        <v>301.90431955411054</v>
      </c>
      <c r="H133" s="78">
        <v>184</v>
      </c>
      <c r="I133" s="39">
        <v>324.19479878779339</v>
      </c>
      <c r="J133" s="78">
        <v>178</v>
      </c>
      <c r="K133" s="39">
        <v>309.69986950848198</v>
      </c>
      <c r="L133" s="78">
        <v>178</v>
      </c>
      <c r="M133" s="39">
        <v>315.4015167623503</v>
      </c>
    </row>
    <row r="134" spans="1:13" x14ac:dyDescent="0.2">
      <c r="A134" s="84" t="s">
        <v>206</v>
      </c>
      <c r="B134" s="84" t="s">
        <v>207</v>
      </c>
      <c r="C134" s="84" t="s">
        <v>43</v>
      </c>
      <c r="D134" s="85"/>
      <c r="E134" s="84" t="s">
        <v>215</v>
      </c>
      <c r="F134" s="78">
        <v>28</v>
      </c>
      <c r="G134" s="39">
        <v>259.64391691394655</v>
      </c>
      <c r="H134" s="78">
        <v>24</v>
      </c>
      <c r="I134" s="39">
        <v>221.21854548806343</v>
      </c>
      <c r="J134" s="78">
        <v>29</v>
      </c>
      <c r="K134" s="39">
        <v>265.93305823016965</v>
      </c>
      <c r="L134" s="78">
        <v>28</v>
      </c>
      <c r="M134" s="39">
        <v>265.42800265428002</v>
      </c>
    </row>
    <row r="135" spans="1:13" x14ac:dyDescent="0.2">
      <c r="A135" s="80" t="s">
        <v>216</v>
      </c>
      <c r="B135" s="81"/>
      <c r="C135" s="81"/>
      <c r="D135" s="82"/>
      <c r="E135" s="83"/>
      <c r="F135" s="70">
        <f>SUM(F136:F148)</f>
        <v>488</v>
      </c>
      <c r="G135" s="50">
        <v>265.33275337103089</v>
      </c>
      <c r="H135" s="70">
        <f>SUM(H136:H148)</f>
        <v>539</v>
      </c>
      <c r="I135" s="50">
        <v>291.06972172870576</v>
      </c>
      <c r="J135" s="70">
        <f>SUM(J136:J148)</f>
        <v>637</v>
      </c>
      <c r="K135" s="50">
        <v>341.90511462140853</v>
      </c>
      <c r="L135" s="70">
        <f>SUM(L136:L148)</f>
        <v>583</v>
      </c>
      <c r="M135" s="50">
        <v>322.87363069459366</v>
      </c>
    </row>
    <row r="136" spans="1:13" x14ac:dyDescent="0.2">
      <c r="A136" s="84" t="s">
        <v>206</v>
      </c>
      <c r="B136" s="84" t="s">
        <v>217</v>
      </c>
      <c r="C136" s="84" t="s">
        <v>44</v>
      </c>
      <c r="D136" s="85"/>
      <c r="E136" s="84" t="s">
        <v>218</v>
      </c>
      <c r="F136" s="78">
        <v>17</v>
      </c>
      <c r="G136" s="39">
        <v>190.54023761488457</v>
      </c>
      <c r="H136" s="78">
        <v>35</v>
      </c>
      <c r="I136" s="39">
        <v>391.36755003913674</v>
      </c>
      <c r="J136" s="78">
        <v>31</v>
      </c>
      <c r="K136" s="39">
        <v>346.17532104969291</v>
      </c>
      <c r="L136" s="78">
        <v>31</v>
      </c>
      <c r="M136" s="39">
        <v>360.54896487555243</v>
      </c>
    </row>
    <row r="137" spans="1:13" x14ac:dyDescent="0.2">
      <c r="A137" s="84" t="s">
        <v>206</v>
      </c>
      <c r="B137" s="84" t="s">
        <v>217</v>
      </c>
      <c r="C137" s="84" t="s">
        <v>44</v>
      </c>
      <c r="D137" s="85"/>
      <c r="E137" s="84" t="s">
        <v>219</v>
      </c>
      <c r="F137" s="78">
        <v>17</v>
      </c>
      <c r="G137" s="39">
        <v>195.6271576524741</v>
      </c>
      <c r="H137" s="78">
        <v>22</v>
      </c>
      <c r="I137" s="39">
        <v>252.06232813932175</v>
      </c>
      <c r="J137" s="78">
        <v>31</v>
      </c>
      <c r="K137" s="39">
        <v>353.84088574363659</v>
      </c>
      <c r="L137" s="78">
        <v>22</v>
      </c>
      <c r="M137" s="39">
        <v>260.2934216753431</v>
      </c>
    </row>
    <row r="138" spans="1:13" x14ac:dyDescent="0.2">
      <c r="A138" s="84" t="s">
        <v>206</v>
      </c>
      <c r="B138" s="84" t="s">
        <v>217</v>
      </c>
      <c r="C138" s="84" t="s">
        <v>44</v>
      </c>
      <c r="D138" s="85"/>
      <c r="E138" s="84" t="s">
        <v>220</v>
      </c>
      <c r="F138" s="78">
        <v>17</v>
      </c>
      <c r="G138" s="39">
        <v>466.90469651194729</v>
      </c>
      <c r="H138" s="78">
        <v>12</v>
      </c>
      <c r="I138" s="39">
        <v>327.24297791109899</v>
      </c>
      <c r="J138" s="78">
        <v>10</v>
      </c>
      <c r="K138" s="39">
        <v>271.29679869777539</v>
      </c>
      <c r="L138" s="78">
        <v>8</v>
      </c>
      <c r="M138" s="39">
        <v>223.96416573348264</v>
      </c>
    </row>
    <row r="139" spans="1:13" x14ac:dyDescent="0.2">
      <c r="A139" s="84" t="s">
        <v>206</v>
      </c>
      <c r="B139" s="84" t="s">
        <v>217</v>
      </c>
      <c r="C139" s="84" t="s">
        <v>44</v>
      </c>
      <c r="D139" s="85"/>
      <c r="E139" s="84" t="s">
        <v>221</v>
      </c>
      <c r="F139" s="78">
        <v>85</v>
      </c>
      <c r="G139" s="39">
        <v>315.42229478996586</v>
      </c>
      <c r="H139" s="78">
        <v>91</v>
      </c>
      <c r="I139" s="39">
        <v>337.38691976864897</v>
      </c>
      <c r="J139" s="78">
        <v>122</v>
      </c>
      <c r="K139" s="39">
        <v>452.03601467264446</v>
      </c>
      <c r="L139" s="78">
        <v>93</v>
      </c>
      <c r="M139" s="39">
        <v>359.72614396781807</v>
      </c>
    </row>
    <row r="140" spans="1:13" x14ac:dyDescent="0.2">
      <c r="A140" s="84" t="s">
        <v>206</v>
      </c>
      <c r="B140" s="84" t="s">
        <v>217</v>
      </c>
      <c r="C140" s="84" t="s">
        <v>44</v>
      </c>
      <c r="D140" s="85" t="s">
        <v>48</v>
      </c>
      <c r="E140" s="84" t="s">
        <v>222</v>
      </c>
      <c r="F140" s="78">
        <v>31</v>
      </c>
      <c r="G140" s="39">
        <v>350.36166365280286</v>
      </c>
      <c r="H140" s="78">
        <v>28</v>
      </c>
      <c r="I140" s="39">
        <v>317.20856463124505</v>
      </c>
      <c r="J140" s="78">
        <v>23</v>
      </c>
      <c r="K140" s="39">
        <v>261.36363636363637</v>
      </c>
      <c r="L140" s="78">
        <v>30</v>
      </c>
      <c r="M140" s="39">
        <v>358.4657665192974</v>
      </c>
    </row>
    <row r="141" spans="1:13" x14ac:dyDescent="0.2">
      <c r="A141" s="84" t="s">
        <v>206</v>
      </c>
      <c r="B141" s="84" t="s">
        <v>217</v>
      </c>
      <c r="C141" s="84" t="s">
        <v>44</v>
      </c>
      <c r="D141" s="85"/>
      <c r="E141" s="84" t="s">
        <v>223</v>
      </c>
      <c r="F141" s="78">
        <v>4</v>
      </c>
      <c r="G141" s="39">
        <v>96.688421561518012</v>
      </c>
      <c r="H141" s="78">
        <v>4</v>
      </c>
      <c r="I141" s="39">
        <v>97.775604986555848</v>
      </c>
      <c r="J141" s="78">
        <v>9</v>
      </c>
      <c r="K141" s="39">
        <v>222.55192878338281</v>
      </c>
      <c r="L141" s="78">
        <v>10</v>
      </c>
      <c r="M141" s="39">
        <v>264.69031233456855</v>
      </c>
    </row>
    <row r="142" spans="1:13" x14ac:dyDescent="0.2">
      <c r="A142" s="84" t="s">
        <v>206</v>
      </c>
      <c r="B142" s="84" t="s">
        <v>217</v>
      </c>
      <c r="C142" s="84" t="s">
        <v>44</v>
      </c>
      <c r="D142" s="85"/>
      <c r="E142" s="84" t="s">
        <v>224</v>
      </c>
      <c r="F142" s="78">
        <v>3</v>
      </c>
      <c r="G142" s="39">
        <v>170.26106696935301</v>
      </c>
      <c r="H142" s="78">
        <v>7</v>
      </c>
      <c r="I142" s="39">
        <v>395.92760180995475</v>
      </c>
      <c r="J142" s="78">
        <v>5</v>
      </c>
      <c r="K142" s="39">
        <v>281.84892897406991</v>
      </c>
      <c r="L142" s="78">
        <v>6</v>
      </c>
      <c r="M142" s="39">
        <v>349.65034965034965</v>
      </c>
    </row>
    <row r="143" spans="1:13" x14ac:dyDescent="0.2">
      <c r="A143" s="84" t="s">
        <v>206</v>
      </c>
      <c r="B143" s="84" t="s">
        <v>217</v>
      </c>
      <c r="C143" s="84" t="s">
        <v>44</v>
      </c>
      <c r="D143" s="85"/>
      <c r="E143" s="84" t="s">
        <v>225</v>
      </c>
      <c r="F143" s="78">
        <v>38</v>
      </c>
      <c r="G143" s="39">
        <v>377.99661792499751</v>
      </c>
      <c r="H143" s="78">
        <v>44</v>
      </c>
      <c r="I143" s="39">
        <v>436.50793650793651</v>
      </c>
      <c r="J143" s="78">
        <v>51</v>
      </c>
      <c r="K143" s="39">
        <v>505.05050505050508</v>
      </c>
      <c r="L143" s="78">
        <v>45</v>
      </c>
      <c r="M143" s="39">
        <v>463.86970415421092</v>
      </c>
    </row>
    <row r="144" spans="1:13" x14ac:dyDescent="0.2">
      <c r="A144" s="84" t="s">
        <v>206</v>
      </c>
      <c r="B144" s="84" t="s">
        <v>217</v>
      </c>
      <c r="C144" s="84" t="s">
        <v>44</v>
      </c>
      <c r="D144" s="85"/>
      <c r="E144" s="84" t="s">
        <v>226</v>
      </c>
      <c r="F144" s="78">
        <v>43</v>
      </c>
      <c r="G144" s="39">
        <v>270.2532838916473</v>
      </c>
      <c r="H144" s="78">
        <v>41</v>
      </c>
      <c r="I144" s="39">
        <v>254.50031036623216</v>
      </c>
      <c r="J144" s="78">
        <v>43</v>
      </c>
      <c r="K144" s="39">
        <v>263.88462718625345</v>
      </c>
      <c r="L144" s="78">
        <v>28</v>
      </c>
      <c r="M144" s="39">
        <v>175.38365173817726</v>
      </c>
    </row>
    <row r="145" spans="1:13" x14ac:dyDescent="0.2">
      <c r="A145" s="84" t="s">
        <v>206</v>
      </c>
      <c r="B145" s="84" t="s">
        <v>217</v>
      </c>
      <c r="C145" s="84" t="s">
        <v>44</v>
      </c>
      <c r="D145" s="85"/>
      <c r="E145" s="84" t="s">
        <v>227</v>
      </c>
      <c r="F145" s="78">
        <v>40</v>
      </c>
      <c r="G145" s="39">
        <v>241.44383412808597</v>
      </c>
      <c r="H145" s="78">
        <v>51</v>
      </c>
      <c r="I145" s="39">
        <v>304.84160191273162</v>
      </c>
      <c r="J145" s="78">
        <v>55</v>
      </c>
      <c r="K145" s="39">
        <v>325.75219142383321</v>
      </c>
      <c r="L145" s="78">
        <v>48</v>
      </c>
      <c r="M145" s="39">
        <v>291.56289862115045</v>
      </c>
    </row>
    <row r="146" spans="1:13" x14ac:dyDescent="0.2">
      <c r="A146" s="84" t="s">
        <v>206</v>
      </c>
      <c r="B146" s="84" t="s">
        <v>217</v>
      </c>
      <c r="C146" s="84" t="s">
        <v>44</v>
      </c>
      <c r="D146" s="85"/>
      <c r="E146" s="84" t="s">
        <v>228</v>
      </c>
      <c r="F146" s="78">
        <v>27</v>
      </c>
      <c r="G146" s="39">
        <v>241.50268336314849</v>
      </c>
      <c r="H146" s="78">
        <v>31</v>
      </c>
      <c r="I146" s="39">
        <v>276.76100348183201</v>
      </c>
      <c r="J146" s="78">
        <v>40</v>
      </c>
      <c r="K146" s="39">
        <v>356.63338088445079</v>
      </c>
      <c r="L146" s="78">
        <v>41</v>
      </c>
      <c r="M146" s="39">
        <v>380.75780089153045</v>
      </c>
    </row>
    <row r="147" spans="1:13" x14ac:dyDescent="0.2">
      <c r="A147" s="84" t="s">
        <v>206</v>
      </c>
      <c r="B147" s="84" t="s">
        <v>217</v>
      </c>
      <c r="C147" s="84" t="s">
        <v>44</v>
      </c>
      <c r="D147" s="85"/>
      <c r="E147" s="84" t="s">
        <v>229</v>
      </c>
      <c r="F147" s="78">
        <v>159</v>
      </c>
      <c r="G147" s="39">
        <v>246.76030107860635</v>
      </c>
      <c r="H147" s="78">
        <v>166</v>
      </c>
      <c r="I147" s="39">
        <v>254.39053544610292</v>
      </c>
      <c r="J147" s="78">
        <v>212</v>
      </c>
      <c r="K147" s="39">
        <v>321.12454179163257</v>
      </c>
      <c r="L147" s="78">
        <v>212</v>
      </c>
      <c r="M147" s="39">
        <v>327.69654063746253</v>
      </c>
    </row>
    <row r="148" spans="1:13" x14ac:dyDescent="0.2">
      <c r="A148" s="84" t="s">
        <v>206</v>
      </c>
      <c r="B148" s="84" t="s">
        <v>217</v>
      </c>
      <c r="C148" s="84" t="s">
        <v>44</v>
      </c>
      <c r="D148" s="85"/>
      <c r="E148" s="84" t="s">
        <v>230</v>
      </c>
      <c r="F148" s="78">
        <v>7</v>
      </c>
      <c r="G148" s="39">
        <v>247.69992922859166</v>
      </c>
      <c r="H148" s="78">
        <v>7</v>
      </c>
      <c r="I148" s="39">
        <v>249.28774928774928</v>
      </c>
      <c r="J148" s="78">
        <v>5</v>
      </c>
      <c r="K148" s="39">
        <v>179.27572606669057</v>
      </c>
      <c r="L148" s="78">
        <v>9</v>
      </c>
      <c r="M148" s="39">
        <v>341.29692832764505</v>
      </c>
    </row>
    <row r="149" spans="1:13" x14ac:dyDescent="0.2">
      <c r="A149" s="80" t="s">
        <v>576</v>
      </c>
      <c r="B149" s="81"/>
      <c r="C149" s="81"/>
      <c r="D149" s="82"/>
      <c r="E149" s="83"/>
      <c r="F149" s="70">
        <f>SUM(F150,F157,F167,F178)</f>
        <v>6519</v>
      </c>
      <c r="G149" s="50">
        <v>302.26114677703112</v>
      </c>
      <c r="H149" s="70">
        <f>SUM(H150,H157,H167,H178)</f>
        <v>6342</v>
      </c>
      <c r="I149" s="50">
        <v>292.1332812104767</v>
      </c>
      <c r="J149" s="70">
        <f>SUM(J150,J157,J167,J178)</f>
        <v>6544</v>
      </c>
      <c r="K149" s="50">
        <v>299.45847279374806</v>
      </c>
      <c r="L149" s="70">
        <f>SUM(L150,L157,L167,L178)</f>
        <v>6020</v>
      </c>
      <c r="M149" s="50">
        <v>283.94904260741754</v>
      </c>
    </row>
    <row r="150" spans="1:13" x14ac:dyDescent="0.2">
      <c r="A150" s="80" t="s">
        <v>231</v>
      </c>
      <c r="B150" s="81"/>
      <c r="C150" s="81"/>
      <c r="D150" s="82"/>
      <c r="E150" s="83"/>
      <c r="F150" s="70">
        <f>SUM(F151:F156)</f>
        <v>781</v>
      </c>
      <c r="G150" s="50">
        <v>315.39116985490392</v>
      </c>
      <c r="H150" s="70">
        <f>SUM(H151:H156)</f>
        <v>728</v>
      </c>
      <c r="I150" s="50">
        <v>289.58642444300358</v>
      </c>
      <c r="J150" s="70">
        <f>SUM(J151:J156)</f>
        <v>817</v>
      </c>
      <c r="K150" s="50">
        <v>319.9104094226733</v>
      </c>
      <c r="L150" s="70">
        <f>SUM(L151:L156)</f>
        <v>714</v>
      </c>
      <c r="M150" s="50">
        <v>283.93726338561385</v>
      </c>
    </row>
    <row r="151" spans="1:13" x14ac:dyDescent="0.2">
      <c r="A151" s="84" t="s">
        <v>232</v>
      </c>
      <c r="B151" s="84" t="s">
        <v>233</v>
      </c>
      <c r="C151" s="84" t="s">
        <v>45</v>
      </c>
      <c r="D151" s="85"/>
      <c r="E151" s="84" t="s">
        <v>234</v>
      </c>
      <c r="F151" s="78">
        <v>356</v>
      </c>
      <c r="G151" s="39">
        <v>301.03671633208745</v>
      </c>
      <c r="H151" s="78">
        <v>325</v>
      </c>
      <c r="I151" s="39">
        <v>269.97167374130896</v>
      </c>
      <c r="J151" s="78">
        <v>372</v>
      </c>
      <c r="K151" s="39">
        <v>304.00601474265727</v>
      </c>
      <c r="L151" s="78">
        <v>329</v>
      </c>
      <c r="M151" s="39">
        <v>271.76606641334877</v>
      </c>
    </row>
    <row r="152" spans="1:13" x14ac:dyDescent="0.2">
      <c r="A152" s="84" t="s">
        <v>232</v>
      </c>
      <c r="B152" s="84" t="s">
        <v>233</v>
      </c>
      <c r="C152" s="84" t="s">
        <v>46</v>
      </c>
      <c r="D152" s="85"/>
      <c r="E152" s="84" t="s">
        <v>235</v>
      </c>
      <c r="F152" s="78">
        <v>29</v>
      </c>
      <c r="G152" s="39">
        <v>325.40394973070016</v>
      </c>
      <c r="H152" s="78">
        <v>17</v>
      </c>
      <c r="I152" s="39">
        <v>189.16212306665182</v>
      </c>
      <c r="J152" s="78">
        <v>19</v>
      </c>
      <c r="K152" s="39">
        <v>211.88803390208545</v>
      </c>
      <c r="L152" s="78">
        <v>21</v>
      </c>
      <c r="M152" s="39">
        <v>240.9915079182924</v>
      </c>
    </row>
    <row r="153" spans="1:13" x14ac:dyDescent="0.2">
      <c r="A153" s="84" t="s">
        <v>232</v>
      </c>
      <c r="B153" s="84" t="s">
        <v>233</v>
      </c>
      <c r="C153" s="84" t="s">
        <v>45</v>
      </c>
      <c r="D153" s="85"/>
      <c r="E153" s="84" t="s">
        <v>236</v>
      </c>
      <c r="F153" s="78">
        <v>106</v>
      </c>
      <c r="G153" s="39">
        <v>334.83905613292478</v>
      </c>
      <c r="H153" s="78">
        <v>106</v>
      </c>
      <c r="I153" s="39">
        <v>329.18232353032516</v>
      </c>
      <c r="J153" s="78">
        <v>105</v>
      </c>
      <c r="K153" s="39">
        <v>321.03219494297855</v>
      </c>
      <c r="L153" s="78">
        <v>87</v>
      </c>
      <c r="M153" s="39">
        <v>269.24148175656853</v>
      </c>
    </row>
    <row r="154" spans="1:13" x14ac:dyDescent="0.2">
      <c r="A154" s="84" t="s">
        <v>232</v>
      </c>
      <c r="B154" s="84" t="s">
        <v>233</v>
      </c>
      <c r="C154" s="84" t="s">
        <v>45</v>
      </c>
      <c r="D154" s="85"/>
      <c r="E154" s="84" t="s">
        <v>237</v>
      </c>
      <c r="F154" s="78">
        <v>55</v>
      </c>
      <c r="G154" s="39">
        <v>297.71570856338639</v>
      </c>
      <c r="H154" s="78">
        <v>67</v>
      </c>
      <c r="I154" s="39">
        <v>358.1929965249933</v>
      </c>
      <c r="J154" s="78">
        <v>71</v>
      </c>
      <c r="K154" s="39">
        <v>374.72950862933448</v>
      </c>
      <c r="L154" s="78">
        <v>66</v>
      </c>
      <c r="M154" s="39">
        <v>355.77596895046088</v>
      </c>
    </row>
    <row r="155" spans="1:13" x14ac:dyDescent="0.2">
      <c r="A155" s="84" t="s">
        <v>232</v>
      </c>
      <c r="B155" s="84" t="s">
        <v>233</v>
      </c>
      <c r="C155" s="84" t="s">
        <v>45</v>
      </c>
      <c r="D155" s="85"/>
      <c r="E155" s="84" t="s">
        <v>238</v>
      </c>
      <c r="F155" s="78">
        <v>36</v>
      </c>
      <c r="G155" s="39">
        <v>228.54240731335702</v>
      </c>
      <c r="H155" s="78">
        <v>47</v>
      </c>
      <c r="I155" s="39">
        <v>294.89270924833733</v>
      </c>
      <c r="J155" s="78">
        <v>40</v>
      </c>
      <c r="K155" s="39">
        <v>240.12486492976348</v>
      </c>
      <c r="L155" s="78">
        <v>43</v>
      </c>
      <c r="M155" s="39">
        <v>262.59541984732823</v>
      </c>
    </row>
    <row r="156" spans="1:13" x14ac:dyDescent="0.2">
      <c r="A156" s="84" t="s">
        <v>232</v>
      </c>
      <c r="B156" s="84" t="s">
        <v>233</v>
      </c>
      <c r="C156" s="84" t="s">
        <v>45</v>
      </c>
      <c r="D156" s="85"/>
      <c r="E156" s="84" t="s">
        <v>239</v>
      </c>
      <c r="F156" s="78">
        <v>199</v>
      </c>
      <c r="G156" s="39">
        <v>364.6291410143653</v>
      </c>
      <c r="H156" s="78">
        <v>166</v>
      </c>
      <c r="I156" s="39">
        <v>300.83908733394952</v>
      </c>
      <c r="J156" s="78">
        <v>210</v>
      </c>
      <c r="K156" s="39">
        <v>376.7559518470012</v>
      </c>
      <c r="L156" s="78">
        <v>168</v>
      </c>
      <c r="M156" s="39">
        <v>308.53427852564693</v>
      </c>
    </row>
    <row r="157" spans="1:13" x14ac:dyDescent="0.2">
      <c r="A157" s="80" t="s">
        <v>240</v>
      </c>
      <c r="B157" s="81"/>
      <c r="C157" s="81"/>
      <c r="D157" s="82"/>
      <c r="E157" s="83"/>
      <c r="F157" s="70">
        <f>SUM(F158:F166)</f>
        <v>376</v>
      </c>
      <c r="G157" s="50">
        <v>339.09310630929622</v>
      </c>
      <c r="H157" s="70">
        <f>SUM(H158:H166)</f>
        <v>393</v>
      </c>
      <c r="I157" s="50">
        <v>351.91718752798323</v>
      </c>
      <c r="J157" s="70">
        <f>SUM(J158:J166)</f>
        <v>363</v>
      </c>
      <c r="K157" s="50">
        <v>323.9596255276615</v>
      </c>
      <c r="L157" s="70">
        <f>SUM(L158:L166)</f>
        <v>361</v>
      </c>
      <c r="M157" s="50">
        <v>333.95313555167024</v>
      </c>
    </row>
    <row r="158" spans="1:13" x14ac:dyDescent="0.2">
      <c r="A158" s="84" t="s">
        <v>232</v>
      </c>
      <c r="B158" s="84" t="s">
        <v>241</v>
      </c>
      <c r="C158" s="84" t="s">
        <v>47</v>
      </c>
      <c r="D158" s="85" t="s">
        <v>48</v>
      </c>
      <c r="E158" s="84" t="s">
        <v>242</v>
      </c>
      <c r="F158" s="78">
        <v>28</v>
      </c>
      <c r="G158" s="39">
        <v>435.52652045419194</v>
      </c>
      <c r="H158" s="78">
        <v>16</v>
      </c>
      <c r="I158" s="39">
        <v>245.92683676606208</v>
      </c>
      <c r="J158" s="78">
        <v>21</v>
      </c>
      <c r="K158" s="39">
        <v>321.10091743119267</v>
      </c>
      <c r="L158" s="78">
        <v>27</v>
      </c>
      <c r="M158" s="39">
        <v>426.40555906506631</v>
      </c>
    </row>
    <row r="159" spans="1:13" x14ac:dyDescent="0.2">
      <c r="A159" s="84" t="s">
        <v>232</v>
      </c>
      <c r="B159" s="84" t="s">
        <v>241</v>
      </c>
      <c r="C159" s="84" t="s">
        <v>47</v>
      </c>
      <c r="D159" s="85"/>
      <c r="E159" s="84" t="s">
        <v>243</v>
      </c>
      <c r="F159" s="78">
        <v>66</v>
      </c>
      <c r="G159" s="39">
        <v>476.77526547713649</v>
      </c>
      <c r="H159" s="78">
        <v>52</v>
      </c>
      <c r="I159" s="39">
        <v>370.47591906526077</v>
      </c>
      <c r="J159" s="78">
        <v>47</v>
      </c>
      <c r="K159" s="39">
        <v>333.73570972094018</v>
      </c>
      <c r="L159" s="78">
        <v>46</v>
      </c>
      <c r="M159" s="39">
        <v>338.95807236017981</v>
      </c>
    </row>
    <row r="160" spans="1:13" x14ac:dyDescent="0.2">
      <c r="A160" s="84" t="s">
        <v>232</v>
      </c>
      <c r="B160" s="84" t="s">
        <v>241</v>
      </c>
      <c r="C160" s="84" t="s">
        <v>28</v>
      </c>
      <c r="D160" s="85"/>
      <c r="E160" s="84" t="s">
        <v>244</v>
      </c>
      <c r="F160" s="78">
        <v>19</v>
      </c>
      <c r="G160" s="39">
        <v>206.43198609300305</v>
      </c>
      <c r="H160" s="78">
        <v>39</v>
      </c>
      <c r="I160" s="39">
        <v>420.34921319249838</v>
      </c>
      <c r="J160" s="78">
        <v>11</v>
      </c>
      <c r="K160" s="39">
        <v>117.67222935387248</v>
      </c>
      <c r="L160" s="78">
        <v>32</v>
      </c>
      <c r="M160" s="39">
        <v>351.91905861651821</v>
      </c>
    </row>
    <row r="161" spans="1:13" x14ac:dyDescent="0.2">
      <c r="A161" s="84" t="s">
        <v>232</v>
      </c>
      <c r="B161" s="84" t="s">
        <v>241</v>
      </c>
      <c r="C161" s="84" t="s">
        <v>47</v>
      </c>
      <c r="D161" s="85"/>
      <c r="E161" s="84" t="s">
        <v>245</v>
      </c>
      <c r="F161" s="78">
        <v>90</v>
      </c>
      <c r="G161" s="39">
        <v>322.74259485046258</v>
      </c>
      <c r="H161" s="78">
        <v>88</v>
      </c>
      <c r="I161" s="39">
        <v>313.84856806590818</v>
      </c>
      <c r="J161" s="78">
        <v>99</v>
      </c>
      <c r="K161" s="39">
        <v>351.05138115669661</v>
      </c>
      <c r="L161" s="78">
        <v>66</v>
      </c>
      <c r="M161" s="39">
        <v>241.70511975390025</v>
      </c>
    </row>
    <row r="162" spans="1:13" x14ac:dyDescent="0.2">
      <c r="A162" s="84" t="s">
        <v>232</v>
      </c>
      <c r="B162" s="84" t="s">
        <v>241</v>
      </c>
      <c r="C162" s="84" t="s">
        <v>47</v>
      </c>
      <c r="D162" s="85" t="s">
        <v>48</v>
      </c>
      <c r="E162" s="84" t="s">
        <v>246</v>
      </c>
      <c r="F162" s="78">
        <v>33</v>
      </c>
      <c r="G162" s="39">
        <v>391.41264381449406</v>
      </c>
      <c r="H162" s="78">
        <v>32</v>
      </c>
      <c r="I162" s="39">
        <v>376.64783427495291</v>
      </c>
      <c r="J162" s="78">
        <v>32</v>
      </c>
      <c r="K162" s="39">
        <v>375.76326914044154</v>
      </c>
      <c r="L162" s="78">
        <v>31</v>
      </c>
      <c r="M162" s="39">
        <v>378.41796875</v>
      </c>
    </row>
    <row r="163" spans="1:13" x14ac:dyDescent="0.2">
      <c r="A163" s="84" t="s">
        <v>232</v>
      </c>
      <c r="B163" s="84" t="s">
        <v>241</v>
      </c>
      <c r="C163" s="84" t="s">
        <v>47</v>
      </c>
      <c r="D163" s="85"/>
      <c r="E163" s="84" t="s">
        <v>247</v>
      </c>
      <c r="F163" s="78">
        <v>64</v>
      </c>
      <c r="G163" s="39">
        <v>342.0265070542967</v>
      </c>
      <c r="H163" s="78">
        <v>57</v>
      </c>
      <c r="I163" s="39">
        <v>304.61735784523302</v>
      </c>
      <c r="J163" s="78">
        <v>52</v>
      </c>
      <c r="K163" s="39">
        <v>277.0083102493075</v>
      </c>
      <c r="L163" s="78">
        <v>76</v>
      </c>
      <c r="M163" s="39">
        <v>420.37723325405165</v>
      </c>
    </row>
    <row r="164" spans="1:13" x14ac:dyDescent="0.2">
      <c r="A164" s="84" t="s">
        <v>232</v>
      </c>
      <c r="B164" s="84" t="s">
        <v>241</v>
      </c>
      <c r="C164" s="84" t="s">
        <v>47</v>
      </c>
      <c r="D164" s="85" t="s">
        <v>48</v>
      </c>
      <c r="E164" s="84" t="s">
        <v>248</v>
      </c>
      <c r="F164" s="78">
        <v>43</v>
      </c>
      <c r="G164" s="39">
        <v>336.77944862155385</v>
      </c>
      <c r="H164" s="78">
        <v>55</v>
      </c>
      <c r="I164" s="39">
        <v>433.0367687583655</v>
      </c>
      <c r="J164" s="78">
        <v>44</v>
      </c>
      <c r="K164" s="39">
        <v>346.07519270095958</v>
      </c>
      <c r="L164" s="78">
        <v>32</v>
      </c>
      <c r="M164" s="39">
        <v>262.3380882111822</v>
      </c>
    </row>
    <row r="165" spans="1:13" x14ac:dyDescent="0.2">
      <c r="A165" s="84" t="s">
        <v>232</v>
      </c>
      <c r="B165" s="84" t="s">
        <v>241</v>
      </c>
      <c r="C165" s="84" t="s">
        <v>47</v>
      </c>
      <c r="D165" s="85"/>
      <c r="E165" s="84" t="s">
        <v>249</v>
      </c>
      <c r="F165" s="78">
        <v>11</v>
      </c>
      <c r="G165" s="39">
        <v>172.68445839874411</v>
      </c>
      <c r="H165" s="78">
        <v>12</v>
      </c>
      <c r="I165" s="39">
        <v>184.70063106048946</v>
      </c>
      <c r="J165" s="78">
        <v>22</v>
      </c>
      <c r="K165" s="39">
        <v>340.61000154822727</v>
      </c>
      <c r="L165" s="78">
        <v>25</v>
      </c>
      <c r="M165" s="39">
        <v>402.64132710581418</v>
      </c>
    </row>
    <row r="166" spans="1:13" x14ac:dyDescent="0.2">
      <c r="A166" s="84" t="s">
        <v>232</v>
      </c>
      <c r="B166" s="84" t="s">
        <v>241</v>
      </c>
      <c r="C166" s="84" t="s">
        <v>47</v>
      </c>
      <c r="D166" s="85"/>
      <c r="E166" s="84" t="s">
        <v>250</v>
      </c>
      <c r="F166" s="78">
        <v>22</v>
      </c>
      <c r="G166" s="39">
        <v>303.82543847534873</v>
      </c>
      <c r="H166" s="78">
        <v>42</v>
      </c>
      <c r="I166" s="39">
        <v>566.87812120394119</v>
      </c>
      <c r="J166" s="78">
        <v>35</v>
      </c>
      <c r="K166" s="39">
        <v>471.82528983553522</v>
      </c>
      <c r="L166" s="78">
        <v>26</v>
      </c>
      <c r="M166" s="39">
        <v>365.2198342463829</v>
      </c>
    </row>
    <row r="167" spans="1:13" x14ac:dyDescent="0.2">
      <c r="A167" s="80" t="s">
        <v>251</v>
      </c>
      <c r="B167" s="81"/>
      <c r="C167" s="81"/>
      <c r="D167" s="82"/>
      <c r="E167" s="83"/>
      <c r="F167" s="70">
        <f>SUM(F168:F177)</f>
        <v>4790</v>
      </c>
      <c r="G167" s="50">
        <v>298.12010070111126</v>
      </c>
      <c r="H167" s="70">
        <f>SUM(H168:H177)</f>
        <v>4624</v>
      </c>
      <c r="I167" s="50">
        <v>285.93000527461709</v>
      </c>
      <c r="J167" s="70">
        <f>SUM(J168:J177)</f>
        <v>4757</v>
      </c>
      <c r="K167" s="50">
        <v>292.39640273132784</v>
      </c>
      <c r="L167" s="70">
        <f>SUM(L168:L177)</f>
        <v>4332</v>
      </c>
      <c r="M167" s="50">
        <v>274.92298729337938</v>
      </c>
    </row>
    <row r="168" spans="1:13" x14ac:dyDescent="0.2">
      <c r="A168" s="84" t="s">
        <v>232</v>
      </c>
      <c r="B168" s="84" t="s">
        <v>252</v>
      </c>
      <c r="C168" s="84" t="s">
        <v>45</v>
      </c>
      <c r="D168" s="85"/>
      <c r="E168" s="84" t="s">
        <v>253</v>
      </c>
      <c r="F168" s="78">
        <v>134</v>
      </c>
      <c r="G168" s="39">
        <v>350.4092466201198</v>
      </c>
      <c r="H168" s="78">
        <v>124</v>
      </c>
      <c r="I168" s="39">
        <v>322.57225358341356</v>
      </c>
      <c r="J168" s="78">
        <v>120</v>
      </c>
      <c r="K168" s="39">
        <v>310.68765534382766</v>
      </c>
      <c r="L168" s="78">
        <v>118</v>
      </c>
      <c r="M168" s="39">
        <v>316.19282403065466</v>
      </c>
    </row>
    <row r="169" spans="1:13" x14ac:dyDescent="0.2">
      <c r="A169" s="84" t="s">
        <v>232</v>
      </c>
      <c r="B169" s="84" t="s">
        <v>252</v>
      </c>
      <c r="C169" s="84" t="s">
        <v>45</v>
      </c>
      <c r="D169" s="85" t="s">
        <v>48</v>
      </c>
      <c r="E169" s="84" t="s">
        <v>254</v>
      </c>
      <c r="F169" s="78">
        <v>28</v>
      </c>
      <c r="G169" s="39">
        <v>288.27344795634713</v>
      </c>
      <c r="H169" s="78">
        <v>31</v>
      </c>
      <c r="I169" s="39">
        <v>317.39531074024779</v>
      </c>
      <c r="J169" s="78">
        <v>26</v>
      </c>
      <c r="K169" s="39">
        <v>264.9006622516556</v>
      </c>
      <c r="L169" s="78">
        <v>25</v>
      </c>
      <c r="M169" s="39">
        <v>263.37968815844926</v>
      </c>
    </row>
    <row r="170" spans="1:13" x14ac:dyDescent="0.2">
      <c r="A170" s="84" t="s">
        <v>232</v>
      </c>
      <c r="B170" s="84" t="s">
        <v>252</v>
      </c>
      <c r="C170" s="84" t="s">
        <v>45</v>
      </c>
      <c r="D170" s="85"/>
      <c r="E170" s="84" t="s">
        <v>255</v>
      </c>
      <c r="F170" s="78">
        <v>283</v>
      </c>
      <c r="G170" s="39">
        <v>329.52573910410916</v>
      </c>
      <c r="H170" s="78">
        <v>312</v>
      </c>
      <c r="I170" s="39">
        <v>357.3023671281822</v>
      </c>
      <c r="J170" s="78">
        <v>297</v>
      </c>
      <c r="K170" s="39">
        <v>334.98759305210922</v>
      </c>
      <c r="L170" s="78">
        <v>262</v>
      </c>
      <c r="M170" s="39">
        <v>299.36014625228518</v>
      </c>
    </row>
    <row r="171" spans="1:13" x14ac:dyDescent="0.2">
      <c r="A171" s="84" t="s">
        <v>232</v>
      </c>
      <c r="B171" s="84" t="s">
        <v>252</v>
      </c>
      <c r="C171" s="84" t="s">
        <v>45</v>
      </c>
      <c r="D171" s="85"/>
      <c r="E171" s="84" t="s">
        <v>256</v>
      </c>
      <c r="F171" s="78">
        <v>29</v>
      </c>
      <c r="G171" s="39">
        <v>321.25844688157747</v>
      </c>
      <c r="H171" s="78">
        <v>26</v>
      </c>
      <c r="I171" s="39">
        <v>283.22440087145969</v>
      </c>
      <c r="J171" s="78">
        <v>22</v>
      </c>
      <c r="K171" s="39">
        <v>236.07683227814144</v>
      </c>
      <c r="L171" s="78">
        <v>28</v>
      </c>
      <c r="M171" s="39">
        <v>304.38091096858352</v>
      </c>
    </row>
    <row r="172" spans="1:13" x14ac:dyDescent="0.2">
      <c r="A172" s="84" t="s">
        <v>232</v>
      </c>
      <c r="B172" s="84" t="s">
        <v>252</v>
      </c>
      <c r="C172" s="84" t="s">
        <v>45</v>
      </c>
      <c r="D172" s="85"/>
      <c r="E172" s="84" t="s">
        <v>257</v>
      </c>
      <c r="F172" s="78">
        <v>4007</v>
      </c>
      <c r="G172" s="39">
        <v>290.93026531504256</v>
      </c>
      <c r="H172" s="78">
        <v>3874</v>
      </c>
      <c r="I172" s="39">
        <v>279.6459742601545</v>
      </c>
      <c r="J172" s="78">
        <v>4013</v>
      </c>
      <c r="K172" s="39">
        <v>288.12153803627905</v>
      </c>
      <c r="L172" s="78">
        <v>3636</v>
      </c>
      <c r="M172" s="39">
        <v>269.88469777515843</v>
      </c>
    </row>
    <row r="173" spans="1:13" x14ac:dyDescent="0.2">
      <c r="A173" s="84" t="s">
        <v>232</v>
      </c>
      <c r="B173" s="84" t="s">
        <v>252</v>
      </c>
      <c r="C173" s="84" t="s">
        <v>47</v>
      </c>
      <c r="D173" s="85"/>
      <c r="E173" s="84" t="s">
        <v>258</v>
      </c>
      <c r="F173" s="78">
        <v>106</v>
      </c>
      <c r="G173" s="39">
        <v>393.36475303373288</v>
      </c>
      <c r="H173" s="78">
        <v>79</v>
      </c>
      <c r="I173" s="39">
        <v>292.52758646226766</v>
      </c>
      <c r="J173" s="78">
        <v>93</v>
      </c>
      <c r="K173" s="39">
        <v>343.74422472740713</v>
      </c>
      <c r="L173" s="78">
        <v>81</v>
      </c>
      <c r="M173" s="39">
        <v>311.71829901866465</v>
      </c>
    </row>
    <row r="174" spans="1:13" x14ac:dyDescent="0.2">
      <c r="A174" s="84" t="s">
        <v>232</v>
      </c>
      <c r="B174" s="84" t="s">
        <v>252</v>
      </c>
      <c r="C174" s="84" t="s">
        <v>45</v>
      </c>
      <c r="D174" s="85"/>
      <c r="E174" s="84" t="s">
        <v>259</v>
      </c>
      <c r="F174" s="78">
        <v>48</v>
      </c>
      <c r="G174" s="39">
        <v>301.26153266804744</v>
      </c>
      <c r="H174" s="78">
        <v>53</v>
      </c>
      <c r="I174" s="39">
        <v>328.82491624271</v>
      </c>
      <c r="J174" s="78">
        <v>52</v>
      </c>
      <c r="K174" s="39">
        <v>319.2534381139489</v>
      </c>
      <c r="L174" s="78">
        <v>66</v>
      </c>
      <c r="M174" s="39">
        <v>414.26060758222445</v>
      </c>
    </row>
    <row r="175" spans="1:13" x14ac:dyDescent="0.2">
      <c r="A175" s="84" t="s">
        <v>232</v>
      </c>
      <c r="B175" s="84" t="s">
        <v>252</v>
      </c>
      <c r="C175" s="84" t="s">
        <v>45</v>
      </c>
      <c r="D175" s="85"/>
      <c r="E175" s="84" t="s">
        <v>260</v>
      </c>
      <c r="F175" s="78">
        <v>59</v>
      </c>
      <c r="G175" s="39">
        <v>302.68828237225529</v>
      </c>
      <c r="H175" s="78">
        <v>54</v>
      </c>
      <c r="I175" s="39">
        <v>275.93254982115485</v>
      </c>
      <c r="J175" s="78">
        <v>56</v>
      </c>
      <c r="K175" s="39">
        <v>285.17594337220555</v>
      </c>
      <c r="L175" s="78">
        <v>56</v>
      </c>
      <c r="M175" s="39">
        <v>295.90488771466318</v>
      </c>
    </row>
    <row r="176" spans="1:13" x14ac:dyDescent="0.2">
      <c r="A176" s="84" t="s">
        <v>232</v>
      </c>
      <c r="B176" s="84" t="s">
        <v>252</v>
      </c>
      <c r="C176" s="84" t="s">
        <v>47</v>
      </c>
      <c r="D176" s="85"/>
      <c r="E176" s="84" t="s">
        <v>261</v>
      </c>
      <c r="F176" s="78">
        <v>19</v>
      </c>
      <c r="G176" s="39">
        <v>349.00808229243205</v>
      </c>
      <c r="H176" s="78">
        <v>6</v>
      </c>
      <c r="I176" s="39">
        <v>109.56902848794741</v>
      </c>
      <c r="J176" s="78">
        <v>13</v>
      </c>
      <c r="K176" s="39">
        <v>236.19186046511626</v>
      </c>
      <c r="L176" s="78">
        <v>16</v>
      </c>
      <c r="M176" s="39">
        <v>300.41306796845663</v>
      </c>
    </row>
    <row r="177" spans="1:13" x14ac:dyDescent="0.2">
      <c r="A177" s="84" t="s">
        <v>232</v>
      </c>
      <c r="B177" s="84" t="s">
        <v>252</v>
      </c>
      <c r="C177" s="84" t="s">
        <v>45</v>
      </c>
      <c r="D177" s="85"/>
      <c r="E177" s="84" t="s">
        <v>262</v>
      </c>
      <c r="F177" s="78">
        <v>77</v>
      </c>
      <c r="G177" s="39">
        <v>410.64476561250069</v>
      </c>
      <c r="H177" s="78">
        <v>65</v>
      </c>
      <c r="I177" s="39">
        <v>342.51989250144914</v>
      </c>
      <c r="J177" s="78">
        <v>65</v>
      </c>
      <c r="K177" s="39">
        <v>338.82402001668055</v>
      </c>
      <c r="L177" s="78">
        <v>44</v>
      </c>
      <c r="M177" s="39">
        <v>234.36667731969746</v>
      </c>
    </row>
    <row r="178" spans="1:13" x14ac:dyDescent="0.2">
      <c r="A178" s="80" t="s">
        <v>263</v>
      </c>
      <c r="B178" s="81"/>
      <c r="C178" s="81"/>
      <c r="D178" s="82"/>
      <c r="E178" s="83"/>
      <c r="F178" s="77">
        <f>SUM(F179:F200)</f>
        <v>572</v>
      </c>
      <c r="G178" s="66">
        <v>298.74886037611452</v>
      </c>
      <c r="H178" s="77">
        <f>SUM(H179:H200)</f>
        <v>597</v>
      </c>
      <c r="I178" s="66">
        <v>312.7189547871244</v>
      </c>
      <c r="J178" s="77">
        <f>SUM(J179:J200)</f>
        <v>607</v>
      </c>
      <c r="K178" s="66">
        <v>317.42629534934753</v>
      </c>
      <c r="L178" s="77">
        <f>SUM(L179:L200)</f>
        <v>613</v>
      </c>
      <c r="M178" s="66">
        <v>330.51742344244985</v>
      </c>
    </row>
    <row r="179" spans="1:13" x14ac:dyDescent="0.2">
      <c r="A179" s="84" t="s">
        <v>232</v>
      </c>
      <c r="B179" s="84" t="s">
        <v>264</v>
      </c>
      <c r="C179" s="84" t="s">
        <v>49</v>
      </c>
      <c r="D179" s="85" t="s">
        <v>48</v>
      </c>
      <c r="E179" s="84" t="s">
        <v>265</v>
      </c>
      <c r="F179" s="78">
        <v>43</v>
      </c>
      <c r="G179" s="39">
        <v>281.89327389537169</v>
      </c>
      <c r="H179" s="78">
        <v>49</v>
      </c>
      <c r="I179" s="39">
        <v>319.2598384154287</v>
      </c>
      <c r="J179" s="78">
        <v>48</v>
      </c>
      <c r="K179" s="39">
        <v>311.04199066874025</v>
      </c>
      <c r="L179" s="78">
        <v>42</v>
      </c>
      <c r="M179" s="39">
        <v>281.18096003213498</v>
      </c>
    </row>
    <row r="180" spans="1:13" x14ac:dyDescent="0.2">
      <c r="A180" s="84" t="s">
        <v>232</v>
      </c>
      <c r="B180" s="84" t="s">
        <v>264</v>
      </c>
      <c r="C180" s="84" t="s">
        <v>50</v>
      </c>
      <c r="D180" s="85"/>
      <c r="E180" s="84" t="s">
        <v>266</v>
      </c>
      <c r="F180" s="78">
        <v>17</v>
      </c>
      <c r="G180" s="39">
        <v>489.91354466858792</v>
      </c>
      <c r="H180" s="78">
        <v>11</v>
      </c>
      <c r="I180" s="39">
        <v>316.36468219729653</v>
      </c>
      <c r="J180" s="78">
        <v>7</v>
      </c>
      <c r="K180" s="39">
        <v>201.09164033323759</v>
      </c>
      <c r="L180" s="78">
        <v>17</v>
      </c>
      <c r="M180" s="39">
        <v>507.91753809381532</v>
      </c>
    </row>
    <row r="181" spans="1:13" x14ac:dyDescent="0.2">
      <c r="A181" s="84" t="s">
        <v>232</v>
      </c>
      <c r="B181" s="84" t="s">
        <v>264</v>
      </c>
      <c r="C181" s="84" t="s">
        <v>47</v>
      </c>
      <c r="D181" s="85" t="s">
        <v>48</v>
      </c>
      <c r="E181" s="84" t="s">
        <v>267</v>
      </c>
      <c r="F181" s="78">
        <v>28</v>
      </c>
      <c r="G181" s="39">
        <v>257.5186241147797</v>
      </c>
      <c r="H181" s="78">
        <v>31</v>
      </c>
      <c r="I181" s="39">
        <v>286.47999260696793</v>
      </c>
      <c r="J181" s="78">
        <v>45</v>
      </c>
      <c r="K181" s="39">
        <v>414.89950212059745</v>
      </c>
      <c r="L181" s="78">
        <v>56</v>
      </c>
      <c r="M181" s="39">
        <v>536.5526492287056</v>
      </c>
    </row>
    <row r="182" spans="1:13" x14ac:dyDescent="0.2">
      <c r="A182" s="84" t="s">
        <v>232</v>
      </c>
      <c r="B182" s="84" t="s">
        <v>264</v>
      </c>
      <c r="C182" s="84" t="s">
        <v>47</v>
      </c>
      <c r="D182" s="85"/>
      <c r="E182" s="84" t="s">
        <v>268</v>
      </c>
      <c r="F182" s="78">
        <v>24</v>
      </c>
      <c r="G182" s="39">
        <v>295.45734334605442</v>
      </c>
      <c r="H182" s="78">
        <v>33</v>
      </c>
      <c r="I182" s="39">
        <v>411.67664670658684</v>
      </c>
      <c r="J182" s="78">
        <v>25</v>
      </c>
      <c r="K182" s="39">
        <v>312.89111389236547</v>
      </c>
      <c r="L182" s="78">
        <v>18</v>
      </c>
      <c r="M182" s="39">
        <v>236.90444853908923</v>
      </c>
    </row>
    <row r="183" spans="1:13" x14ac:dyDescent="0.2">
      <c r="A183" s="84" t="s">
        <v>232</v>
      </c>
      <c r="B183" s="84" t="s">
        <v>264</v>
      </c>
      <c r="C183" s="84" t="s">
        <v>47</v>
      </c>
      <c r="D183" s="85"/>
      <c r="E183" s="84" t="s">
        <v>269</v>
      </c>
      <c r="F183" s="78">
        <v>8</v>
      </c>
      <c r="G183" s="39">
        <v>444.19766796224326</v>
      </c>
      <c r="H183" s="78">
        <v>7</v>
      </c>
      <c r="I183" s="39">
        <v>383.77192982456137</v>
      </c>
      <c r="J183" s="78">
        <v>5</v>
      </c>
      <c r="K183" s="39">
        <v>273.82256297918946</v>
      </c>
      <c r="L183" s="78">
        <v>4</v>
      </c>
      <c r="M183" s="39">
        <v>227.79043280182231</v>
      </c>
    </row>
    <row r="184" spans="1:13" x14ac:dyDescent="0.2">
      <c r="A184" s="84" t="s">
        <v>232</v>
      </c>
      <c r="B184" s="84" t="s">
        <v>264</v>
      </c>
      <c r="C184" s="84" t="s">
        <v>49</v>
      </c>
      <c r="D184" s="85" t="s">
        <v>48</v>
      </c>
      <c r="E184" s="84" t="s">
        <v>270</v>
      </c>
      <c r="F184" s="78">
        <v>11</v>
      </c>
      <c r="G184" s="39">
        <v>302.6967528893781</v>
      </c>
      <c r="H184" s="78">
        <v>9</v>
      </c>
      <c r="I184" s="39">
        <v>247.11696869851727</v>
      </c>
      <c r="J184" s="78">
        <v>6</v>
      </c>
      <c r="K184" s="39">
        <v>164.74464579901152</v>
      </c>
      <c r="L184" s="78">
        <v>10</v>
      </c>
      <c r="M184" s="39">
        <v>286.12303290414877</v>
      </c>
    </row>
    <row r="185" spans="1:13" x14ac:dyDescent="0.2">
      <c r="A185" s="84" t="s">
        <v>232</v>
      </c>
      <c r="B185" s="84" t="s">
        <v>264</v>
      </c>
      <c r="C185" s="84" t="s">
        <v>32</v>
      </c>
      <c r="D185" s="85" t="s">
        <v>48</v>
      </c>
      <c r="E185" s="84" t="s">
        <v>271</v>
      </c>
      <c r="F185" s="78">
        <v>27</v>
      </c>
      <c r="G185" s="39">
        <v>489.13043478260875</v>
      </c>
      <c r="H185" s="78">
        <v>18</v>
      </c>
      <c r="I185" s="39">
        <v>323.21781289279943</v>
      </c>
      <c r="J185" s="78">
        <v>16</v>
      </c>
      <c r="K185" s="39">
        <v>286.32784538296346</v>
      </c>
      <c r="L185" s="78">
        <v>12</v>
      </c>
      <c r="M185" s="39">
        <v>222.55192878338281</v>
      </c>
    </row>
    <row r="186" spans="1:13" x14ac:dyDescent="0.2">
      <c r="A186" s="84" t="s">
        <v>232</v>
      </c>
      <c r="B186" s="84" t="s">
        <v>264</v>
      </c>
      <c r="C186" s="84" t="s">
        <v>50</v>
      </c>
      <c r="D186" s="85"/>
      <c r="E186" s="84" t="s">
        <v>272</v>
      </c>
      <c r="F186" s="78">
        <v>14</v>
      </c>
      <c r="G186" s="39">
        <v>197.62845849802369</v>
      </c>
      <c r="H186" s="78">
        <v>18</v>
      </c>
      <c r="I186" s="39">
        <v>251.32644512705949</v>
      </c>
      <c r="J186" s="78">
        <v>26</v>
      </c>
      <c r="K186" s="39">
        <v>359.66247060450962</v>
      </c>
      <c r="L186" s="78">
        <v>15</v>
      </c>
      <c r="M186" s="39">
        <v>212.46458923512751</v>
      </c>
    </row>
    <row r="187" spans="1:13" x14ac:dyDescent="0.2">
      <c r="A187" s="84" t="s">
        <v>232</v>
      </c>
      <c r="B187" s="84" t="s">
        <v>264</v>
      </c>
      <c r="C187" s="84" t="s">
        <v>49</v>
      </c>
      <c r="D187" s="85"/>
      <c r="E187" s="84" t="s">
        <v>273</v>
      </c>
      <c r="F187" s="78">
        <v>18</v>
      </c>
      <c r="G187" s="39">
        <v>304.92969676435712</v>
      </c>
      <c r="H187" s="78">
        <v>14</v>
      </c>
      <c r="I187" s="39">
        <v>236.64638269100743</v>
      </c>
      <c r="J187" s="78">
        <v>16</v>
      </c>
      <c r="K187" s="39">
        <v>270.042194092827</v>
      </c>
      <c r="L187" s="78">
        <v>17</v>
      </c>
      <c r="M187" s="39">
        <v>298.61233093272443</v>
      </c>
    </row>
    <row r="188" spans="1:13" x14ac:dyDescent="0.2">
      <c r="A188" s="84" t="s">
        <v>232</v>
      </c>
      <c r="B188" s="84" t="s">
        <v>264</v>
      </c>
      <c r="C188" s="84" t="s">
        <v>49</v>
      </c>
      <c r="D188" s="85"/>
      <c r="E188" s="84" t="s">
        <v>274</v>
      </c>
      <c r="F188" s="78">
        <v>33</v>
      </c>
      <c r="G188" s="39">
        <v>348.24820599409031</v>
      </c>
      <c r="H188" s="78">
        <v>31</v>
      </c>
      <c r="I188" s="39">
        <v>324.4035161155295</v>
      </c>
      <c r="J188" s="78">
        <v>30</v>
      </c>
      <c r="K188" s="39">
        <v>311.5911923556294</v>
      </c>
      <c r="L188" s="78">
        <v>22</v>
      </c>
      <c r="M188" s="39">
        <v>234.96742497062908</v>
      </c>
    </row>
    <row r="189" spans="1:13" x14ac:dyDescent="0.2">
      <c r="A189" s="84" t="s">
        <v>232</v>
      </c>
      <c r="B189" s="84" t="s">
        <v>264</v>
      </c>
      <c r="C189" s="84" t="s">
        <v>49</v>
      </c>
      <c r="D189" s="85" t="s">
        <v>48</v>
      </c>
      <c r="E189" s="84" t="s">
        <v>275</v>
      </c>
      <c r="F189" s="78">
        <v>18</v>
      </c>
      <c r="G189" s="39">
        <v>388.09831824062098</v>
      </c>
      <c r="H189" s="78">
        <v>13</v>
      </c>
      <c r="I189" s="39">
        <v>281.26352228472524</v>
      </c>
      <c r="J189" s="78">
        <v>12</v>
      </c>
      <c r="K189" s="39">
        <v>260.69954377579842</v>
      </c>
      <c r="L189" s="78">
        <v>16</v>
      </c>
      <c r="M189" s="39">
        <v>365.79789666209416</v>
      </c>
    </row>
    <row r="190" spans="1:13" x14ac:dyDescent="0.2">
      <c r="A190" s="84" t="s">
        <v>232</v>
      </c>
      <c r="B190" s="84" t="s">
        <v>264</v>
      </c>
      <c r="C190" s="84" t="s">
        <v>47</v>
      </c>
      <c r="D190" s="85"/>
      <c r="E190" s="84" t="s">
        <v>276</v>
      </c>
      <c r="F190" s="78">
        <v>10</v>
      </c>
      <c r="G190" s="39">
        <v>290.52876234747242</v>
      </c>
      <c r="H190" s="78">
        <v>15</v>
      </c>
      <c r="I190" s="39">
        <v>449.64028776978415</v>
      </c>
      <c r="J190" s="78">
        <v>11</v>
      </c>
      <c r="K190" s="39">
        <v>329.0457672749028</v>
      </c>
      <c r="L190" s="78">
        <v>13</v>
      </c>
      <c r="M190" s="39">
        <v>403.47610180012413</v>
      </c>
    </row>
    <row r="191" spans="1:13" x14ac:dyDescent="0.2">
      <c r="A191" s="84" t="s">
        <v>232</v>
      </c>
      <c r="B191" s="84" t="s">
        <v>264</v>
      </c>
      <c r="C191" s="84" t="s">
        <v>49</v>
      </c>
      <c r="D191" s="85"/>
      <c r="E191" s="84" t="s">
        <v>277</v>
      </c>
      <c r="F191" s="78">
        <v>24</v>
      </c>
      <c r="G191" s="39">
        <v>254.6148949713558</v>
      </c>
      <c r="H191" s="78">
        <v>24</v>
      </c>
      <c r="I191" s="39">
        <v>253.80710659898475</v>
      </c>
      <c r="J191" s="78">
        <v>27</v>
      </c>
      <c r="K191" s="39">
        <v>284.59997891852009</v>
      </c>
      <c r="L191" s="78">
        <v>26</v>
      </c>
      <c r="M191" s="39">
        <v>284.46389496717723</v>
      </c>
    </row>
    <row r="192" spans="1:13" x14ac:dyDescent="0.2">
      <c r="A192" s="84" t="s">
        <v>232</v>
      </c>
      <c r="B192" s="84" t="s">
        <v>264</v>
      </c>
      <c r="C192" s="84" t="s">
        <v>47</v>
      </c>
      <c r="D192" s="85"/>
      <c r="E192" s="84" t="s">
        <v>278</v>
      </c>
      <c r="F192" s="78">
        <v>46</v>
      </c>
      <c r="G192" s="39">
        <v>378.47622181997696</v>
      </c>
      <c r="H192" s="78">
        <v>53</v>
      </c>
      <c r="I192" s="39">
        <v>435.38979709192478</v>
      </c>
      <c r="J192" s="78">
        <v>51</v>
      </c>
      <c r="K192" s="39">
        <v>417.75884665792921</v>
      </c>
      <c r="L192" s="78">
        <v>44</v>
      </c>
      <c r="M192" s="39">
        <v>374.30880476393025</v>
      </c>
    </row>
    <row r="193" spans="1:13" x14ac:dyDescent="0.2">
      <c r="A193" s="84" t="s">
        <v>232</v>
      </c>
      <c r="B193" s="84" t="s">
        <v>264</v>
      </c>
      <c r="C193" s="84" t="s">
        <v>50</v>
      </c>
      <c r="D193" s="85"/>
      <c r="E193" s="84" t="s">
        <v>279</v>
      </c>
      <c r="F193" s="78">
        <v>21</v>
      </c>
      <c r="G193" s="39">
        <v>213.65347441245297</v>
      </c>
      <c r="H193" s="78">
        <v>39</v>
      </c>
      <c r="I193" s="39">
        <v>392.51207729468598</v>
      </c>
      <c r="J193" s="78">
        <v>23</v>
      </c>
      <c r="K193" s="39">
        <v>229.31206380857427</v>
      </c>
      <c r="L193" s="78">
        <v>40</v>
      </c>
      <c r="M193" s="39">
        <v>408.45501889104463</v>
      </c>
    </row>
    <row r="194" spans="1:13" x14ac:dyDescent="0.2">
      <c r="A194" s="84" t="s">
        <v>232</v>
      </c>
      <c r="B194" s="84" t="s">
        <v>264</v>
      </c>
      <c r="C194" s="84" t="s">
        <v>47</v>
      </c>
      <c r="D194" s="85"/>
      <c r="E194" s="84" t="s">
        <v>280</v>
      </c>
      <c r="F194" s="78">
        <v>30</v>
      </c>
      <c r="G194" s="39">
        <v>491.56152711781095</v>
      </c>
      <c r="H194" s="78">
        <v>18</v>
      </c>
      <c r="I194" s="39">
        <v>291.21501375182009</v>
      </c>
      <c r="J194" s="78">
        <v>18</v>
      </c>
      <c r="K194" s="39">
        <v>288</v>
      </c>
      <c r="L194" s="78">
        <v>18</v>
      </c>
      <c r="M194" s="39">
        <v>293.73368146214096</v>
      </c>
    </row>
    <row r="195" spans="1:13" x14ac:dyDescent="0.2">
      <c r="A195" s="84" t="s">
        <v>232</v>
      </c>
      <c r="B195" s="84" t="s">
        <v>264</v>
      </c>
      <c r="C195" s="84" t="s">
        <v>32</v>
      </c>
      <c r="D195" s="85"/>
      <c r="E195" s="84" t="s">
        <v>281</v>
      </c>
      <c r="F195" s="78">
        <v>8</v>
      </c>
      <c r="G195" s="39">
        <v>190.56693663649355</v>
      </c>
      <c r="H195" s="78">
        <v>11</v>
      </c>
      <c r="I195" s="39">
        <v>261.65556612749759</v>
      </c>
      <c r="J195" s="78">
        <v>17</v>
      </c>
      <c r="K195" s="39">
        <v>401.70132325141776</v>
      </c>
      <c r="L195" s="78">
        <v>9</v>
      </c>
      <c r="M195" s="39">
        <v>219.61932650073206</v>
      </c>
    </row>
    <row r="196" spans="1:13" x14ac:dyDescent="0.2">
      <c r="A196" s="84" t="s">
        <v>232</v>
      </c>
      <c r="B196" s="84" t="s">
        <v>264</v>
      </c>
      <c r="C196" s="84" t="s">
        <v>47</v>
      </c>
      <c r="D196" s="85"/>
      <c r="E196" s="84" t="s">
        <v>282</v>
      </c>
      <c r="F196" s="78">
        <v>127</v>
      </c>
      <c r="G196" s="39">
        <v>290.73760358957924</v>
      </c>
      <c r="H196" s="78">
        <v>128</v>
      </c>
      <c r="I196" s="39">
        <v>290.40747799255831</v>
      </c>
      <c r="J196" s="78">
        <v>154</v>
      </c>
      <c r="K196" s="39">
        <v>346.47228221742262</v>
      </c>
      <c r="L196" s="78">
        <v>155</v>
      </c>
      <c r="M196" s="39">
        <v>358.23241194416198</v>
      </c>
    </row>
    <row r="197" spans="1:13" x14ac:dyDescent="0.2">
      <c r="A197" s="84" t="s">
        <v>232</v>
      </c>
      <c r="B197" s="84" t="s">
        <v>264</v>
      </c>
      <c r="C197" s="84" t="s">
        <v>47</v>
      </c>
      <c r="D197" s="85"/>
      <c r="E197" s="84" t="s">
        <v>283</v>
      </c>
      <c r="F197" s="78">
        <v>25</v>
      </c>
      <c r="G197" s="39">
        <v>272.30149221217732</v>
      </c>
      <c r="H197" s="78">
        <v>26</v>
      </c>
      <c r="I197" s="39">
        <v>310.48483401003108</v>
      </c>
      <c r="J197" s="78">
        <v>19</v>
      </c>
      <c r="K197" s="39">
        <v>203.44790662811863</v>
      </c>
      <c r="L197" s="78">
        <v>29</v>
      </c>
      <c r="M197" s="39">
        <v>323.732976110739</v>
      </c>
    </row>
    <row r="198" spans="1:13" x14ac:dyDescent="0.2">
      <c r="A198" s="84" t="s">
        <v>232</v>
      </c>
      <c r="B198" s="84" t="s">
        <v>264</v>
      </c>
      <c r="C198" s="84" t="s">
        <v>49</v>
      </c>
      <c r="D198" s="85"/>
      <c r="E198" s="84" t="s">
        <v>284</v>
      </c>
      <c r="F198" s="78">
        <v>12</v>
      </c>
      <c r="G198" s="39">
        <v>239.32987634623055</v>
      </c>
      <c r="H198" s="78">
        <v>13</v>
      </c>
      <c r="I198" s="39">
        <v>258.39793281653749</v>
      </c>
      <c r="J198" s="78">
        <v>13</v>
      </c>
      <c r="K198" s="39">
        <v>257.73195876288662</v>
      </c>
      <c r="L198" s="78">
        <v>7</v>
      </c>
      <c r="M198" s="39">
        <v>144.1218859378217</v>
      </c>
    </row>
    <row r="199" spans="1:13" x14ac:dyDescent="0.2">
      <c r="A199" s="84" t="s">
        <v>232</v>
      </c>
      <c r="B199" s="84" t="s">
        <v>264</v>
      </c>
      <c r="C199" s="84" t="s">
        <v>49</v>
      </c>
      <c r="D199" s="85" t="s">
        <v>48</v>
      </c>
      <c r="E199" s="84" t="s">
        <v>285</v>
      </c>
      <c r="F199" s="78">
        <v>17</v>
      </c>
      <c r="G199" s="39">
        <v>203.98368130549557</v>
      </c>
      <c r="H199" s="78">
        <v>23</v>
      </c>
      <c r="I199" s="39">
        <v>275.77937649880096</v>
      </c>
      <c r="J199" s="78">
        <v>26</v>
      </c>
      <c r="K199" s="39">
        <v>311.78798417076388</v>
      </c>
      <c r="L199" s="78">
        <v>32</v>
      </c>
      <c r="M199" s="39">
        <v>400.80160320641278</v>
      </c>
    </row>
    <row r="200" spans="1:13" x14ac:dyDescent="0.2">
      <c r="A200" s="84" t="s">
        <v>232</v>
      </c>
      <c r="B200" s="84" t="s">
        <v>264</v>
      </c>
      <c r="C200" s="84" t="s">
        <v>47</v>
      </c>
      <c r="D200" s="85" t="s">
        <v>48</v>
      </c>
      <c r="E200" s="84" t="s">
        <v>286</v>
      </c>
      <c r="F200" s="78">
        <v>11</v>
      </c>
      <c r="G200" s="39">
        <v>273.29192546583852</v>
      </c>
      <c r="H200" s="78">
        <v>13</v>
      </c>
      <c r="I200" s="39">
        <v>321.62295893122217</v>
      </c>
      <c r="J200" s="78">
        <v>12</v>
      </c>
      <c r="K200" s="39">
        <v>298.28486204325128</v>
      </c>
      <c r="L200" s="78">
        <v>11</v>
      </c>
      <c r="M200" s="39">
        <v>288.03351662738936</v>
      </c>
    </row>
    <row r="201" spans="1:13" x14ac:dyDescent="0.2">
      <c r="A201" s="80" t="s">
        <v>577</v>
      </c>
      <c r="B201" s="81"/>
      <c r="C201" s="81"/>
      <c r="D201" s="82"/>
      <c r="E201" s="83"/>
      <c r="F201" s="70">
        <f>SUM(F202,F221)</f>
        <v>854</v>
      </c>
      <c r="G201" s="50">
        <v>243.40470164397931</v>
      </c>
      <c r="H201" s="70">
        <f>SUM(H202,H221)</f>
        <v>846</v>
      </c>
      <c r="I201" s="50">
        <v>238.81507075531619</v>
      </c>
      <c r="J201" s="70">
        <f>SUM(J202,J221)</f>
        <v>883</v>
      </c>
      <c r="K201" s="50">
        <v>249.12046088695914</v>
      </c>
      <c r="L201" s="70">
        <f>SUM(L202,L221)</f>
        <v>939</v>
      </c>
      <c r="M201" s="50">
        <v>274.68509211750319</v>
      </c>
    </row>
    <row r="202" spans="1:13" x14ac:dyDescent="0.2">
      <c r="A202" s="80" t="s">
        <v>287</v>
      </c>
      <c r="B202" s="81"/>
      <c r="C202" s="81"/>
      <c r="D202" s="82"/>
      <c r="E202" s="83"/>
      <c r="F202" s="70">
        <f>SUM(F203:F220)</f>
        <v>592</v>
      </c>
      <c r="G202" s="50">
        <v>269.51846338054457</v>
      </c>
      <c r="H202" s="70">
        <f>SUM(H203:H220)</f>
        <v>611</v>
      </c>
      <c r="I202" s="50">
        <v>275.82408653021423</v>
      </c>
      <c r="J202" s="70">
        <f>SUM(J203:J220)</f>
        <v>643</v>
      </c>
      <c r="K202" s="50">
        <v>291.13729183457241</v>
      </c>
      <c r="L202" s="70">
        <f>SUM(L203:L220)</f>
        <v>673</v>
      </c>
      <c r="M202" s="50">
        <v>315.06163129830674</v>
      </c>
    </row>
    <row r="203" spans="1:13" x14ac:dyDescent="0.2">
      <c r="A203" s="84" t="s">
        <v>288</v>
      </c>
      <c r="B203" s="84" t="s">
        <v>289</v>
      </c>
      <c r="C203" s="84" t="s">
        <v>46</v>
      </c>
      <c r="D203" s="85"/>
      <c r="E203" s="84" t="s">
        <v>290</v>
      </c>
      <c r="F203" s="78">
        <v>20</v>
      </c>
      <c r="G203" s="39">
        <v>336.19095646327116</v>
      </c>
      <c r="H203" s="78">
        <v>17</v>
      </c>
      <c r="I203" s="39">
        <v>284.94803888702648</v>
      </c>
      <c r="J203" s="78">
        <v>9</v>
      </c>
      <c r="K203" s="39">
        <v>151.31136516476127</v>
      </c>
      <c r="L203" s="78">
        <v>19</v>
      </c>
      <c r="M203" s="39">
        <v>332.05173016427824</v>
      </c>
    </row>
    <row r="204" spans="1:13" x14ac:dyDescent="0.2">
      <c r="A204" s="84" t="s">
        <v>288</v>
      </c>
      <c r="B204" s="84" t="s">
        <v>289</v>
      </c>
      <c r="C204" s="84" t="s">
        <v>46</v>
      </c>
      <c r="D204" s="85"/>
      <c r="E204" s="84" t="s">
        <v>291</v>
      </c>
      <c r="F204" s="78">
        <v>201</v>
      </c>
      <c r="G204" s="39">
        <v>299.05374040349938</v>
      </c>
      <c r="H204" s="78">
        <v>211</v>
      </c>
      <c r="I204" s="39">
        <v>312.18097619435116</v>
      </c>
      <c r="J204" s="78">
        <v>204</v>
      </c>
      <c r="K204" s="39">
        <v>300.6499344170486</v>
      </c>
      <c r="L204" s="78">
        <v>244</v>
      </c>
      <c r="M204" s="39">
        <v>371.87185661596612</v>
      </c>
    </row>
    <row r="205" spans="1:13" x14ac:dyDescent="0.2">
      <c r="A205" s="84" t="s">
        <v>288</v>
      </c>
      <c r="B205" s="84" t="s">
        <v>289</v>
      </c>
      <c r="C205" s="84" t="s">
        <v>46</v>
      </c>
      <c r="D205" s="85"/>
      <c r="E205" s="84" t="s">
        <v>292</v>
      </c>
      <c r="F205" s="78">
        <v>11</v>
      </c>
      <c r="G205" s="39">
        <v>145.96602972399148</v>
      </c>
      <c r="H205" s="78">
        <v>18</v>
      </c>
      <c r="I205" s="39">
        <v>237.87498348090389</v>
      </c>
      <c r="J205" s="78">
        <v>24</v>
      </c>
      <c r="K205" s="39">
        <v>332.77870216306155</v>
      </c>
      <c r="L205" s="78">
        <v>24</v>
      </c>
      <c r="M205" s="39">
        <v>345.17474471451169</v>
      </c>
    </row>
    <row r="206" spans="1:13" x14ac:dyDescent="0.2">
      <c r="A206" s="84" t="s">
        <v>288</v>
      </c>
      <c r="B206" s="84" t="s">
        <v>289</v>
      </c>
      <c r="C206" s="84" t="s">
        <v>46</v>
      </c>
      <c r="D206" s="85"/>
      <c r="E206" s="84" t="s">
        <v>293</v>
      </c>
      <c r="F206" s="78">
        <v>14</v>
      </c>
      <c r="G206" s="39">
        <v>317.82065834279229</v>
      </c>
      <c r="H206" s="78">
        <v>13</v>
      </c>
      <c r="I206" s="39">
        <v>250.77160493827159</v>
      </c>
      <c r="J206" s="78">
        <v>13</v>
      </c>
      <c r="K206" s="39">
        <v>291.80695847362512</v>
      </c>
      <c r="L206" s="78">
        <v>16</v>
      </c>
      <c r="M206" s="39">
        <v>372.96037296037298</v>
      </c>
    </row>
    <row r="207" spans="1:13" x14ac:dyDescent="0.2">
      <c r="A207" s="84" t="s">
        <v>288</v>
      </c>
      <c r="B207" s="84" t="s">
        <v>289</v>
      </c>
      <c r="C207" s="84" t="s">
        <v>46</v>
      </c>
      <c r="D207" s="85"/>
      <c r="E207" s="84" t="s">
        <v>294</v>
      </c>
      <c r="F207" s="78">
        <v>6</v>
      </c>
      <c r="G207" s="39">
        <v>129.64563526361277</v>
      </c>
      <c r="H207" s="78">
        <v>13</v>
      </c>
      <c r="I207" s="39">
        <v>279.14966716770454</v>
      </c>
      <c r="J207" s="78">
        <v>15</v>
      </c>
      <c r="K207" s="39">
        <v>313.54515050167225</v>
      </c>
      <c r="L207" s="78">
        <v>18</v>
      </c>
      <c r="M207" s="39">
        <v>388.60103626943004</v>
      </c>
    </row>
    <row r="208" spans="1:13" x14ac:dyDescent="0.2">
      <c r="A208" s="84" t="s">
        <v>288</v>
      </c>
      <c r="B208" s="84" t="s">
        <v>289</v>
      </c>
      <c r="C208" s="84" t="s">
        <v>46</v>
      </c>
      <c r="D208" s="85"/>
      <c r="E208" s="84" t="s">
        <v>295</v>
      </c>
      <c r="F208" s="78">
        <v>9</v>
      </c>
      <c r="G208" s="39">
        <v>278.1211372064277</v>
      </c>
      <c r="H208" s="78">
        <v>12</v>
      </c>
      <c r="I208" s="39">
        <v>368.55036855036855</v>
      </c>
      <c r="J208" s="78">
        <v>9</v>
      </c>
      <c r="K208" s="39">
        <v>284.27037271004423</v>
      </c>
      <c r="L208" s="78">
        <v>6</v>
      </c>
      <c r="M208" s="39">
        <v>195.75856443719411</v>
      </c>
    </row>
    <row r="209" spans="1:13" x14ac:dyDescent="0.2">
      <c r="A209" s="84" t="s">
        <v>288</v>
      </c>
      <c r="B209" s="84" t="s">
        <v>289</v>
      </c>
      <c r="C209" s="84" t="s">
        <v>46</v>
      </c>
      <c r="D209" s="85"/>
      <c r="E209" s="84" t="s">
        <v>296</v>
      </c>
      <c r="F209" s="78">
        <v>69</v>
      </c>
      <c r="G209" s="39">
        <v>281.23089464030977</v>
      </c>
      <c r="H209" s="78">
        <v>70</v>
      </c>
      <c r="I209" s="39">
        <v>283.69944070681692</v>
      </c>
      <c r="J209" s="78">
        <v>65</v>
      </c>
      <c r="K209" s="39">
        <v>261.49575572273403</v>
      </c>
      <c r="L209" s="78">
        <v>82</v>
      </c>
      <c r="M209" s="39">
        <v>342.22277868202497</v>
      </c>
    </row>
    <row r="210" spans="1:13" x14ac:dyDescent="0.2">
      <c r="A210" s="84" t="s">
        <v>288</v>
      </c>
      <c r="B210" s="84" t="s">
        <v>289</v>
      </c>
      <c r="C210" s="84" t="s">
        <v>46</v>
      </c>
      <c r="D210" s="85" t="s">
        <v>48</v>
      </c>
      <c r="E210" s="84" t="s">
        <v>297</v>
      </c>
      <c r="F210" s="78">
        <v>17</v>
      </c>
      <c r="G210" s="39">
        <v>199.71804511278194</v>
      </c>
      <c r="H210" s="78">
        <v>16</v>
      </c>
      <c r="I210" s="39">
        <v>187.24400234055003</v>
      </c>
      <c r="J210" s="78">
        <v>26</v>
      </c>
      <c r="K210" s="39">
        <v>302.53665347917149</v>
      </c>
      <c r="L210" s="78">
        <v>19</v>
      </c>
      <c r="M210" s="39">
        <v>229.44088878154813</v>
      </c>
    </row>
    <row r="211" spans="1:13" x14ac:dyDescent="0.2">
      <c r="A211" s="84" t="s">
        <v>288</v>
      </c>
      <c r="B211" s="84" t="s">
        <v>289</v>
      </c>
      <c r="C211" s="84" t="s">
        <v>46</v>
      </c>
      <c r="D211" s="85"/>
      <c r="E211" s="84" t="s">
        <v>298</v>
      </c>
      <c r="F211" s="78">
        <v>45</v>
      </c>
      <c r="G211" s="39">
        <v>277.0424182724866</v>
      </c>
      <c r="H211" s="78">
        <v>48</v>
      </c>
      <c r="I211" s="39">
        <v>294.3521187220212</v>
      </c>
      <c r="J211" s="78">
        <v>57</v>
      </c>
      <c r="K211" s="39">
        <v>349.26470588235298</v>
      </c>
      <c r="L211" s="78">
        <v>42</v>
      </c>
      <c r="M211" s="39">
        <v>267.03967446592065</v>
      </c>
    </row>
    <row r="212" spans="1:13" x14ac:dyDescent="0.2">
      <c r="A212" s="84" t="s">
        <v>288</v>
      </c>
      <c r="B212" s="84" t="s">
        <v>289</v>
      </c>
      <c r="C212" s="84" t="s">
        <v>46</v>
      </c>
      <c r="D212" s="85"/>
      <c r="E212" s="84" t="s">
        <v>299</v>
      </c>
      <c r="F212" s="78">
        <v>32</v>
      </c>
      <c r="G212" s="39">
        <v>243.45709068776628</v>
      </c>
      <c r="H212" s="78">
        <v>42</v>
      </c>
      <c r="I212" s="39">
        <v>316.38418079096044</v>
      </c>
      <c r="J212" s="78">
        <v>45</v>
      </c>
      <c r="K212" s="39">
        <v>332.27497600236285</v>
      </c>
      <c r="L212" s="78">
        <v>36</v>
      </c>
      <c r="M212" s="39">
        <v>272.76860130322774</v>
      </c>
    </row>
    <row r="213" spans="1:13" x14ac:dyDescent="0.2">
      <c r="A213" s="84" t="s">
        <v>288</v>
      </c>
      <c r="B213" s="84" t="s">
        <v>289</v>
      </c>
      <c r="C213" s="84" t="s">
        <v>46</v>
      </c>
      <c r="D213" s="85" t="s">
        <v>48</v>
      </c>
      <c r="E213" s="84" t="s">
        <v>300</v>
      </c>
      <c r="F213" s="78">
        <v>38</v>
      </c>
      <c r="G213" s="39">
        <v>252.87815265854795</v>
      </c>
      <c r="H213" s="78">
        <v>21</v>
      </c>
      <c r="I213" s="39">
        <v>139.78566198495642</v>
      </c>
      <c r="J213" s="78">
        <v>37</v>
      </c>
      <c r="K213" s="39">
        <v>249.10792432505218</v>
      </c>
      <c r="L213" s="78">
        <v>37</v>
      </c>
      <c r="M213" s="39">
        <v>255.13722245207558</v>
      </c>
    </row>
    <row r="214" spans="1:13" x14ac:dyDescent="0.2">
      <c r="A214" s="84" t="s">
        <v>288</v>
      </c>
      <c r="B214" s="84" t="s">
        <v>289</v>
      </c>
      <c r="C214" s="84" t="s">
        <v>46</v>
      </c>
      <c r="D214" s="85" t="s">
        <v>48</v>
      </c>
      <c r="E214" s="84" t="s">
        <v>301</v>
      </c>
      <c r="F214" s="78">
        <v>7</v>
      </c>
      <c r="G214" s="39">
        <v>252.43418680129824</v>
      </c>
      <c r="H214" s="78">
        <v>6</v>
      </c>
      <c r="I214" s="39">
        <v>216.60649819494586</v>
      </c>
      <c r="J214" s="78">
        <v>6</v>
      </c>
      <c r="K214" s="39">
        <v>258.95554596460943</v>
      </c>
      <c r="L214" s="78">
        <v>5</v>
      </c>
      <c r="M214" s="39">
        <v>225.42831379621279</v>
      </c>
    </row>
    <row r="215" spans="1:13" x14ac:dyDescent="0.2">
      <c r="A215" s="84" t="s">
        <v>288</v>
      </c>
      <c r="B215" s="84" t="s">
        <v>289</v>
      </c>
      <c r="C215" s="84" t="s">
        <v>46</v>
      </c>
      <c r="D215" s="85" t="s">
        <v>48</v>
      </c>
      <c r="E215" s="84" t="s">
        <v>302</v>
      </c>
      <c r="F215" s="78">
        <v>22</v>
      </c>
      <c r="G215" s="39">
        <v>167.03363450003795</v>
      </c>
      <c r="H215" s="78">
        <v>31</v>
      </c>
      <c r="I215" s="39">
        <v>233.20544647558867</v>
      </c>
      <c r="J215" s="78">
        <v>22</v>
      </c>
      <c r="K215" s="39">
        <v>166.03773584905659</v>
      </c>
      <c r="L215" s="78">
        <v>29</v>
      </c>
      <c r="M215" s="39">
        <v>224.80620155038758</v>
      </c>
    </row>
    <row r="216" spans="1:13" x14ac:dyDescent="0.2">
      <c r="A216" s="84" t="s">
        <v>288</v>
      </c>
      <c r="B216" s="84" t="s">
        <v>289</v>
      </c>
      <c r="C216" s="84" t="s">
        <v>46</v>
      </c>
      <c r="D216" s="85"/>
      <c r="E216" s="84" t="s">
        <v>303</v>
      </c>
      <c r="F216" s="78">
        <v>12</v>
      </c>
      <c r="G216" s="39">
        <v>311.60737470786813</v>
      </c>
      <c r="H216" s="78">
        <v>15</v>
      </c>
      <c r="I216" s="39">
        <v>388.50038850038851</v>
      </c>
      <c r="J216" s="78">
        <v>15</v>
      </c>
      <c r="K216" s="39">
        <v>387.79731127197516</v>
      </c>
      <c r="L216" s="78">
        <v>11</v>
      </c>
      <c r="M216" s="39">
        <v>295.77843506318902</v>
      </c>
    </row>
    <row r="217" spans="1:13" x14ac:dyDescent="0.2">
      <c r="A217" s="84" t="s">
        <v>288</v>
      </c>
      <c r="B217" s="84" t="s">
        <v>289</v>
      </c>
      <c r="C217" s="84" t="s">
        <v>46</v>
      </c>
      <c r="D217" s="85" t="s">
        <v>48</v>
      </c>
      <c r="E217" s="84" t="s">
        <v>304</v>
      </c>
      <c r="F217" s="78">
        <v>9</v>
      </c>
      <c r="G217" s="39">
        <v>262.62036766851475</v>
      </c>
      <c r="H217" s="78">
        <v>7</v>
      </c>
      <c r="I217" s="39">
        <v>202.83975659229208</v>
      </c>
      <c r="J217" s="78">
        <v>13</v>
      </c>
      <c r="K217" s="39">
        <v>376.15740740740739</v>
      </c>
      <c r="L217" s="78">
        <v>9</v>
      </c>
      <c r="M217" s="39">
        <v>271.41133896260556</v>
      </c>
    </row>
    <row r="218" spans="1:13" x14ac:dyDescent="0.2">
      <c r="A218" s="84" t="s">
        <v>288</v>
      </c>
      <c r="B218" s="84" t="s">
        <v>289</v>
      </c>
      <c r="C218" s="84" t="s">
        <v>46</v>
      </c>
      <c r="D218" s="85" t="s">
        <v>48</v>
      </c>
      <c r="E218" s="84" t="s">
        <v>305</v>
      </c>
      <c r="F218" s="78">
        <v>12</v>
      </c>
      <c r="G218" s="39">
        <v>416.95621959694228</v>
      </c>
      <c r="H218" s="78">
        <v>7</v>
      </c>
      <c r="I218" s="39">
        <v>245.87284861257464</v>
      </c>
      <c r="J218" s="78">
        <v>6</v>
      </c>
      <c r="K218" s="39">
        <v>209.86358866736623</v>
      </c>
      <c r="L218" s="78">
        <v>12</v>
      </c>
      <c r="M218" s="39">
        <v>432.90043290043292</v>
      </c>
    </row>
    <row r="219" spans="1:13" x14ac:dyDescent="0.2">
      <c r="A219" s="84" t="s">
        <v>288</v>
      </c>
      <c r="B219" s="84" t="s">
        <v>289</v>
      </c>
      <c r="C219" s="84" t="s">
        <v>46</v>
      </c>
      <c r="D219" s="85"/>
      <c r="E219" s="84" t="s">
        <v>306</v>
      </c>
      <c r="F219" s="78">
        <v>51</v>
      </c>
      <c r="G219" s="39">
        <v>328.05866460825933</v>
      </c>
      <c r="H219" s="78">
        <v>42</v>
      </c>
      <c r="I219" s="39">
        <v>268.37060702875397</v>
      </c>
      <c r="J219" s="78">
        <v>51</v>
      </c>
      <c r="K219" s="39">
        <v>320.63372312334968</v>
      </c>
      <c r="L219" s="78">
        <v>45</v>
      </c>
      <c r="M219" s="39">
        <v>291.96133134367096</v>
      </c>
    </row>
    <row r="220" spans="1:13" x14ac:dyDescent="0.2">
      <c r="A220" s="84" t="s">
        <v>288</v>
      </c>
      <c r="B220" s="84" t="s">
        <v>289</v>
      </c>
      <c r="C220" s="84" t="s">
        <v>46</v>
      </c>
      <c r="D220" s="85" t="s">
        <v>48</v>
      </c>
      <c r="E220" s="84" t="s">
        <v>307</v>
      </c>
      <c r="F220" s="78">
        <v>17</v>
      </c>
      <c r="G220" s="39">
        <v>224.33359725521248</v>
      </c>
      <c r="H220" s="78">
        <v>22</v>
      </c>
      <c r="I220" s="39">
        <v>289.35946336972245</v>
      </c>
      <c r="J220" s="78">
        <v>26</v>
      </c>
      <c r="K220" s="39">
        <v>341.34173559144017</v>
      </c>
      <c r="L220" s="78">
        <v>19</v>
      </c>
      <c r="M220" s="39">
        <v>259.38566552901023</v>
      </c>
    </row>
    <row r="221" spans="1:13" x14ac:dyDescent="0.2">
      <c r="A221" s="80" t="s">
        <v>308</v>
      </c>
      <c r="B221" s="81"/>
      <c r="C221" s="81"/>
      <c r="D221" s="82"/>
      <c r="E221" s="83"/>
      <c r="F221" s="70">
        <f>SUM(F222:F236)</f>
        <v>262</v>
      </c>
      <c r="G221" s="50">
        <v>199.68751190884495</v>
      </c>
      <c r="H221" s="70">
        <f>SUM(H222:H236)</f>
        <v>235</v>
      </c>
      <c r="I221" s="50">
        <v>177.04982257347567</v>
      </c>
      <c r="J221" s="70">
        <f>SUM(J222:J236)</f>
        <v>240</v>
      </c>
      <c r="K221" s="50">
        <v>179.65551055850406</v>
      </c>
      <c r="L221" s="70">
        <f>SUM(L222:L236)</f>
        <v>266</v>
      </c>
      <c r="M221" s="50">
        <v>207.42843329148371</v>
      </c>
    </row>
    <row r="222" spans="1:13" x14ac:dyDescent="0.2">
      <c r="A222" s="84" t="s">
        <v>288</v>
      </c>
      <c r="B222" s="84" t="s">
        <v>309</v>
      </c>
      <c r="C222" s="84" t="s">
        <v>35</v>
      </c>
      <c r="D222" s="85" t="s">
        <v>48</v>
      </c>
      <c r="E222" s="84" t="s">
        <v>310</v>
      </c>
      <c r="F222" s="78">
        <v>8</v>
      </c>
      <c r="G222" s="39">
        <v>118.62396204033216</v>
      </c>
      <c r="H222" s="78">
        <v>9</v>
      </c>
      <c r="I222" s="39">
        <v>132.66509433962264</v>
      </c>
      <c r="J222" s="78">
        <v>13</v>
      </c>
      <c r="K222" s="39">
        <v>190.69972128502275</v>
      </c>
      <c r="L222" s="78">
        <v>5</v>
      </c>
      <c r="M222" s="39">
        <v>75.815011372251703</v>
      </c>
    </row>
    <row r="223" spans="1:13" x14ac:dyDescent="0.2">
      <c r="A223" s="84" t="s">
        <v>288</v>
      </c>
      <c r="B223" s="84" t="s">
        <v>309</v>
      </c>
      <c r="C223" s="84" t="s">
        <v>35</v>
      </c>
      <c r="D223" s="85" t="s">
        <v>48</v>
      </c>
      <c r="E223" s="84" t="s">
        <v>311</v>
      </c>
      <c r="F223" s="78">
        <v>17</v>
      </c>
      <c r="G223" s="39">
        <v>204.62205103514685</v>
      </c>
      <c r="H223" s="78">
        <v>13</v>
      </c>
      <c r="I223" s="39">
        <v>154.87252799618776</v>
      </c>
      <c r="J223" s="78">
        <v>6</v>
      </c>
      <c r="K223" s="39">
        <v>70.838252656434477</v>
      </c>
      <c r="L223" s="78">
        <v>16</v>
      </c>
      <c r="M223" s="39">
        <v>193.61084220716361</v>
      </c>
    </row>
    <row r="224" spans="1:13" x14ac:dyDescent="0.2">
      <c r="A224" s="84" t="s">
        <v>288</v>
      </c>
      <c r="B224" s="84" t="s">
        <v>309</v>
      </c>
      <c r="C224" s="84" t="s">
        <v>35</v>
      </c>
      <c r="D224" s="85" t="s">
        <v>48</v>
      </c>
      <c r="E224" s="84" t="s">
        <v>312</v>
      </c>
      <c r="F224" s="78">
        <v>5</v>
      </c>
      <c r="G224" s="39">
        <v>95.328884652049567</v>
      </c>
      <c r="H224" s="78">
        <v>8</v>
      </c>
      <c r="I224" s="39">
        <v>152.20700152207002</v>
      </c>
      <c r="J224" s="78">
        <v>9</v>
      </c>
      <c r="K224" s="39">
        <v>171.07013875689032</v>
      </c>
      <c r="L224" s="78">
        <v>5</v>
      </c>
      <c r="M224" s="39">
        <v>98.990298950702837</v>
      </c>
    </row>
    <row r="225" spans="1:13" x14ac:dyDescent="0.2">
      <c r="A225" s="84" t="s">
        <v>288</v>
      </c>
      <c r="B225" s="84" t="s">
        <v>309</v>
      </c>
      <c r="C225" s="84" t="s">
        <v>35</v>
      </c>
      <c r="D225" s="85" t="s">
        <v>48</v>
      </c>
      <c r="E225" s="84" t="s">
        <v>313</v>
      </c>
      <c r="F225" s="78">
        <v>31</v>
      </c>
      <c r="G225" s="39">
        <v>209.23326133909288</v>
      </c>
      <c r="H225" s="78">
        <v>39</v>
      </c>
      <c r="I225" s="39">
        <v>262.43186864948524</v>
      </c>
      <c r="J225" s="78">
        <v>25</v>
      </c>
      <c r="K225" s="39">
        <v>167.83029001074112</v>
      </c>
      <c r="L225" s="78">
        <v>39</v>
      </c>
      <c r="M225" s="39">
        <v>272.13732468076199</v>
      </c>
    </row>
    <row r="226" spans="1:13" x14ac:dyDescent="0.2">
      <c r="A226" s="84" t="s">
        <v>288</v>
      </c>
      <c r="B226" s="84" t="s">
        <v>309</v>
      </c>
      <c r="C226" s="84" t="s">
        <v>35</v>
      </c>
      <c r="D226" s="85" t="s">
        <v>48</v>
      </c>
      <c r="E226" s="84" t="s">
        <v>314</v>
      </c>
      <c r="F226" s="78">
        <v>11</v>
      </c>
      <c r="G226" s="39">
        <v>166.49008627213561</v>
      </c>
      <c r="H226" s="78">
        <v>8</v>
      </c>
      <c r="I226" s="39">
        <v>120.53638692180202</v>
      </c>
      <c r="J226" s="78">
        <v>12</v>
      </c>
      <c r="K226" s="39">
        <v>180.28846153846155</v>
      </c>
      <c r="L226" s="78">
        <v>21</v>
      </c>
      <c r="M226" s="39">
        <v>327.40879326473339</v>
      </c>
    </row>
    <row r="227" spans="1:13" x14ac:dyDescent="0.2">
      <c r="A227" s="84" t="s">
        <v>288</v>
      </c>
      <c r="B227" s="84" t="s">
        <v>309</v>
      </c>
      <c r="C227" s="84" t="s">
        <v>35</v>
      </c>
      <c r="D227" s="85" t="s">
        <v>48</v>
      </c>
      <c r="E227" s="84" t="s">
        <v>315</v>
      </c>
      <c r="F227" s="78">
        <v>15</v>
      </c>
      <c r="G227" s="39">
        <v>235.03603885929175</v>
      </c>
      <c r="H227" s="78">
        <v>11</v>
      </c>
      <c r="I227" s="39">
        <v>173.88555169143217</v>
      </c>
      <c r="J227" s="78">
        <v>16</v>
      </c>
      <c r="K227" s="39">
        <v>255.06137414315319</v>
      </c>
      <c r="L227" s="78">
        <v>14</v>
      </c>
      <c r="M227" s="39">
        <v>237.52969121140143</v>
      </c>
    </row>
    <row r="228" spans="1:13" x14ac:dyDescent="0.2">
      <c r="A228" s="84" t="s">
        <v>288</v>
      </c>
      <c r="B228" s="84" t="s">
        <v>309</v>
      </c>
      <c r="C228" s="84" t="s">
        <v>35</v>
      </c>
      <c r="D228" s="85" t="s">
        <v>48</v>
      </c>
      <c r="E228" s="84" t="s">
        <v>316</v>
      </c>
      <c r="F228" s="78">
        <v>9</v>
      </c>
      <c r="G228" s="39">
        <v>118.89035667107001</v>
      </c>
      <c r="H228" s="78">
        <v>18</v>
      </c>
      <c r="I228" s="39">
        <v>238.09523809523813</v>
      </c>
      <c r="J228" s="78">
        <v>13</v>
      </c>
      <c r="K228" s="39">
        <v>172.23105458399576</v>
      </c>
      <c r="L228" s="78">
        <v>9</v>
      </c>
      <c r="M228" s="39">
        <v>124.9305941143809</v>
      </c>
    </row>
    <row r="229" spans="1:13" x14ac:dyDescent="0.2">
      <c r="A229" s="84" t="s">
        <v>288</v>
      </c>
      <c r="B229" s="84" t="s">
        <v>309</v>
      </c>
      <c r="C229" s="84" t="s">
        <v>35</v>
      </c>
      <c r="D229" s="85" t="s">
        <v>48</v>
      </c>
      <c r="E229" s="84" t="s">
        <v>317</v>
      </c>
      <c r="F229" s="78">
        <v>9</v>
      </c>
      <c r="G229" s="39">
        <v>163.28011611030479</v>
      </c>
      <c r="H229" s="78">
        <v>3</v>
      </c>
      <c r="I229" s="39">
        <v>54.535538992910382</v>
      </c>
      <c r="J229" s="78">
        <v>13</v>
      </c>
      <c r="K229" s="39">
        <v>236.83731098560756</v>
      </c>
      <c r="L229" s="78">
        <v>12</v>
      </c>
      <c r="M229" s="39">
        <v>229.31396904261416</v>
      </c>
    </row>
    <row r="230" spans="1:13" x14ac:dyDescent="0.2">
      <c r="A230" s="84" t="s">
        <v>288</v>
      </c>
      <c r="B230" s="84" t="s">
        <v>309</v>
      </c>
      <c r="C230" s="84" t="s">
        <v>35</v>
      </c>
      <c r="D230" s="85" t="s">
        <v>48</v>
      </c>
      <c r="E230" s="84" t="s">
        <v>318</v>
      </c>
      <c r="F230" s="78">
        <v>17</v>
      </c>
      <c r="G230" s="39">
        <v>166.87935604201434</v>
      </c>
      <c r="H230" s="78">
        <v>9</v>
      </c>
      <c r="I230" s="39">
        <v>88.071239847343179</v>
      </c>
      <c r="J230" s="78">
        <v>21</v>
      </c>
      <c r="K230" s="39">
        <v>209.37188434695912</v>
      </c>
      <c r="L230" s="78">
        <v>22</v>
      </c>
      <c r="M230" s="39">
        <v>228.02653399668324</v>
      </c>
    </row>
    <row r="231" spans="1:13" x14ac:dyDescent="0.2">
      <c r="A231" s="84" t="s">
        <v>288</v>
      </c>
      <c r="B231" s="84" t="s">
        <v>309</v>
      </c>
      <c r="C231" s="84" t="s">
        <v>35</v>
      </c>
      <c r="D231" s="85" t="s">
        <v>48</v>
      </c>
      <c r="E231" s="84" t="s">
        <v>319</v>
      </c>
      <c r="F231" s="78">
        <v>7</v>
      </c>
      <c r="G231" s="39">
        <v>112.03585147247119</v>
      </c>
      <c r="H231" s="78">
        <v>5</v>
      </c>
      <c r="I231" s="39">
        <v>79.884965649464775</v>
      </c>
      <c r="J231" s="78">
        <v>9</v>
      </c>
      <c r="K231" s="39">
        <v>143.70110170844643</v>
      </c>
      <c r="L231" s="78">
        <v>9</v>
      </c>
      <c r="M231" s="39">
        <v>149.85014985014985</v>
      </c>
    </row>
    <row r="232" spans="1:13" x14ac:dyDescent="0.2">
      <c r="A232" s="84" t="s">
        <v>288</v>
      </c>
      <c r="B232" s="84" t="s">
        <v>309</v>
      </c>
      <c r="C232" s="84" t="s">
        <v>46</v>
      </c>
      <c r="D232" s="85" t="s">
        <v>48</v>
      </c>
      <c r="E232" s="84" t="s">
        <v>320</v>
      </c>
      <c r="F232" s="78">
        <v>30</v>
      </c>
      <c r="G232" s="39">
        <v>288.87818969667791</v>
      </c>
      <c r="H232" s="78">
        <v>29</v>
      </c>
      <c r="I232" s="39">
        <v>278.31094049904027</v>
      </c>
      <c r="J232" s="78">
        <v>18</v>
      </c>
      <c r="K232" s="39">
        <v>159.08086610693769</v>
      </c>
      <c r="L232" s="78">
        <v>24</v>
      </c>
      <c r="M232" s="39">
        <v>220.20368841178089</v>
      </c>
    </row>
    <row r="233" spans="1:13" x14ac:dyDescent="0.2">
      <c r="A233" s="84" t="s">
        <v>288</v>
      </c>
      <c r="B233" s="84" t="s">
        <v>309</v>
      </c>
      <c r="C233" s="84" t="s">
        <v>35</v>
      </c>
      <c r="D233" s="85" t="s">
        <v>48</v>
      </c>
      <c r="E233" s="84" t="s">
        <v>321</v>
      </c>
      <c r="F233" s="78">
        <v>26</v>
      </c>
      <c r="G233" s="39">
        <v>214.15039947286053</v>
      </c>
      <c r="H233" s="78">
        <v>19</v>
      </c>
      <c r="I233" s="39">
        <v>155.94221930400525</v>
      </c>
      <c r="J233" s="78">
        <v>18</v>
      </c>
      <c r="K233" s="39">
        <v>147.34774066797644</v>
      </c>
      <c r="L233" s="78">
        <v>15</v>
      </c>
      <c r="M233" s="39">
        <v>127.54017515517388</v>
      </c>
    </row>
    <row r="234" spans="1:13" x14ac:dyDescent="0.2">
      <c r="A234" s="84" t="s">
        <v>288</v>
      </c>
      <c r="B234" s="84" t="s">
        <v>309</v>
      </c>
      <c r="C234" s="84" t="s">
        <v>35</v>
      </c>
      <c r="D234" s="85" t="s">
        <v>48</v>
      </c>
      <c r="E234" s="84" t="s">
        <v>322</v>
      </c>
      <c r="F234" s="78">
        <v>11</v>
      </c>
      <c r="G234" s="39">
        <v>197.41564967695621</v>
      </c>
      <c r="H234" s="78">
        <v>11</v>
      </c>
      <c r="I234" s="39">
        <v>196.85039370078741</v>
      </c>
      <c r="J234" s="78">
        <v>11</v>
      </c>
      <c r="K234" s="39">
        <v>195.27782709036038</v>
      </c>
      <c r="L234" s="78">
        <v>12</v>
      </c>
      <c r="M234" s="39">
        <v>221.6475803472479</v>
      </c>
    </row>
    <row r="235" spans="1:13" x14ac:dyDescent="0.2">
      <c r="A235" s="84" t="s">
        <v>288</v>
      </c>
      <c r="B235" s="84" t="s">
        <v>309</v>
      </c>
      <c r="C235" s="84" t="s">
        <v>35</v>
      </c>
      <c r="D235" s="85" t="s">
        <v>48</v>
      </c>
      <c r="E235" s="84" t="s">
        <v>323</v>
      </c>
      <c r="F235" s="78">
        <v>59</v>
      </c>
      <c r="G235" s="39">
        <v>284.3510530627982</v>
      </c>
      <c r="H235" s="78">
        <v>39</v>
      </c>
      <c r="I235" s="39">
        <v>176.43865363735071</v>
      </c>
      <c r="J235" s="78">
        <v>39</v>
      </c>
      <c r="K235" s="39">
        <v>175.83408476104597</v>
      </c>
      <c r="L235" s="78">
        <v>56</v>
      </c>
      <c r="M235" s="39">
        <v>262.0618653189199</v>
      </c>
    </row>
    <row r="236" spans="1:13" x14ac:dyDescent="0.2">
      <c r="A236" s="84" t="s">
        <v>288</v>
      </c>
      <c r="B236" s="84" t="s">
        <v>309</v>
      </c>
      <c r="C236" s="84" t="s">
        <v>35</v>
      </c>
      <c r="D236" s="85" t="s">
        <v>48</v>
      </c>
      <c r="E236" s="84" t="s">
        <v>324</v>
      </c>
      <c r="F236" s="78">
        <v>7</v>
      </c>
      <c r="G236" s="39">
        <v>147.71048744460859</v>
      </c>
      <c r="H236" s="78">
        <v>14</v>
      </c>
      <c r="I236" s="39">
        <v>301.854247520483</v>
      </c>
      <c r="J236" s="78">
        <v>17</v>
      </c>
      <c r="K236" s="39">
        <v>374.2844561867019</v>
      </c>
      <c r="L236" s="78">
        <v>7</v>
      </c>
      <c r="M236" s="39">
        <v>168.51227732306211</v>
      </c>
    </row>
    <row r="237" spans="1:13" x14ac:dyDescent="0.2">
      <c r="A237" s="80" t="s">
        <v>581</v>
      </c>
      <c r="B237" s="81"/>
      <c r="C237" s="81"/>
      <c r="D237" s="82"/>
      <c r="E237" s="83"/>
      <c r="F237" s="70">
        <f>SUM(F238,F249,F259)</f>
        <v>1092</v>
      </c>
      <c r="G237" s="50">
        <v>250.82747801239898</v>
      </c>
      <c r="H237" s="70">
        <f>SUM(H238,H249,H259)</f>
        <v>1135</v>
      </c>
      <c r="I237" s="50">
        <v>259.32898909675828</v>
      </c>
      <c r="J237" s="70">
        <f>SUM(J238,J249,J259)</f>
        <v>1161</v>
      </c>
      <c r="K237" s="50">
        <v>263.99563418072671</v>
      </c>
      <c r="L237" s="70">
        <f>SUM(L238,L249,L259)</f>
        <v>1081</v>
      </c>
      <c r="M237" s="50">
        <v>254.41699439623625</v>
      </c>
    </row>
    <row r="238" spans="1:13" x14ac:dyDescent="0.2">
      <c r="A238" s="80" t="s">
        <v>325</v>
      </c>
      <c r="B238" s="81"/>
      <c r="C238" s="81"/>
      <c r="D238" s="82"/>
      <c r="E238" s="83"/>
      <c r="F238" s="70">
        <f>SUM(F239:F248)</f>
        <v>493</v>
      </c>
      <c r="G238" s="50">
        <v>235.65064433482465</v>
      </c>
      <c r="H238" s="70">
        <f>SUM(H239:H248)</f>
        <v>487</v>
      </c>
      <c r="I238" s="50">
        <v>231.11676379581996</v>
      </c>
      <c r="J238" s="70">
        <f>SUM(J239:J248)</f>
        <v>536</v>
      </c>
      <c r="K238" s="50">
        <v>252.86597159975469</v>
      </c>
      <c r="L238" s="70">
        <f>SUM(L239:L248)</f>
        <v>505</v>
      </c>
      <c r="M238" s="50">
        <v>246.17454506456596</v>
      </c>
    </row>
    <row r="239" spans="1:13" x14ac:dyDescent="0.2">
      <c r="A239" s="84" t="s">
        <v>326</v>
      </c>
      <c r="B239" s="84" t="s">
        <v>327</v>
      </c>
      <c r="C239" s="84" t="s">
        <v>51</v>
      </c>
      <c r="D239" s="85" t="s">
        <v>48</v>
      </c>
      <c r="E239" s="84" t="s">
        <v>328</v>
      </c>
      <c r="F239" s="78">
        <v>25</v>
      </c>
      <c r="G239" s="39">
        <v>224.517287831163</v>
      </c>
      <c r="H239" s="78">
        <v>27</v>
      </c>
      <c r="I239" s="39">
        <v>242.10903873744618</v>
      </c>
      <c r="J239" s="78">
        <v>18</v>
      </c>
      <c r="K239" s="39">
        <v>161.13150120848624</v>
      </c>
      <c r="L239" s="78">
        <v>21</v>
      </c>
      <c r="M239" s="39">
        <v>195.858981533296</v>
      </c>
    </row>
    <row r="240" spans="1:13" x14ac:dyDescent="0.2">
      <c r="A240" s="84" t="s">
        <v>326</v>
      </c>
      <c r="B240" s="84" t="s">
        <v>327</v>
      </c>
      <c r="C240" s="84" t="s">
        <v>51</v>
      </c>
      <c r="D240" s="85" t="s">
        <v>48</v>
      </c>
      <c r="E240" s="84" t="s">
        <v>329</v>
      </c>
      <c r="F240" s="78">
        <v>10</v>
      </c>
      <c r="G240" s="39">
        <v>151.9756838905775</v>
      </c>
      <c r="H240" s="78">
        <v>11</v>
      </c>
      <c r="I240" s="39">
        <v>166.74245869334547</v>
      </c>
      <c r="J240" s="78">
        <v>13</v>
      </c>
      <c r="K240" s="39">
        <v>196.07843137254901</v>
      </c>
      <c r="L240" s="78">
        <v>9</v>
      </c>
      <c r="M240" s="39">
        <v>140.3180542563143</v>
      </c>
    </row>
    <row r="241" spans="1:13" x14ac:dyDescent="0.2">
      <c r="A241" s="84" t="s">
        <v>326</v>
      </c>
      <c r="B241" s="84" t="s">
        <v>327</v>
      </c>
      <c r="C241" s="84" t="s">
        <v>51</v>
      </c>
      <c r="D241" s="85" t="s">
        <v>48</v>
      </c>
      <c r="E241" s="84" t="s">
        <v>330</v>
      </c>
      <c r="F241" s="78">
        <v>65</v>
      </c>
      <c r="G241" s="39">
        <v>236.86320239049633</v>
      </c>
      <c r="H241" s="78">
        <v>52</v>
      </c>
      <c r="I241" s="39">
        <v>187.86805881715378</v>
      </c>
      <c r="J241" s="78">
        <v>79</v>
      </c>
      <c r="K241" s="39">
        <v>283.18457181775818</v>
      </c>
      <c r="L241" s="78">
        <v>54</v>
      </c>
      <c r="M241" s="39">
        <v>199.04165130851456</v>
      </c>
    </row>
    <row r="242" spans="1:13" x14ac:dyDescent="0.2">
      <c r="A242" s="84" t="s">
        <v>326</v>
      </c>
      <c r="B242" s="84" t="s">
        <v>327</v>
      </c>
      <c r="C242" s="84" t="s">
        <v>51</v>
      </c>
      <c r="D242" s="85" t="s">
        <v>48</v>
      </c>
      <c r="E242" s="84" t="s">
        <v>331</v>
      </c>
      <c r="F242" s="78">
        <v>24</v>
      </c>
      <c r="G242" s="39">
        <v>183.31805682859763</v>
      </c>
      <c r="H242" s="78">
        <v>36</v>
      </c>
      <c r="I242" s="39">
        <v>274.16038382453735</v>
      </c>
      <c r="J242" s="78">
        <v>45</v>
      </c>
      <c r="K242" s="39">
        <v>340.80581641926688</v>
      </c>
      <c r="L242" s="78">
        <v>37</v>
      </c>
      <c r="M242" s="39">
        <v>289.46956657800035</v>
      </c>
    </row>
    <row r="243" spans="1:13" x14ac:dyDescent="0.2">
      <c r="A243" s="84" t="s">
        <v>326</v>
      </c>
      <c r="B243" s="84" t="s">
        <v>327</v>
      </c>
      <c r="C243" s="84" t="s">
        <v>51</v>
      </c>
      <c r="D243" s="85" t="s">
        <v>48</v>
      </c>
      <c r="E243" s="84" t="s">
        <v>332</v>
      </c>
      <c r="F243" s="78">
        <v>263</v>
      </c>
      <c r="G243" s="39">
        <v>302.86280199912483</v>
      </c>
      <c r="H243" s="78">
        <v>240</v>
      </c>
      <c r="I243" s="39">
        <v>273.95071170111976</v>
      </c>
      <c r="J243" s="78">
        <v>242</v>
      </c>
      <c r="K243" s="39">
        <v>274.35775344080906</v>
      </c>
      <c r="L243" s="78">
        <v>265</v>
      </c>
      <c r="M243" s="39">
        <v>309.63369749371969</v>
      </c>
    </row>
    <row r="244" spans="1:13" x14ac:dyDescent="0.2">
      <c r="A244" s="84" t="s">
        <v>326</v>
      </c>
      <c r="B244" s="84" t="s">
        <v>327</v>
      </c>
      <c r="C244" s="84" t="s">
        <v>51</v>
      </c>
      <c r="D244" s="85" t="s">
        <v>48</v>
      </c>
      <c r="E244" s="84" t="s">
        <v>333</v>
      </c>
      <c r="F244" s="78">
        <v>21</v>
      </c>
      <c r="G244" s="39">
        <v>169.69696969696969</v>
      </c>
      <c r="H244" s="78">
        <v>15</v>
      </c>
      <c r="I244" s="39">
        <v>120.64666613045927</v>
      </c>
      <c r="J244" s="78">
        <v>24</v>
      </c>
      <c r="K244" s="39">
        <v>192.27687870533569</v>
      </c>
      <c r="L244" s="78">
        <v>29</v>
      </c>
      <c r="M244" s="39">
        <v>240.78379275988044</v>
      </c>
    </row>
    <row r="245" spans="1:13" x14ac:dyDescent="0.2">
      <c r="A245" s="84" t="s">
        <v>326</v>
      </c>
      <c r="B245" s="84" t="s">
        <v>327</v>
      </c>
      <c r="C245" s="84" t="s">
        <v>51</v>
      </c>
      <c r="D245" s="85" t="s">
        <v>48</v>
      </c>
      <c r="E245" s="84" t="s">
        <v>334</v>
      </c>
      <c r="F245" s="78">
        <v>33</v>
      </c>
      <c r="G245" s="39">
        <v>192.9373246024322</v>
      </c>
      <c r="H245" s="78">
        <v>32</v>
      </c>
      <c r="I245" s="39">
        <v>186.18723453773202</v>
      </c>
      <c r="J245" s="78">
        <v>37</v>
      </c>
      <c r="K245" s="39">
        <v>214.35606280053301</v>
      </c>
      <c r="L245" s="78">
        <v>29</v>
      </c>
      <c r="M245" s="39">
        <v>174.00696027841113</v>
      </c>
    </row>
    <row r="246" spans="1:13" x14ac:dyDescent="0.2">
      <c r="A246" s="84" t="s">
        <v>326</v>
      </c>
      <c r="B246" s="84" t="s">
        <v>327</v>
      </c>
      <c r="C246" s="84" t="s">
        <v>51</v>
      </c>
      <c r="D246" s="85" t="s">
        <v>48</v>
      </c>
      <c r="E246" s="84" t="s">
        <v>335</v>
      </c>
      <c r="F246" s="78">
        <v>17</v>
      </c>
      <c r="G246" s="39">
        <v>115.49697669678648</v>
      </c>
      <c r="H246" s="78">
        <v>21</v>
      </c>
      <c r="I246" s="39">
        <v>143.20785597381342</v>
      </c>
      <c r="J246" s="78">
        <v>30</v>
      </c>
      <c r="K246" s="39">
        <v>201.80277142472758</v>
      </c>
      <c r="L246" s="78">
        <v>18</v>
      </c>
      <c r="M246" s="39">
        <v>124.62784740012462</v>
      </c>
    </row>
    <row r="247" spans="1:13" x14ac:dyDescent="0.2">
      <c r="A247" s="84" t="s">
        <v>326</v>
      </c>
      <c r="B247" s="84" t="s">
        <v>327</v>
      </c>
      <c r="C247" s="84" t="s">
        <v>51</v>
      </c>
      <c r="D247" s="85" t="s">
        <v>48</v>
      </c>
      <c r="E247" s="84" t="s">
        <v>336</v>
      </c>
      <c r="F247" s="78">
        <v>20</v>
      </c>
      <c r="G247" s="39">
        <v>209.05194940942823</v>
      </c>
      <c r="H247" s="78">
        <v>29</v>
      </c>
      <c r="I247" s="39">
        <v>302.2722534917657</v>
      </c>
      <c r="J247" s="78">
        <v>28</v>
      </c>
      <c r="K247" s="39">
        <v>291.21164846593865</v>
      </c>
      <c r="L247" s="78">
        <v>20</v>
      </c>
      <c r="M247" s="39">
        <v>216.3097555699762</v>
      </c>
    </row>
    <row r="248" spans="1:13" x14ac:dyDescent="0.2">
      <c r="A248" s="84" t="s">
        <v>326</v>
      </c>
      <c r="B248" s="84" t="s">
        <v>327</v>
      </c>
      <c r="C248" s="84" t="s">
        <v>51</v>
      </c>
      <c r="D248" s="85" t="s">
        <v>48</v>
      </c>
      <c r="E248" s="84" t="s">
        <v>337</v>
      </c>
      <c r="F248" s="78">
        <v>15</v>
      </c>
      <c r="G248" s="39">
        <v>144.84356894553883</v>
      </c>
      <c r="H248" s="78">
        <v>24</v>
      </c>
      <c r="I248" s="39">
        <v>224.88755622188904</v>
      </c>
      <c r="J248" s="78">
        <v>20</v>
      </c>
      <c r="K248" s="39">
        <v>188.00526414739613</v>
      </c>
      <c r="L248" s="78">
        <v>23</v>
      </c>
      <c r="M248" s="39">
        <v>227.56505392302367</v>
      </c>
    </row>
    <row r="249" spans="1:13" x14ac:dyDescent="0.2">
      <c r="A249" s="80" t="s">
        <v>338</v>
      </c>
      <c r="B249" s="81"/>
      <c r="C249" s="81"/>
      <c r="D249" s="82"/>
      <c r="E249" s="83"/>
      <c r="F249" s="70">
        <f>SUM(F250:F258)</f>
        <v>287</v>
      </c>
      <c r="G249" s="50">
        <v>278.69759853950808</v>
      </c>
      <c r="H249" s="70">
        <f>SUM(H250:H258)</f>
        <v>340</v>
      </c>
      <c r="I249" s="50">
        <v>328.28355975243562</v>
      </c>
      <c r="J249" s="70">
        <f>SUM(J250:J258)</f>
        <v>317</v>
      </c>
      <c r="K249" s="50">
        <v>304.62316096979714</v>
      </c>
      <c r="L249" s="70">
        <f>SUM(L250:L258)</f>
        <v>334</v>
      </c>
      <c r="M249" s="50">
        <v>332.00465204123219</v>
      </c>
    </row>
    <row r="250" spans="1:13" x14ac:dyDescent="0.2">
      <c r="A250" s="84" t="s">
        <v>326</v>
      </c>
      <c r="B250" s="84" t="s">
        <v>339</v>
      </c>
      <c r="C250" s="84" t="s">
        <v>52</v>
      </c>
      <c r="D250" s="85" t="s">
        <v>48</v>
      </c>
      <c r="E250" s="84" t="s">
        <v>340</v>
      </c>
      <c r="F250" s="78">
        <v>16</v>
      </c>
      <c r="G250" s="39">
        <v>229.52230669918234</v>
      </c>
      <c r="H250" s="78">
        <v>22</v>
      </c>
      <c r="I250" s="39">
        <v>309.8155189409942</v>
      </c>
      <c r="J250" s="78">
        <v>12</v>
      </c>
      <c r="K250" s="39">
        <v>167.0378619153675</v>
      </c>
      <c r="L250" s="78">
        <v>14</v>
      </c>
      <c r="M250" s="39">
        <v>198.55339668132177</v>
      </c>
    </row>
    <row r="251" spans="1:13" x14ac:dyDescent="0.2">
      <c r="A251" s="84" t="s">
        <v>326</v>
      </c>
      <c r="B251" s="84" t="s">
        <v>339</v>
      </c>
      <c r="C251" s="84" t="s">
        <v>52</v>
      </c>
      <c r="D251" s="85" t="s">
        <v>48</v>
      </c>
      <c r="E251" s="84" t="s">
        <v>341</v>
      </c>
      <c r="F251" s="78">
        <v>14</v>
      </c>
      <c r="G251" s="39">
        <v>331.43939393939394</v>
      </c>
      <c r="H251" s="78">
        <v>15</v>
      </c>
      <c r="I251" s="39">
        <v>353.69016741334588</v>
      </c>
      <c r="J251" s="78">
        <v>10</v>
      </c>
      <c r="K251" s="39">
        <v>235.46032493524842</v>
      </c>
      <c r="L251" s="78">
        <v>15</v>
      </c>
      <c r="M251" s="39">
        <v>367.01737215561536</v>
      </c>
    </row>
    <row r="252" spans="1:13" x14ac:dyDescent="0.2">
      <c r="A252" s="84" t="s">
        <v>326</v>
      </c>
      <c r="B252" s="84" t="s">
        <v>339</v>
      </c>
      <c r="C252" s="84" t="s">
        <v>52</v>
      </c>
      <c r="D252" s="85" t="s">
        <v>48</v>
      </c>
      <c r="E252" s="84" t="s">
        <v>342</v>
      </c>
      <c r="F252" s="78">
        <v>23</v>
      </c>
      <c r="G252" s="39">
        <v>358.75838402745279</v>
      </c>
      <c r="H252" s="78">
        <v>18</v>
      </c>
      <c r="I252" s="39">
        <v>285.66894143786703</v>
      </c>
      <c r="J252" s="78">
        <v>25</v>
      </c>
      <c r="K252" s="39">
        <v>396.19651347068145</v>
      </c>
      <c r="L252" s="78">
        <v>28</v>
      </c>
      <c r="M252" s="39">
        <v>462.19874546054803</v>
      </c>
    </row>
    <row r="253" spans="1:13" x14ac:dyDescent="0.2">
      <c r="A253" s="84" t="s">
        <v>326</v>
      </c>
      <c r="B253" s="84" t="s">
        <v>339</v>
      </c>
      <c r="C253" s="84" t="s">
        <v>35</v>
      </c>
      <c r="D253" s="85" t="s">
        <v>48</v>
      </c>
      <c r="E253" s="84" t="s">
        <v>343</v>
      </c>
      <c r="F253" s="78">
        <v>35</v>
      </c>
      <c r="G253" s="39">
        <v>219.02377972465581</v>
      </c>
      <c r="H253" s="78">
        <v>53</v>
      </c>
      <c r="I253" s="39">
        <v>329.39714108141703</v>
      </c>
      <c r="J253" s="78">
        <v>52</v>
      </c>
      <c r="K253" s="39">
        <v>321.56329231340055</v>
      </c>
      <c r="L253" s="78">
        <v>47</v>
      </c>
      <c r="M253" s="39">
        <v>300.54994244788338</v>
      </c>
    </row>
    <row r="254" spans="1:13" x14ac:dyDescent="0.2">
      <c r="A254" s="84" t="s">
        <v>326</v>
      </c>
      <c r="B254" s="84" t="s">
        <v>339</v>
      </c>
      <c r="C254" s="84" t="s">
        <v>52</v>
      </c>
      <c r="D254" s="85" t="s">
        <v>48</v>
      </c>
      <c r="E254" s="84" t="s">
        <v>344</v>
      </c>
      <c r="F254" s="78">
        <v>5</v>
      </c>
      <c r="G254" s="39">
        <v>159.28639694170118</v>
      </c>
      <c r="H254" s="78">
        <v>9</v>
      </c>
      <c r="I254" s="39">
        <v>289.2960462873674</v>
      </c>
      <c r="J254" s="78">
        <v>9</v>
      </c>
      <c r="K254" s="39">
        <v>290.41626331074542</v>
      </c>
      <c r="L254" s="78">
        <v>13</v>
      </c>
      <c r="M254" s="39">
        <v>440.97693351424692</v>
      </c>
    </row>
    <row r="255" spans="1:13" x14ac:dyDescent="0.2">
      <c r="A255" s="84" t="s">
        <v>326</v>
      </c>
      <c r="B255" s="84" t="s">
        <v>339</v>
      </c>
      <c r="C255" s="84" t="s">
        <v>52</v>
      </c>
      <c r="D255" s="85" t="s">
        <v>48</v>
      </c>
      <c r="E255" s="84" t="s">
        <v>345</v>
      </c>
      <c r="F255" s="78">
        <v>159</v>
      </c>
      <c r="G255" s="39">
        <v>312.15030331586075</v>
      </c>
      <c r="H255" s="78">
        <v>176</v>
      </c>
      <c r="I255" s="39">
        <v>343.4615459672541</v>
      </c>
      <c r="J255" s="78">
        <v>169</v>
      </c>
      <c r="K255" s="39">
        <v>327.70355432316614</v>
      </c>
      <c r="L255" s="78">
        <v>195</v>
      </c>
      <c r="M255" s="39">
        <v>390.05460764507029</v>
      </c>
    </row>
    <row r="256" spans="1:13" x14ac:dyDescent="0.2">
      <c r="A256" s="84" t="s">
        <v>326</v>
      </c>
      <c r="B256" s="84" t="s">
        <v>339</v>
      </c>
      <c r="C256" s="84" t="s">
        <v>35</v>
      </c>
      <c r="D256" s="85" t="s">
        <v>48</v>
      </c>
      <c r="E256" s="84" t="s">
        <v>346</v>
      </c>
      <c r="F256" s="78">
        <v>15</v>
      </c>
      <c r="G256" s="39">
        <v>229.18258212375861</v>
      </c>
      <c r="H256" s="78">
        <v>18</v>
      </c>
      <c r="I256" s="39">
        <v>274.43207806068</v>
      </c>
      <c r="J256" s="78">
        <v>8</v>
      </c>
      <c r="K256" s="39">
        <v>121.7841376160755</v>
      </c>
      <c r="L256" s="78">
        <v>7</v>
      </c>
      <c r="M256" s="39">
        <v>110.98779134295228</v>
      </c>
    </row>
    <row r="257" spans="1:13" x14ac:dyDescent="0.2">
      <c r="A257" s="84" t="s">
        <v>326</v>
      </c>
      <c r="B257" s="84" t="s">
        <v>339</v>
      </c>
      <c r="C257" s="84" t="s">
        <v>52</v>
      </c>
      <c r="D257" s="85" t="s">
        <v>48</v>
      </c>
      <c r="E257" s="84" t="s">
        <v>347</v>
      </c>
      <c r="F257" s="78">
        <v>6</v>
      </c>
      <c r="G257" s="39">
        <v>182.48175182481751</v>
      </c>
      <c r="H257" s="78">
        <v>13</v>
      </c>
      <c r="I257" s="39">
        <v>377.68739105171414</v>
      </c>
      <c r="J257" s="78">
        <v>14</v>
      </c>
      <c r="K257" s="39">
        <v>402.64595916019556</v>
      </c>
      <c r="L257" s="78">
        <v>4</v>
      </c>
      <c r="M257" s="39">
        <v>117.43981209630064</v>
      </c>
    </row>
    <row r="258" spans="1:13" x14ac:dyDescent="0.2">
      <c r="A258" s="84" t="s">
        <v>326</v>
      </c>
      <c r="B258" s="84" t="s">
        <v>339</v>
      </c>
      <c r="C258" s="84" t="s">
        <v>35</v>
      </c>
      <c r="D258" s="85" t="s">
        <v>48</v>
      </c>
      <c r="E258" s="84" t="s">
        <v>348</v>
      </c>
      <c r="F258" s="78">
        <v>14</v>
      </c>
      <c r="G258" s="39">
        <v>255.28811086797958</v>
      </c>
      <c r="H258" s="78">
        <v>16</v>
      </c>
      <c r="I258" s="39">
        <v>291.9175332968436</v>
      </c>
      <c r="J258" s="78">
        <v>18</v>
      </c>
      <c r="K258" s="39">
        <v>331.1867525298988</v>
      </c>
      <c r="L258" s="78">
        <v>11</v>
      </c>
      <c r="M258" s="39">
        <v>215.13788382554276</v>
      </c>
    </row>
    <row r="259" spans="1:13" x14ac:dyDescent="0.2">
      <c r="A259" s="80" t="s">
        <v>349</v>
      </c>
      <c r="B259" s="81"/>
      <c r="C259" s="81"/>
      <c r="D259" s="82"/>
      <c r="E259" s="83"/>
      <c r="F259" s="70">
        <f>SUM(F260:F268)</f>
        <v>312</v>
      </c>
      <c r="G259" s="50">
        <v>253.30432241093757</v>
      </c>
      <c r="H259" s="70">
        <f>SUM(H260:H268)</f>
        <v>308</v>
      </c>
      <c r="I259" s="50">
        <v>249.62920337485716</v>
      </c>
      <c r="J259" s="70">
        <f>SUM(J260:J268)</f>
        <v>308</v>
      </c>
      <c r="K259" s="50">
        <v>248.8949227051969</v>
      </c>
      <c r="L259" s="70">
        <f>SUM(L260:L268)</f>
        <v>242</v>
      </c>
      <c r="M259" s="50">
        <v>203.10021568907206</v>
      </c>
    </row>
    <row r="260" spans="1:13" x14ac:dyDescent="0.2">
      <c r="A260" s="84" t="s">
        <v>326</v>
      </c>
      <c r="B260" s="84" t="s">
        <v>350</v>
      </c>
      <c r="C260" s="84" t="s">
        <v>42</v>
      </c>
      <c r="D260" s="85" t="s">
        <v>48</v>
      </c>
      <c r="E260" s="84" t="s">
        <v>351</v>
      </c>
      <c r="F260" s="78">
        <v>8</v>
      </c>
      <c r="G260" s="39">
        <v>131.25512715340443</v>
      </c>
      <c r="H260" s="78">
        <v>10</v>
      </c>
      <c r="I260" s="39">
        <v>156.03058199407084</v>
      </c>
      <c r="J260" s="78">
        <v>8</v>
      </c>
      <c r="K260" s="39">
        <v>125.37219871493497</v>
      </c>
      <c r="L260" s="78">
        <v>7</v>
      </c>
      <c r="M260" s="39">
        <v>115.68335812262437</v>
      </c>
    </row>
    <row r="261" spans="1:13" x14ac:dyDescent="0.2">
      <c r="A261" s="84" t="s">
        <v>326</v>
      </c>
      <c r="B261" s="84" t="s">
        <v>350</v>
      </c>
      <c r="C261" s="84" t="s">
        <v>42</v>
      </c>
      <c r="D261" s="85" t="s">
        <v>48</v>
      </c>
      <c r="E261" s="84" t="s">
        <v>352</v>
      </c>
      <c r="F261" s="78">
        <v>6</v>
      </c>
      <c r="G261" s="39">
        <v>123.81345439537762</v>
      </c>
      <c r="H261" s="78">
        <v>8</v>
      </c>
      <c r="I261" s="39">
        <v>167.85564414603442</v>
      </c>
      <c r="J261" s="78">
        <v>14</v>
      </c>
      <c r="K261" s="39">
        <v>291.90992493744784</v>
      </c>
      <c r="L261" s="78">
        <v>10</v>
      </c>
      <c r="M261" s="39">
        <v>214.82277121374864</v>
      </c>
    </row>
    <row r="262" spans="1:13" x14ac:dyDescent="0.2">
      <c r="A262" s="84" t="s">
        <v>326</v>
      </c>
      <c r="B262" s="84" t="s">
        <v>350</v>
      </c>
      <c r="C262" s="84" t="s">
        <v>42</v>
      </c>
      <c r="D262" s="85" t="s">
        <v>48</v>
      </c>
      <c r="E262" s="84" t="s">
        <v>353</v>
      </c>
      <c r="F262" s="78">
        <v>64</v>
      </c>
      <c r="G262" s="39">
        <v>229.9015733888929</v>
      </c>
      <c r="H262" s="78">
        <v>60</v>
      </c>
      <c r="I262" s="39">
        <v>213.03035682584769</v>
      </c>
      <c r="J262" s="78">
        <v>56</v>
      </c>
      <c r="K262" s="39">
        <v>197.96380090497738</v>
      </c>
      <c r="L262" s="78">
        <v>48</v>
      </c>
      <c r="M262" s="39">
        <v>175.7469244288225</v>
      </c>
    </row>
    <row r="263" spans="1:13" x14ac:dyDescent="0.2">
      <c r="A263" s="84" t="s">
        <v>326</v>
      </c>
      <c r="B263" s="84" t="s">
        <v>350</v>
      </c>
      <c r="C263" s="84" t="s">
        <v>42</v>
      </c>
      <c r="D263" s="85" t="s">
        <v>48</v>
      </c>
      <c r="E263" s="84" t="s">
        <v>354</v>
      </c>
      <c r="F263" s="78">
        <v>16</v>
      </c>
      <c r="G263" s="39">
        <v>230.98022231846397</v>
      </c>
      <c r="H263" s="78">
        <v>13</v>
      </c>
      <c r="I263" s="39">
        <v>192.16555801921655</v>
      </c>
      <c r="J263" s="78">
        <v>15</v>
      </c>
      <c r="K263" s="39">
        <v>221.92632046160676</v>
      </c>
      <c r="L263" s="78">
        <v>16</v>
      </c>
      <c r="M263" s="39">
        <v>247.79309276753912</v>
      </c>
    </row>
    <row r="264" spans="1:13" x14ac:dyDescent="0.2">
      <c r="A264" s="84" t="s">
        <v>326</v>
      </c>
      <c r="B264" s="84" t="s">
        <v>350</v>
      </c>
      <c r="C264" s="84" t="s">
        <v>31</v>
      </c>
      <c r="D264" s="85" t="s">
        <v>48</v>
      </c>
      <c r="E264" s="84" t="s">
        <v>355</v>
      </c>
      <c r="F264" s="78">
        <v>52</v>
      </c>
      <c r="G264" s="39">
        <v>359.83668950245658</v>
      </c>
      <c r="H264" s="78">
        <v>53</v>
      </c>
      <c r="I264" s="39">
        <v>376.39372203678715</v>
      </c>
      <c r="J264" s="78">
        <v>35</v>
      </c>
      <c r="K264" s="39">
        <v>248.20934685483297</v>
      </c>
      <c r="L264" s="78">
        <v>29</v>
      </c>
      <c r="M264" s="39">
        <v>214.24349881796689</v>
      </c>
    </row>
    <row r="265" spans="1:13" x14ac:dyDescent="0.2">
      <c r="A265" s="84" t="s">
        <v>326</v>
      </c>
      <c r="B265" s="84" t="s">
        <v>350</v>
      </c>
      <c r="C265" s="84" t="s">
        <v>42</v>
      </c>
      <c r="D265" s="85" t="s">
        <v>48</v>
      </c>
      <c r="E265" s="84" t="s">
        <v>356</v>
      </c>
      <c r="F265" s="78">
        <v>25</v>
      </c>
      <c r="G265" s="39">
        <v>179.3143021087362</v>
      </c>
      <c r="H265" s="78">
        <v>22</v>
      </c>
      <c r="I265" s="39">
        <v>152.67175572519085</v>
      </c>
      <c r="J265" s="78">
        <v>25</v>
      </c>
      <c r="K265" s="39">
        <v>172.56850969835025</v>
      </c>
      <c r="L265" s="78">
        <v>25</v>
      </c>
      <c r="M265" s="39">
        <v>178.31669044222539</v>
      </c>
    </row>
    <row r="266" spans="1:13" x14ac:dyDescent="0.2">
      <c r="A266" s="84" t="s">
        <v>326</v>
      </c>
      <c r="B266" s="84" t="s">
        <v>350</v>
      </c>
      <c r="C266" s="84" t="s">
        <v>42</v>
      </c>
      <c r="D266" s="85" t="s">
        <v>48</v>
      </c>
      <c r="E266" s="84" t="s">
        <v>357</v>
      </c>
      <c r="F266" s="78">
        <v>27</v>
      </c>
      <c r="G266" s="39">
        <v>316.75269826372596</v>
      </c>
      <c r="H266" s="78">
        <v>22</v>
      </c>
      <c r="I266" s="39">
        <v>256.58968975973875</v>
      </c>
      <c r="J266" s="78">
        <v>21</v>
      </c>
      <c r="K266" s="39">
        <v>245.26979677645411</v>
      </c>
      <c r="L266" s="78">
        <v>18</v>
      </c>
      <c r="M266" s="39">
        <v>220.29127401786806</v>
      </c>
    </row>
    <row r="267" spans="1:13" x14ac:dyDescent="0.2">
      <c r="A267" s="84" t="s">
        <v>326</v>
      </c>
      <c r="B267" s="84" t="s">
        <v>350</v>
      </c>
      <c r="C267" s="84" t="s">
        <v>42</v>
      </c>
      <c r="D267" s="85" t="s">
        <v>48</v>
      </c>
      <c r="E267" s="84" t="s">
        <v>358</v>
      </c>
      <c r="F267" s="78">
        <v>21</v>
      </c>
      <c r="G267" s="39">
        <v>346.93540393193462</v>
      </c>
      <c r="H267" s="78">
        <v>13</v>
      </c>
      <c r="I267" s="39">
        <v>218.41397849462365</v>
      </c>
      <c r="J267" s="78">
        <v>20</v>
      </c>
      <c r="K267" s="39">
        <v>337.60972316002699</v>
      </c>
      <c r="L267" s="78">
        <v>8</v>
      </c>
      <c r="M267" s="39">
        <v>142.3994304022784</v>
      </c>
    </row>
    <row r="268" spans="1:13" x14ac:dyDescent="0.2">
      <c r="A268" s="84" t="s">
        <v>326</v>
      </c>
      <c r="B268" s="84" t="s">
        <v>350</v>
      </c>
      <c r="C268" s="84" t="s">
        <v>42</v>
      </c>
      <c r="D268" s="85" t="s">
        <v>48</v>
      </c>
      <c r="E268" s="84" t="s">
        <v>359</v>
      </c>
      <c r="F268" s="78">
        <v>93</v>
      </c>
      <c r="G268" s="39">
        <v>269.59647495361781</v>
      </c>
      <c r="H268" s="78">
        <v>107</v>
      </c>
      <c r="I268" s="39">
        <v>312.30845567846819</v>
      </c>
      <c r="J268" s="78">
        <v>114</v>
      </c>
      <c r="K268" s="39">
        <v>330.92397457110508</v>
      </c>
      <c r="L268" s="78">
        <v>81</v>
      </c>
      <c r="M268" s="39">
        <v>243.00243002430025</v>
      </c>
    </row>
    <row r="269" spans="1:13" x14ac:dyDescent="0.2">
      <c r="A269" s="80" t="s">
        <v>580</v>
      </c>
      <c r="B269" s="81"/>
      <c r="C269" s="81"/>
      <c r="D269" s="82"/>
      <c r="E269" s="83"/>
      <c r="F269" s="70">
        <f>SUM(F270,F286,F296)</f>
        <v>726</v>
      </c>
      <c r="G269" s="50">
        <v>200.10885041863432</v>
      </c>
      <c r="H269" s="70">
        <f>SUM(H270,H286,H296)</f>
        <v>773</v>
      </c>
      <c r="I269" s="50">
        <v>211.20446499865105</v>
      </c>
      <c r="J269" s="70">
        <f>SUM(J270,J286,J296)</f>
        <v>812</v>
      </c>
      <c r="K269" s="50">
        <v>221.88406150908287</v>
      </c>
      <c r="L269" s="70">
        <f>SUM(L270,L286,L296)</f>
        <v>913</v>
      </c>
      <c r="M269" s="50">
        <v>258.75573458655026</v>
      </c>
    </row>
    <row r="270" spans="1:13" x14ac:dyDescent="0.2">
      <c r="A270" s="80" t="s">
        <v>360</v>
      </c>
      <c r="B270" s="81"/>
      <c r="C270" s="81"/>
      <c r="D270" s="82"/>
      <c r="E270" s="83"/>
      <c r="F270" s="70">
        <f>SUM(F271:F285)</f>
        <v>342</v>
      </c>
      <c r="G270" s="50">
        <v>200.19785636096492</v>
      </c>
      <c r="H270" s="70">
        <f>SUM(H271:H285)</f>
        <v>365</v>
      </c>
      <c r="I270" s="50">
        <v>209.75564903569867</v>
      </c>
      <c r="J270" s="70">
        <f>SUM(J271:J285)</f>
        <v>387</v>
      </c>
      <c r="K270" s="50">
        <v>221.59237309971658</v>
      </c>
      <c r="L270" s="70">
        <f>SUM(L271:L285)</f>
        <v>431</v>
      </c>
      <c r="M270" s="50">
        <v>252.33453353239074</v>
      </c>
    </row>
    <row r="271" spans="1:13" x14ac:dyDescent="0.2">
      <c r="A271" s="84" t="s">
        <v>361</v>
      </c>
      <c r="B271" s="84" t="s">
        <v>362</v>
      </c>
      <c r="C271" s="84" t="s">
        <v>53</v>
      </c>
      <c r="D271" s="85"/>
      <c r="E271" s="84" t="s">
        <v>363</v>
      </c>
      <c r="F271" s="78">
        <v>14</v>
      </c>
      <c r="G271" s="39">
        <v>241.00533654673782</v>
      </c>
      <c r="H271" s="78">
        <v>11</v>
      </c>
      <c r="I271" s="39">
        <v>189.5571256246769</v>
      </c>
      <c r="J271" s="78">
        <v>14</v>
      </c>
      <c r="K271" s="39">
        <v>241.71270718232043</v>
      </c>
      <c r="L271" s="78">
        <v>17</v>
      </c>
      <c r="M271" s="39">
        <v>307.58096616609373</v>
      </c>
    </row>
    <row r="272" spans="1:13" x14ac:dyDescent="0.2">
      <c r="A272" s="84" t="s">
        <v>361</v>
      </c>
      <c r="B272" s="84" t="s">
        <v>362</v>
      </c>
      <c r="C272" s="84" t="s">
        <v>53</v>
      </c>
      <c r="D272" s="85"/>
      <c r="E272" s="84" t="s">
        <v>364</v>
      </c>
      <c r="F272" s="78">
        <v>10</v>
      </c>
      <c r="G272" s="39">
        <v>179.79144192736425</v>
      </c>
      <c r="H272" s="78">
        <v>10</v>
      </c>
      <c r="I272" s="39">
        <v>179.05102954341987</v>
      </c>
      <c r="J272" s="78">
        <v>9</v>
      </c>
      <c r="K272" s="39">
        <v>160.57091882247994</v>
      </c>
      <c r="L272" s="78">
        <v>15</v>
      </c>
      <c r="M272" s="39">
        <v>277.26432532347502</v>
      </c>
    </row>
    <row r="273" spans="1:13" x14ac:dyDescent="0.2">
      <c r="A273" s="84" t="s">
        <v>361</v>
      </c>
      <c r="B273" s="84" t="s">
        <v>362</v>
      </c>
      <c r="C273" s="84" t="s">
        <v>53</v>
      </c>
      <c r="D273" s="85"/>
      <c r="E273" s="84" t="s">
        <v>365</v>
      </c>
      <c r="F273" s="78">
        <v>142</v>
      </c>
      <c r="G273" s="39">
        <v>238.77585337144777</v>
      </c>
      <c r="H273" s="78">
        <v>159</v>
      </c>
      <c r="I273" s="39">
        <v>264.611902542937</v>
      </c>
      <c r="J273" s="78">
        <v>154</v>
      </c>
      <c r="K273" s="39">
        <v>252.86110700622299</v>
      </c>
      <c r="L273" s="78">
        <v>177</v>
      </c>
      <c r="M273" s="39">
        <v>297.81935657558216</v>
      </c>
    </row>
    <row r="274" spans="1:13" x14ac:dyDescent="0.2">
      <c r="A274" s="84" t="s">
        <v>361</v>
      </c>
      <c r="B274" s="84" t="s">
        <v>362</v>
      </c>
      <c r="C274" s="84" t="s">
        <v>54</v>
      </c>
      <c r="D274" s="85" t="s">
        <v>29</v>
      </c>
      <c r="E274" s="84" t="s">
        <v>366</v>
      </c>
      <c r="F274" s="78">
        <v>4</v>
      </c>
      <c r="G274" s="39">
        <v>86.786721631590368</v>
      </c>
      <c r="H274" s="78">
        <v>6</v>
      </c>
      <c r="I274" s="39">
        <v>129.33821944384565</v>
      </c>
      <c r="J274" s="78">
        <v>5</v>
      </c>
      <c r="K274" s="39">
        <v>107.2041166380789</v>
      </c>
      <c r="L274" s="78">
        <v>3</v>
      </c>
      <c r="M274" s="39">
        <v>66.40106241699867</v>
      </c>
    </row>
    <row r="275" spans="1:13" x14ac:dyDescent="0.2">
      <c r="A275" s="84" t="s">
        <v>361</v>
      </c>
      <c r="B275" s="84" t="s">
        <v>362</v>
      </c>
      <c r="C275" s="84" t="s">
        <v>53</v>
      </c>
      <c r="D275" s="85"/>
      <c r="E275" s="84" t="s">
        <v>367</v>
      </c>
      <c r="F275" s="78">
        <v>4</v>
      </c>
      <c r="G275" s="39">
        <v>260.58631921824104</v>
      </c>
      <c r="H275" s="78">
        <v>1</v>
      </c>
      <c r="I275" s="39">
        <v>64.892926670992864</v>
      </c>
      <c r="J275" s="78">
        <v>2</v>
      </c>
      <c r="K275" s="39">
        <v>131.06159895150722</v>
      </c>
      <c r="L275" s="78">
        <v>3</v>
      </c>
      <c r="M275" s="39">
        <v>202.70270270270271</v>
      </c>
    </row>
    <row r="276" spans="1:13" x14ac:dyDescent="0.2">
      <c r="A276" s="84" t="s">
        <v>361</v>
      </c>
      <c r="B276" s="84" t="s">
        <v>362</v>
      </c>
      <c r="C276" s="84" t="s">
        <v>53</v>
      </c>
      <c r="D276" s="85"/>
      <c r="E276" s="84" t="s">
        <v>368</v>
      </c>
      <c r="F276" s="78">
        <v>7</v>
      </c>
      <c r="G276" s="39">
        <v>128.60554841080287</v>
      </c>
      <c r="H276" s="78">
        <v>15</v>
      </c>
      <c r="I276" s="39">
        <v>275.48209366391183</v>
      </c>
      <c r="J276" s="78">
        <v>14</v>
      </c>
      <c r="K276" s="39">
        <v>257.1638501102131</v>
      </c>
      <c r="L276" s="78">
        <v>12</v>
      </c>
      <c r="M276" s="39">
        <v>230.32629558541268</v>
      </c>
    </row>
    <row r="277" spans="1:13" x14ac:dyDescent="0.2">
      <c r="A277" s="84" t="s">
        <v>361</v>
      </c>
      <c r="B277" s="84" t="s">
        <v>362</v>
      </c>
      <c r="C277" s="84" t="s">
        <v>53</v>
      </c>
      <c r="D277" s="85"/>
      <c r="E277" s="84" t="s">
        <v>369</v>
      </c>
      <c r="F277" s="78">
        <v>16</v>
      </c>
      <c r="G277" s="39">
        <v>286.89259458490227</v>
      </c>
      <c r="H277" s="78">
        <v>15</v>
      </c>
      <c r="I277" s="39">
        <v>268.0965147453083</v>
      </c>
      <c r="J277" s="78">
        <v>11</v>
      </c>
      <c r="K277" s="39">
        <v>196.00855310049894</v>
      </c>
      <c r="L277" s="78">
        <v>19</v>
      </c>
      <c r="M277" s="39">
        <v>351.59141376757958</v>
      </c>
    </row>
    <row r="278" spans="1:13" x14ac:dyDescent="0.2">
      <c r="A278" s="84" t="s">
        <v>361</v>
      </c>
      <c r="B278" s="84" t="s">
        <v>362</v>
      </c>
      <c r="C278" s="84" t="s">
        <v>53</v>
      </c>
      <c r="D278" s="85"/>
      <c r="E278" s="84" t="s">
        <v>370</v>
      </c>
      <c r="F278" s="78">
        <v>12</v>
      </c>
      <c r="G278" s="39">
        <v>138.15335021874282</v>
      </c>
      <c r="H278" s="78">
        <v>18</v>
      </c>
      <c r="I278" s="39">
        <v>205.0113895216401</v>
      </c>
      <c r="J278" s="78">
        <v>28</v>
      </c>
      <c r="K278" s="39">
        <v>315.81321903902551</v>
      </c>
      <c r="L278" s="78">
        <v>18</v>
      </c>
      <c r="M278" s="39">
        <v>207.8761981753089</v>
      </c>
    </row>
    <row r="279" spans="1:13" x14ac:dyDescent="0.2">
      <c r="A279" s="84" t="s">
        <v>361</v>
      </c>
      <c r="B279" s="84" t="s">
        <v>362</v>
      </c>
      <c r="C279" s="84" t="s">
        <v>53</v>
      </c>
      <c r="D279" s="85"/>
      <c r="E279" s="84" t="s">
        <v>371</v>
      </c>
      <c r="F279" s="78">
        <v>50</v>
      </c>
      <c r="G279" s="39">
        <v>177.96127562642369</v>
      </c>
      <c r="H279" s="78">
        <v>61</v>
      </c>
      <c r="I279" s="39">
        <v>210.27231988969322</v>
      </c>
      <c r="J279" s="78">
        <v>51</v>
      </c>
      <c r="K279" s="39">
        <v>171.98934340538901</v>
      </c>
      <c r="L279" s="78">
        <v>52</v>
      </c>
      <c r="M279" s="39">
        <v>172.88383536139372</v>
      </c>
    </row>
    <row r="280" spans="1:13" x14ac:dyDescent="0.2">
      <c r="A280" s="84" t="s">
        <v>361</v>
      </c>
      <c r="B280" s="84" t="s">
        <v>362</v>
      </c>
      <c r="C280" s="84" t="s">
        <v>53</v>
      </c>
      <c r="D280" s="85"/>
      <c r="E280" s="84" t="s">
        <v>372</v>
      </c>
      <c r="F280" s="78">
        <v>6</v>
      </c>
      <c r="G280" s="39">
        <v>123.30456226880395</v>
      </c>
      <c r="H280" s="78">
        <v>3</v>
      </c>
      <c r="I280" s="39">
        <v>61.187028349989809</v>
      </c>
      <c r="J280" s="78">
        <v>2</v>
      </c>
      <c r="K280" s="39">
        <v>40.543279951348062</v>
      </c>
      <c r="L280" s="78">
        <v>8</v>
      </c>
      <c r="M280" s="39">
        <v>167.11928138709004</v>
      </c>
    </row>
    <row r="281" spans="1:13" x14ac:dyDescent="0.2">
      <c r="A281" s="84" t="s">
        <v>361</v>
      </c>
      <c r="B281" s="84" t="s">
        <v>362</v>
      </c>
      <c r="C281" s="84" t="s">
        <v>53</v>
      </c>
      <c r="D281" s="85"/>
      <c r="E281" s="84" t="s">
        <v>373</v>
      </c>
      <c r="F281" s="78">
        <v>21</v>
      </c>
      <c r="G281" s="39">
        <v>235.98157096302955</v>
      </c>
      <c r="H281" s="78">
        <v>21</v>
      </c>
      <c r="I281" s="39">
        <v>235.6637863315004</v>
      </c>
      <c r="J281" s="78">
        <v>26</v>
      </c>
      <c r="K281" s="39">
        <v>291.64329781267526</v>
      </c>
      <c r="L281" s="78">
        <v>30</v>
      </c>
      <c r="M281" s="39">
        <v>351.16469624253773</v>
      </c>
    </row>
    <row r="282" spans="1:13" x14ac:dyDescent="0.2">
      <c r="A282" s="84" t="s">
        <v>361</v>
      </c>
      <c r="B282" s="84" t="s">
        <v>362</v>
      </c>
      <c r="C282" s="84" t="s">
        <v>53</v>
      </c>
      <c r="D282" s="85"/>
      <c r="E282" s="84" t="s">
        <v>374</v>
      </c>
      <c r="F282" s="78">
        <v>20</v>
      </c>
      <c r="G282" s="39">
        <v>185.68378052177141</v>
      </c>
      <c r="H282" s="78">
        <v>13</v>
      </c>
      <c r="I282" s="39">
        <v>108.15307820299502</v>
      </c>
      <c r="J282" s="78">
        <v>24</v>
      </c>
      <c r="K282" s="39">
        <v>220.40591422536508</v>
      </c>
      <c r="L282" s="78">
        <v>20</v>
      </c>
      <c r="M282" s="39">
        <v>189.89745537409797</v>
      </c>
    </row>
    <row r="283" spans="1:13" x14ac:dyDescent="0.2">
      <c r="A283" s="84" t="s">
        <v>361</v>
      </c>
      <c r="B283" s="84" t="s">
        <v>362</v>
      </c>
      <c r="C283" s="84" t="s">
        <v>53</v>
      </c>
      <c r="D283" s="85"/>
      <c r="E283" s="84" t="s">
        <v>375</v>
      </c>
      <c r="F283" s="78">
        <v>16</v>
      </c>
      <c r="G283" s="39">
        <v>139.7624039133473</v>
      </c>
      <c r="H283" s="78">
        <v>21</v>
      </c>
      <c r="I283" s="39">
        <v>180.44337515036949</v>
      </c>
      <c r="J283" s="78">
        <v>21</v>
      </c>
      <c r="K283" s="39">
        <v>177.89072426937739</v>
      </c>
      <c r="L283" s="78">
        <v>30</v>
      </c>
      <c r="M283" s="39">
        <v>257.68768252877516</v>
      </c>
    </row>
    <row r="284" spans="1:13" x14ac:dyDescent="0.2">
      <c r="A284" s="84" t="s">
        <v>361</v>
      </c>
      <c r="B284" s="84" t="s">
        <v>362</v>
      </c>
      <c r="C284" s="84" t="s">
        <v>54</v>
      </c>
      <c r="D284" s="85" t="s">
        <v>29</v>
      </c>
      <c r="E284" s="84" t="s">
        <v>376</v>
      </c>
      <c r="F284" s="78">
        <v>14</v>
      </c>
      <c r="G284" s="39">
        <v>278.82891854212306</v>
      </c>
      <c r="H284" s="78">
        <v>3</v>
      </c>
      <c r="I284" s="39">
        <v>59.642147117296226</v>
      </c>
      <c r="J284" s="78">
        <v>9</v>
      </c>
      <c r="K284" s="39">
        <v>178.89087656529517</v>
      </c>
      <c r="L284" s="78">
        <v>8</v>
      </c>
      <c r="M284" s="39">
        <v>165.87186398507154</v>
      </c>
    </row>
    <row r="285" spans="1:13" x14ac:dyDescent="0.2">
      <c r="A285" s="84" t="s">
        <v>361</v>
      </c>
      <c r="B285" s="84" t="s">
        <v>362</v>
      </c>
      <c r="C285" s="84" t="s">
        <v>53</v>
      </c>
      <c r="D285" s="85"/>
      <c r="E285" s="84" t="s">
        <v>377</v>
      </c>
      <c r="F285" s="78">
        <v>6</v>
      </c>
      <c r="G285" s="39">
        <v>119.07124429450288</v>
      </c>
      <c r="H285" s="78">
        <v>8</v>
      </c>
      <c r="I285" s="39">
        <v>159.23566878980893</v>
      </c>
      <c r="J285" s="78">
        <v>17</v>
      </c>
      <c r="K285" s="39">
        <v>339.52466546834432</v>
      </c>
      <c r="L285" s="78">
        <v>19</v>
      </c>
      <c r="M285" s="39">
        <v>399.15966386554618</v>
      </c>
    </row>
    <row r="286" spans="1:13" x14ac:dyDescent="0.2">
      <c r="A286" s="80" t="s">
        <v>378</v>
      </c>
      <c r="B286" s="81"/>
      <c r="C286" s="81"/>
      <c r="D286" s="82"/>
      <c r="E286" s="83"/>
      <c r="F286" s="70">
        <f>SUM(F287:F295)</f>
        <v>166</v>
      </c>
      <c r="G286" s="50">
        <v>229.04765847062396</v>
      </c>
      <c r="H286" s="70">
        <f>SUM(H287:H295)</f>
        <v>176</v>
      </c>
      <c r="I286" s="50">
        <v>241.89447353591996</v>
      </c>
      <c r="J286" s="70">
        <f>SUM(J287:J295)</f>
        <v>199</v>
      </c>
      <c r="K286" s="50">
        <v>272.66623734294291</v>
      </c>
      <c r="L286" s="70">
        <f>SUM(L287:L295)</f>
        <v>235</v>
      </c>
      <c r="M286" s="50">
        <v>334.10105490630957</v>
      </c>
    </row>
    <row r="287" spans="1:13" x14ac:dyDescent="0.2">
      <c r="A287" s="84" t="s">
        <v>361</v>
      </c>
      <c r="B287" s="84" t="s">
        <v>379</v>
      </c>
      <c r="C287" s="84" t="s">
        <v>55</v>
      </c>
      <c r="D287" s="85" t="s">
        <v>29</v>
      </c>
      <c r="E287" s="84" t="s">
        <v>380</v>
      </c>
      <c r="F287" s="78">
        <v>46</v>
      </c>
      <c r="G287" s="39">
        <v>260.87449668235695</v>
      </c>
      <c r="H287" s="78">
        <v>59</v>
      </c>
      <c r="I287" s="39">
        <v>332.3381963611784</v>
      </c>
      <c r="J287" s="78">
        <v>49</v>
      </c>
      <c r="K287" s="39">
        <v>274.29467084639498</v>
      </c>
      <c r="L287" s="78">
        <v>66</v>
      </c>
      <c r="M287" s="39">
        <v>381.12837096494775</v>
      </c>
    </row>
    <row r="288" spans="1:13" x14ac:dyDescent="0.2">
      <c r="A288" s="84" t="s">
        <v>361</v>
      </c>
      <c r="B288" s="84" t="s">
        <v>379</v>
      </c>
      <c r="C288" s="84" t="s">
        <v>55</v>
      </c>
      <c r="D288" s="85" t="s">
        <v>29</v>
      </c>
      <c r="E288" s="84" t="s">
        <v>381</v>
      </c>
      <c r="F288" s="78">
        <v>15</v>
      </c>
      <c r="G288" s="39">
        <v>327.36796158882584</v>
      </c>
      <c r="H288" s="78">
        <v>14</v>
      </c>
      <c r="I288" s="39">
        <v>305.94405594405595</v>
      </c>
      <c r="J288" s="78">
        <v>13</v>
      </c>
      <c r="K288" s="39">
        <v>286.4698104892023</v>
      </c>
      <c r="L288" s="78">
        <v>10</v>
      </c>
      <c r="M288" s="39">
        <v>233.8087444470423</v>
      </c>
    </row>
    <row r="289" spans="1:13" x14ac:dyDescent="0.2">
      <c r="A289" s="84" t="s">
        <v>361</v>
      </c>
      <c r="B289" s="84" t="s">
        <v>379</v>
      </c>
      <c r="C289" s="84" t="s">
        <v>53</v>
      </c>
      <c r="D289" s="85" t="s">
        <v>29</v>
      </c>
      <c r="E289" s="84" t="s">
        <v>382</v>
      </c>
      <c r="F289" s="78">
        <v>10</v>
      </c>
      <c r="G289" s="39">
        <v>139.25637097897229</v>
      </c>
      <c r="H289" s="78">
        <v>17</v>
      </c>
      <c r="I289" s="39">
        <v>235.32668881506092</v>
      </c>
      <c r="J289" s="78">
        <v>13</v>
      </c>
      <c r="K289" s="39">
        <v>179.16207276736495</v>
      </c>
      <c r="L289" s="78">
        <v>32</v>
      </c>
      <c r="M289" s="39">
        <v>455.97036192647482</v>
      </c>
    </row>
    <row r="290" spans="1:13" x14ac:dyDescent="0.2">
      <c r="A290" s="84" t="s">
        <v>361</v>
      </c>
      <c r="B290" s="84" t="s">
        <v>379</v>
      </c>
      <c r="C290" s="84" t="s">
        <v>55</v>
      </c>
      <c r="D290" s="85" t="s">
        <v>29</v>
      </c>
      <c r="E290" s="84" t="s">
        <v>383</v>
      </c>
      <c r="F290" s="78">
        <v>33</v>
      </c>
      <c r="G290" s="39">
        <v>310.0338218714769</v>
      </c>
      <c r="H290" s="78">
        <v>27</v>
      </c>
      <c r="I290" s="39">
        <v>252.64339852156826</v>
      </c>
      <c r="J290" s="78">
        <v>40</v>
      </c>
      <c r="K290" s="39">
        <v>373.16913891221196</v>
      </c>
      <c r="L290" s="78">
        <v>35</v>
      </c>
      <c r="M290" s="39">
        <v>338.85177655145708</v>
      </c>
    </row>
    <row r="291" spans="1:13" x14ac:dyDescent="0.2">
      <c r="A291" s="84" t="s">
        <v>361</v>
      </c>
      <c r="B291" s="84" t="s">
        <v>379</v>
      </c>
      <c r="C291" s="84" t="s">
        <v>40</v>
      </c>
      <c r="D291" s="85" t="s">
        <v>29</v>
      </c>
      <c r="E291" s="84" t="s">
        <v>384</v>
      </c>
      <c r="F291" s="78">
        <v>12</v>
      </c>
      <c r="G291" s="39">
        <v>273.59781121751024</v>
      </c>
      <c r="H291" s="78">
        <v>15</v>
      </c>
      <c r="I291" s="39">
        <v>342.30944774075766</v>
      </c>
      <c r="J291" s="78">
        <v>20</v>
      </c>
      <c r="K291" s="39">
        <v>454.44217223358328</v>
      </c>
      <c r="L291" s="78">
        <v>13</v>
      </c>
      <c r="M291" s="39">
        <v>305.66658829061839</v>
      </c>
    </row>
    <row r="292" spans="1:13" x14ac:dyDescent="0.2">
      <c r="A292" s="84" t="s">
        <v>361</v>
      </c>
      <c r="B292" s="84" t="s">
        <v>379</v>
      </c>
      <c r="C292" s="84" t="s">
        <v>55</v>
      </c>
      <c r="D292" s="85" t="s">
        <v>29</v>
      </c>
      <c r="E292" s="84" t="s">
        <v>385</v>
      </c>
      <c r="F292" s="78">
        <v>6</v>
      </c>
      <c r="G292" s="39">
        <v>165.47159404302261</v>
      </c>
      <c r="H292" s="78">
        <v>5</v>
      </c>
      <c r="I292" s="39">
        <v>137.96909492273733</v>
      </c>
      <c r="J292" s="78">
        <v>10</v>
      </c>
      <c r="K292" s="39">
        <v>276.47221454243851</v>
      </c>
      <c r="L292" s="78">
        <v>9</v>
      </c>
      <c r="M292" s="39">
        <v>260.7184241019699</v>
      </c>
    </row>
    <row r="293" spans="1:13" x14ac:dyDescent="0.2">
      <c r="A293" s="84" t="s">
        <v>361</v>
      </c>
      <c r="B293" s="84" t="s">
        <v>379</v>
      </c>
      <c r="C293" s="84" t="s">
        <v>55</v>
      </c>
      <c r="D293" s="85" t="s">
        <v>29</v>
      </c>
      <c r="E293" s="84" t="s">
        <v>386</v>
      </c>
      <c r="F293" s="78">
        <v>6</v>
      </c>
      <c r="G293" s="39">
        <v>153.96458814472669</v>
      </c>
      <c r="H293" s="78">
        <v>10</v>
      </c>
      <c r="I293" s="39">
        <v>254.90695895997962</v>
      </c>
      <c r="J293" s="78">
        <v>9</v>
      </c>
      <c r="K293" s="39">
        <v>228.25259954349482</v>
      </c>
      <c r="L293" s="78">
        <v>8</v>
      </c>
      <c r="M293" s="39">
        <v>209.36927505888508</v>
      </c>
    </row>
    <row r="294" spans="1:13" x14ac:dyDescent="0.2">
      <c r="A294" s="84" t="s">
        <v>361</v>
      </c>
      <c r="B294" s="84" t="s">
        <v>379</v>
      </c>
      <c r="C294" s="84" t="s">
        <v>55</v>
      </c>
      <c r="D294" s="85" t="s">
        <v>29</v>
      </c>
      <c r="E294" s="84" t="s">
        <v>387</v>
      </c>
      <c r="F294" s="78">
        <v>21</v>
      </c>
      <c r="G294" s="39">
        <v>237.31495084190306</v>
      </c>
      <c r="H294" s="78">
        <v>16</v>
      </c>
      <c r="I294" s="39">
        <v>180.68887634105025</v>
      </c>
      <c r="J294" s="78">
        <v>21</v>
      </c>
      <c r="K294" s="39">
        <v>237.10059839674832</v>
      </c>
      <c r="L294" s="78">
        <v>28</v>
      </c>
      <c r="M294" s="39">
        <v>330.14974649215895</v>
      </c>
    </row>
    <row r="295" spans="1:13" x14ac:dyDescent="0.2">
      <c r="A295" s="84" t="s">
        <v>361</v>
      </c>
      <c r="B295" s="84" t="s">
        <v>379</v>
      </c>
      <c r="C295" s="84" t="s">
        <v>55</v>
      </c>
      <c r="D295" s="85" t="s">
        <v>29</v>
      </c>
      <c r="E295" s="84" t="s">
        <v>388</v>
      </c>
      <c r="F295" s="78">
        <v>17</v>
      </c>
      <c r="G295" s="39">
        <v>145.59780746831106</v>
      </c>
      <c r="H295" s="78">
        <v>13</v>
      </c>
      <c r="I295" s="39">
        <v>110.7797187899446</v>
      </c>
      <c r="J295" s="78">
        <v>24</v>
      </c>
      <c r="K295" s="39">
        <v>203.59687818120122</v>
      </c>
      <c r="L295" s="78">
        <v>34</v>
      </c>
      <c r="M295" s="39">
        <v>298.50746268656718</v>
      </c>
    </row>
    <row r="296" spans="1:13" x14ac:dyDescent="0.2">
      <c r="A296" s="80" t="s">
        <v>389</v>
      </c>
      <c r="B296" s="81"/>
      <c r="C296" s="81"/>
      <c r="D296" s="82"/>
      <c r="E296" s="83"/>
      <c r="F296" s="70">
        <f>SUM(F297:F308)</f>
        <v>218</v>
      </c>
      <c r="G296" s="50">
        <v>182.57715959733437</v>
      </c>
      <c r="H296" s="70">
        <f>SUM(H297:H308)</f>
        <v>232</v>
      </c>
      <c r="I296" s="50">
        <v>194.72090004327131</v>
      </c>
      <c r="J296" s="70">
        <f>SUM(J297:J308)</f>
        <v>226</v>
      </c>
      <c r="K296" s="50">
        <v>191.68325993737244</v>
      </c>
      <c r="L296" s="70">
        <f>SUM(L297:L308)</f>
        <v>247</v>
      </c>
      <c r="M296" s="50">
        <v>222.62908618926051</v>
      </c>
    </row>
    <row r="297" spans="1:13" x14ac:dyDescent="0.2">
      <c r="A297" s="84" t="s">
        <v>361</v>
      </c>
      <c r="B297" s="84" t="s">
        <v>390</v>
      </c>
      <c r="C297" s="84" t="s">
        <v>55</v>
      </c>
      <c r="D297" s="85" t="s">
        <v>29</v>
      </c>
      <c r="E297" s="84" t="s">
        <v>391</v>
      </c>
      <c r="F297" s="78">
        <v>70</v>
      </c>
      <c r="G297" s="39">
        <v>268.76559800345552</v>
      </c>
      <c r="H297" s="78">
        <v>59</v>
      </c>
      <c r="I297" s="39">
        <v>224.72766054696427</v>
      </c>
      <c r="J297" s="78">
        <v>65</v>
      </c>
      <c r="K297" s="39">
        <v>245.75598321297591</v>
      </c>
      <c r="L297" s="78">
        <v>62</v>
      </c>
      <c r="M297" s="39">
        <v>241.29208017123955</v>
      </c>
    </row>
    <row r="298" spans="1:13" x14ac:dyDescent="0.2">
      <c r="A298" s="84" t="s">
        <v>361</v>
      </c>
      <c r="B298" s="84" t="s">
        <v>390</v>
      </c>
      <c r="C298" s="84" t="s">
        <v>54</v>
      </c>
      <c r="D298" s="85"/>
      <c r="E298" s="84" t="s">
        <v>392</v>
      </c>
      <c r="F298" s="78">
        <v>1</v>
      </c>
      <c r="G298" s="39">
        <v>25.54931016862545</v>
      </c>
      <c r="H298" s="78">
        <v>4</v>
      </c>
      <c r="I298" s="39">
        <v>102.24948875255625</v>
      </c>
      <c r="J298" s="78">
        <v>3</v>
      </c>
      <c r="K298" s="39">
        <v>76.726342710997443</v>
      </c>
      <c r="L298" s="78">
        <v>3</v>
      </c>
      <c r="M298" s="39">
        <v>80.149612610205708</v>
      </c>
    </row>
    <row r="299" spans="1:13" x14ac:dyDescent="0.2">
      <c r="A299" s="84" t="s">
        <v>361</v>
      </c>
      <c r="B299" s="84" t="s">
        <v>390</v>
      </c>
      <c r="C299" s="84" t="s">
        <v>54</v>
      </c>
      <c r="D299" s="85" t="s">
        <v>29</v>
      </c>
      <c r="E299" s="84" t="s">
        <v>393</v>
      </c>
      <c r="F299" s="78">
        <v>7</v>
      </c>
      <c r="G299" s="39">
        <v>91.935907538744416</v>
      </c>
      <c r="H299" s="78">
        <v>9</v>
      </c>
      <c r="I299" s="39">
        <v>117.92452830188678</v>
      </c>
      <c r="J299" s="78">
        <v>10</v>
      </c>
      <c r="K299" s="39">
        <v>130.75313807531381</v>
      </c>
      <c r="L299" s="78">
        <v>8</v>
      </c>
      <c r="M299" s="39">
        <v>108.7695445275323</v>
      </c>
    </row>
    <row r="300" spans="1:13" x14ac:dyDescent="0.2">
      <c r="A300" s="84" t="s">
        <v>361</v>
      </c>
      <c r="B300" s="84" t="s">
        <v>390</v>
      </c>
      <c r="C300" s="84" t="s">
        <v>54</v>
      </c>
      <c r="D300" s="85" t="s">
        <v>29</v>
      </c>
      <c r="E300" s="84" t="s">
        <v>394</v>
      </c>
      <c r="F300" s="78">
        <v>17</v>
      </c>
      <c r="G300" s="39">
        <v>267.88528206744405</v>
      </c>
      <c r="H300" s="78">
        <v>10</v>
      </c>
      <c r="I300" s="39">
        <v>157.75358889414736</v>
      </c>
      <c r="J300" s="78">
        <v>12</v>
      </c>
      <c r="K300" s="39">
        <v>189.66334755808441</v>
      </c>
      <c r="L300" s="78">
        <v>9</v>
      </c>
      <c r="M300" s="39">
        <v>149.17951268025857</v>
      </c>
    </row>
    <row r="301" spans="1:13" x14ac:dyDescent="0.2">
      <c r="A301" s="84" t="s">
        <v>361</v>
      </c>
      <c r="B301" s="84" t="s">
        <v>390</v>
      </c>
      <c r="C301" s="84" t="s">
        <v>54</v>
      </c>
      <c r="D301" s="85"/>
      <c r="E301" s="84" t="s">
        <v>395</v>
      </c>
      <c r="F301" s="78">
        <v>16</v>
      </c>
      <c r="G301" s="39">
        <v>123.04852726293932</v>
      </c>
      <c r="H301" s="78">
        <v>16</v>
      </c>
      <c r="I301" s="39">
        <v>122.69938650306749</v>
      </c>
      <c r="J301" s="78">
        <v>17</v>
      </c>
      <c r="K301" s="39">
        <v>130.06885998469778</v>
      </c>
      <c r="L301" s="78">
        <v>19</v>
      </c>
      <c r="M301" s="39">
        <v>151.1775938892425</v>
      </c>
    </row>
    <row r="302" spans="1:13" x14ac:dyDescent="0.2">
      <c r="A302" s="84" t="s">
        <v>361</v>
      </c>
      <c r="B302" s="84" t="s">
        <v>390</v>
      </c>
      <c r="C302" s="84" t="s">
        <v>54</v>
      </c>
      <c r="D302" s="85"/>
      <c r="E302" s="84" t="s">
        <v>396</v>
      </c>
      <c r="F302" s="78">
        <v>7</v>
      </c>
      <c r="G302" s="39">
        <v>182.14936247723134</v>
      </c>
      <c r="H302" s="78">
        <v>5</v>
      </c>
      <c r="I302" s="39">
        <v>131.4060446780552</v>
      </c>
      <c r="J302" s="78">
        <v>10</v>
      </c>
      <c r="K302" s="39">
        <v>265.46323334218209</v>
      </c>
      <c r="L302" s="78">
        <v>10</v>
      </c>
      <c r="M302" s="39">
        <v>282.96547821165814</v>
      </c>
    </row>
    <row r="303" spans="1:13" x14ac:dyDescent="0.2">
      <c r="A303" s="84" t="s">
        <v>361</v>
      </c>
      <c r="B303" s="84" t="s">
        <v>390</v>
      </c>
      <c r="C303" s="84" t="s">
        <v>54</v>
      </c>
      <c r="D303" s="85"/>
      <c r="E303" s="84" t="s">
        <v>397</v>
      </c>
      <c r="F303" s="78">
        <v>28</v>
      </c>
      <c r="G303" s="39">
        <v>170.18172977572479</v>
      </c>
      <c r="H303" s="78">
        <v>21</v>
      </c>
      <c r="I303" s="39">
        <v>134.49468425771744</v>
      </c>
      <c r="J303" s="78">
        <v>27</v>
      </c>
      <c r="K303" s="39">
        <v>164.25355882710792</v>
      </c>
      <c r="L303" s="78">
        <v>40</v>
      </c>
      <c r="M303" s="39">
        <v>254.6148949713558</v>
      </c>
    </row>
    <row r="304" spans="1:13" x14ac:dyDescent="0.2">
      <c r="A304" s="84" t="s">
        <v>361</v>
      </c>
      <c r="B304" s="84" t="s">
        <v>390</v>
      </c>
      <c r="C304" s="84" t="s">
        <v>54</v>
      </c>
      <c r="D304" s="85" t="s">
        <v>29</v>
      </c>
      <c r="E304" s="84" t="s">
        <v>398</v>
      </c>
      <c r="F304" s="78">
        <v>14</v>
      </c>
      <c r="G304" s="39">
        <v>123.8171044485717</v>
      </c>
      <c r="H304" s="78">
        <v>26</v>
      </c>
      <c r="I304" s="39">
        <v>239.43272861221106</v>
      </c>
      <c r="J304" s="78">
        <v>25</v>
      </c>
      <c r="K304" s="39">
        <v>219.33672574135812</v>
      </c>
      <c r="L304" s="78">
        <v>27</v>
      </c>
      <c r="M304" s="39">
        <v>245.58850281971985</v>
      </c>
    </row>
    <row r="305" spans="1:25" x14ac:dyDescent="0.2">
      <c r="A305" s="84" t="s">
        <v>361</v>
      </c>
      <c r="B305" s="84" t="s">
        <v>390</v>
      </c>
      <c r="C305" s="84" t="s">
        <v>54</v>
      </c>
      <c r="D305" s="85"/>
      <c r="E305" s="84" t="s">
        <v>399</v>
      </c>
      <c r="F305" s="78">
        <v>15</v>
      </c>
      <c r="G305" s="39">
        <v>251.13008538422903</v>
      </c>
      <c r="H305" s="78">
        <v>17</v>
      </c>
      <c r="I305" s="39">
        <v>255.86995785671286</v>
      </c>
      <c r="J305" s="78">
        <v>14</v>
      </c>
      <c r="K305" s="39">
        <v>231.86485591255385</v>
      </c>
      <c r="L305" s="78">
        <v>21</v>
      </c>
      <c r="M305" s="39">
        <v>359.465936323177</v>
      </c>
    </row>
    <row r="306" spans="1:25" x14ac:dyDescent="0.2">
      <c r="A306" s="84" t="s">
        <v>361</v>
      </c>
      <c r="B306" s="84" t="s">
        <v>390</v>
      </c>
      <c r="C306" s="84" t="s">
        <v>54</v>
      </c>
      <c r="D306" s="85"/>
      <c r="E306" s="84" t="s">
        <v>400</v>
      </c>
      <c r="F306" s="78">
        <v>17</v>
      </c>
      <c r="G306" s="39">
        <v>145.99793885262795</v>
      </c>
      <c r="H306" s="78">
        <v>25</v>
      </c>
      <c r="I306" s="39">
        <v>213.43806027490822</v>
      </c>
      <c r="J306" s="78">
        <v>15</v>
      </c>
      <c r="K306" s="39">
        <v>128.96569512509672</v>
      </c>
      <c r="L306" s="78">
        <v>24</v>
      </c>
      <c r="M306" s="39">
        <v>215.86616297895304</v>
      </c>
    </row>
    <row r="307" spans="1:25" x14ac:dyDescent="0.2">
      <c r="A307" s="84" t="s">
        <v>361</v>
      </c>
      <c r="B307" s="84" t="s">
        <v>390</v>
      </c>
      <c r="C307" s="84" t="s">
        <v>54</v>
      </c>
      <c r="D307" s="85" t="s">
        <v>29</v>
      </c>
      <c r="E307" s="84" t="s">
        <v>401</v>
      </c>
      <c r="F307" s="78">
        <v>17</v>
      </c>
      <c r="G307" s="39">
        <v>230.63356396689727</v>
      </c>
      <c r="H307" s="78">
        <v>26</v>
      </c>
      <c r="I307" s="39">
        <v>353.54908893119392</v>
      </c>
      <c r="J307" s="78">
        <v>14</v>
      </c>
      <c r="K307" s="39">
        <v>190.78768056691197</v>
      </c>
      <c r="L307" s="78">
        <v>17</v>
      </c>
      <c r="M307" s="39">
        <v>243.16978972965239</v>
      </c>
    </row>
    <row r="308" spans="1:25" x14ac:dyDescent="0.2">
      <c r="A308" s="84" t="s">
        <v>361</v>
      </c>
      <c r="B308" s="84" t="s">
        <v>390</v>
      </c>
      <c r="C308" s="84" t="s">
        <v>54</v>
      </c>
      <c r="D308" s="85" t="s">
        <v>29</v>
      </c>
      <c r="E308" s="84" t="s">
        <v>402</v>
      </c>
      <c r="F308" s="78">
        <v>9</v>
      </c>
      <c r="G308" s="39">
        <v>199.68937208786332</v>
      </c>
      <c r="H308" s="78">
        <v>14</v>
      </c>
      <c r="I308" s="39">
        <v>309.32390631904553</v>
      </c>
      <c r="J308" s="78">
        <v>14</v>
      </c>
      <c r="K308" s="39">
        <v>308.16640986132512</v>
      </c>
      <c r="L308" s="78">
        <v>7</v>
      </c>
      <c r="M308" s="39">
        <v>159.70796258270593</v>
      </c>
    </row>
    <row r="309" spans="1:25" x14ac:dyDescent="0.2">
      <c r="A309" s="80" t="s">
        <v>579</v>
      </c>
      <c r="B309" s="81"/>
      <c r="C309" s="81"/>
      <c r="D309" s="82"/>
      <c r="E309" s="83"/>
      <c r="F309" s="70">
        <f>SUM(F310,F332,F355,F368)</f>
        <v>1818</v>
      </c>
      <c r="G309" s="50">
        <v>244.27809500749916</v>
      </c>
      <c r="H309" s="70">
        <f>SUM(H310,H332,H355,H368)</f>
        <v>1809</v>
      </c>
      <c r="I309" s="50">
        <v>242.88646435536967</v>
      </c>
      <c r="J309" s="70">
        <f>SUM(J310,J332,J355,J368)</f>
        <v>1901</v>
      </c>
      <c r="K309" s="50">
        <v>254.07355664097327</v>
      </c>
      <c r="L309" s="70">
        <f>SUM(L310,L332,L355,L368)</f>
        <v>2003</v>
      </c>
      <c r="M309" s="50">
        <v>278.08777293735272</v>
      </c>
      <c r="P309" s="51"/>
      <c r="S309" s="51"/>
      <c r="V309" s="51"/>
    </row>
    <row r="310" spans="1:25" x14ac:dyDescent="0.2">
      <c r="A310" s="80" t="s">
        <v>403</v>
      </c>
      <c r="B310" s="81"/>
      <c r="C310" s="81"/>
      <c r="D310" s="82"/>
      <c r="E310" s="83"/>
      <c r="F310" s="70">
        <f>SUM(F311:F331)</f>
        <v>378</v>
      </c>
      <c r="G310" s="50">
        <v>218.18307753580109</v>
      </c>
      <c r="H310" s="70">
        <f>SUM(H311:H331)</f>
        <v>399</v>
      </c>
      <c r="I310" s="50">
        <v>231.17703293838173</v>
      </c>
      <c r="J310" s="70">
        <f>SUM(J311:J331)</f>
        <v>439</v>
      </c>
      <c r="K310" s="50">
        <v>252.81319466040102</v>
      </c>
      <c r="L310" s="70">
        <f>SUM(L311:L331)</f>
        <v>454</v>
      </c>
      <c r="M310" s="50">
        <v>272.53190544223401</v>
      </c>
      <c r="P310" s="51"/>
      <c r="S310" s="51"/>
      <c r="V310" s="51"/>
    </row>
    <row r="311" spans="1:25" x14ac:dyDescent="0.2">
      <c r="A311" s="84" t="s">
        <v>404</v>
      </c>
      <c r="B311" s="84" t="s">
        <v>405</v>
      </c>
      <c r="C311" s="86" t="s">
        <v>67</v>
      </c>
      <c r="D311" s="85" t="s">
        <v>29</v>
      </c>
      <c r="E311" s="84" t="s">
        <v>406</v>
      </c>
      <c r="F311" s="78">
        <v>9</v>
      </c>
      <c r="G311" s="39">
        <v>194.63667820069202</v>
      </c>
      <c r="H311" s="78">
        <v>15</v>
      </c>
      <c r="I311" s="39">
        <v>325.37960954446851</v>
      </c>
      <c r="J311" s="78">
        <v>14</v>
      </c>
      <c r="K311" s="39">
        <v>309.1190108191654</v>
      </c>
      <c r="L311" s="78">
        <v>14</v>
      </c>
      <c r="M311" s="39">
        <v>325.052240538658</v>
      </c>
      <c r="P311" s="51"/>
      <c r="S311" s="51"/>
      <c r="V311" s="51"/>
    </row>
    <row r="312" spans="1:25" x14ac:dyDescent="0.2">
      <c r="A312" s="84" t="s">
        <v>404</v>
      </c>
      <c r="B312" s="84" t="s">
        <v>405</v>
      </c>
      <c r="C312" s="86" t="s">
        <v>68</v>
      </c>
      <c r="D312" s="85" t="s">
        <v>29</v>
      </c>
      <c r="E312" s="84" t="s">
        <v>407</v>
      </c>
      <c r="F312" s="78">
        <v>18</v>
      </c>
      <c r="G312" s="39">
        <v>307.95551753635584</v>
      </c>
      <c r="H312" s="78">
        <v>24</v>
      </c>
      <c r="I312" s="39">
        <v>483.87096774193549</v>
      </c>
      <c r="J312" s="78">
        <v>17</v>
      </c>
      <c r="K312" s="39">
        <v>293.66039039557779</v>
      </c>
      <c r="L312" s="78">
        <v>19</v>
      </c>
      <c r="M312" s="39">
        <v>346.46243617797228</v>
      </c>
      <c r="P312" s="51"/>
      <c r="S312" s="51"/>
      <c r="V312" s="51"/>
      <c r="Y312" s="51"/>
    </row>
    <row r="313" spans="1:25" x14ac:dyDescent="0.2">
      <c r="A313" s="84" t="s">
        <v>404</v>
      </c>
      <c r="B313" s="84" t="s">
        <v>405</v>
      </c>
      <c r="C313" s="86" t="s">
        <v>33</v>
      </c>
      <c r="D313" s="85" t="s">
        <v>29</v>
      </c>
      <c r="E313" s="84" t="s">
        <v>408</v>
      </c>
      <c r="F313" s="78">
        <v>25</v>
      </c>
      <c r="G313" s="39">
        <v>301.27741624487828</v>
      </c>
      <c r="H313" s="78">
        <v>24</v>
      </c>
      <c r="I313" s="39">
        <v>291.29748755916984</v>
      </c>
      <c r="J313" s="78">
        <v>32</v>
      </c>
      <c r="K313" s="39">
        <v>391.24587357867705</v>
      </c>
      <c r="L313" s="78">
        <v>21</v>
      </c>
      <c r="M313" s="39">
        <v>272.44421380384017</v>
      </c>
      <c r="P313" s="51"/>
      <c r="S313" s="51"/>
      <c r="V313" s="51"/>
      <c r="Y313" s="51"/>
    </row>
    <row r="314" spans="1:25" x14ac:dyDescent="0.2">
      <c r="A314" s="84" t="s">
        <v>404</v>
      </c>
      <c r="B314" s="84" t="s">
        <v>405</v>
      </c>
      <c r="C314" s="86" t="s">
        <v>67</v>
      </c>
      <c r="D314" s="85" t="s">
        <v>29</v>
      </c>
      <c r="E314" s="84" t="s">
        <v>409</v>
      </c>
      <c r="F314" s="78">
        <v>23</v>
      </c>
      <c r="G314" s="39">
        <v>263.70098601238249</v>
      </c>
      <c r="H314" s="78">
        <v>23</v>
      </c>
      <c r="I314" s="39">
        <v>263.58010543204216</v>
      </c>
      <c r="J314" s="78">
        <v>29</v>
      </c>
      <c r="K314" s="39">
        <v>332.18785796105385</v>
      </c>
      <c r="L314" s="78">
        <v>30</v>
      </c>
      <c r="M314" s="39">
        <v>358.72294631113238</v>
      </c>
      <c r="P314" s="51"/>
      <c r="S314" s="51"/>
      <c r="V314" s="51"/>
      <c r="Y314" s="51"/>
    </row>
    <row r="315" spans="1:25" x14ac:dyDescent="0.2">
      <c r="A315" s="84" t="s">
        <v>404</v>
      </c>
      <c r="B315" s="84" t="s">
        <v>405</v>
      </c>
      <c r="C315" s="86" t="s">
        <v>67</v>
      </c>
      <c r="D315" s="85" t="s">
        <v>29</v>
      </c>
      <c r="E315" s="84" t="s">
        <v>410</v>
      </c>
      <c r="F315" s="78">
        <v>8</v>
      </c>
      <c r="G315" s="39">
        <v>180.09905447996397</v>
      </c>
      <c r="H315" s="78">
        <v>8</v>
      </c>
      <c r="I315" s="39">
        <v>181.3647698934482</v>
      </c>
      <c r="J315" s="78">
        <v>6</v>
      </c>
      <c r="K315" s="39">
        <v>136.79890560875512</v>
      </c>
      <c r="L315" s="78">
        <v>10</v>
      </c>
      <c r="M315" s="39">
        <v>241.25452352231602</v>
      </c>
      <c r="P315" s="51"/>
      <c r="S315" s="51"/>
      <c r="V315" s="51"/>
      <c r="Y315" s="51"/>
    </row>
    <row r="316" spans="1:25" x14ac:dyDescent="0.2">
      <c r="A316" s="84" t="s">
        <v>404</v>
      </c>
      <c r="B316" s="84" t="s">
        <v>405</v>
      </c>
      <c r="C316" s="86" t="s">
        <v>69</v>
      </c>
      <c r="D316" s="85" t="s">
        <v>29</v>
      </c>
      <c r="E316" s="84" t="s">
        <v>411</v>
      </c>
      <c r="F316" s="78">
        <v>75</v>
      </c>
      <c r="G316" s="39">
        <v>246.33777836168954</v>
      </c>
      <c r="H316" s="78">
        <v>76</v>
      </c>
      <c r="I316" s="39">
        <v>248.84581382403982</v>
      </c>
      <c r="J316" s="78">
        <v>84</v>
      </c>
      <c r="K316" s="39">
        <v>274.26780291899303</v>
      </c>
      <c r="L316" s="78">
        <v>100</v>
      </c>
      <c r="M316" s="39">
        <v>339.31661633470191</v>
      </c>
      <c r="P316" s="51"/>
      <c r="S316" s="51"/>
      <c r="V316" s="51"/>
      <c r="Y316" s="51"/>
    </row>
    <row r="317" spans="1:25" x14ac:dyDescent="0.2">
      <c r="A317" s="84" t="s">
        <v>404</v>
      </c>
      <c r="B317" s="84" t="s">
        <v>405</v>
      </c>
      <c r="C317" s="86" t="s">
        <v>67</v>
      </c>
      <c r="D317" s="85" t="s">
        <v>29</v>
      </c>
      <c r="E317" s="84" t="s">
        <v>412</v>
      </c>
      <c r="F317" s="78">
        <v>5</v>
      </c>
      <c r="G317" s="39">
        <v>121.32977432661976</v>
      </c>
      <c r="H317" s="78">
        <v>12</v>
      </c>
      <c r="I317" s="39">
        <v>291.05020616056271</v>
      </c>
      <c r="J317" s="78">
        <v>14</v>
      </c>
      <c r="K317" s="39">
        <v>339.88832240835154</v>
      </c>
      <c r="L317" s="78">
        <v>5</v>
      </c>
      <c r="M317" s="39">
        <v>126.87135244861709</v>
      </c>
      <c r="P317" s="51"/>
      <c r="S317" s="51"/>
      <c r="V317" s="51"/>
      <c r="Y317" s="51"/>
    </row>
    <row r="318" spans="1:25" x14ac:dyDescent="0.2">
      <c r="A318" s="84" t="s">
        <v>404</v>
      </c>
      <c r="B318" s="84" t="s">
        <v>405</v>
      </c>
      <c r="C318" s="86" t="s">
        <v>69</v>
      </c>
      <c r="D318" s="85" t="s">
        <v>29</v>
      </c>
      <c r="E318" s="84" t="s">
        <v>413</v>
      </c>
      <c r="F318" s="78">
        <v>5</v>
      </c>
      <c r="G318" s="39">
        <v>277.62354247640201</v>
      </c>
      <c r="H318" s="78">
        <v>9</v>
      </c>
      <c r="I318" s="39">
        <v>501.1135857461025</v>
      </c>
      <c r="J318" s="78">
        <v>5</v>
      </c>
      <c r="K318" s="39">
        <v>279.64205816554812</v>
      </c>
      <c r="L318" s="78">
        <v>6</v>
      </c>
      <c r="M318" s="39">
        <v>353.1489111241907</v>
      </c>
      <c r="P318" s="51"/>
      <c r="S318" s="51"/>
      <c r="V318" s="51"/>
      <c r="Y318" s="51"/>
    </row>
    <row r="319" spans="1:25" x14ac:dyDescent="0.2">
      <c r="A319" s="84" t="s">
        <v>404</v>
      </c>
      <c r="B319" s="84" t="s">
        <v>405</v>
      </c>
      <c r="C319" s="86" t="s">
        <v>69</v>
      </c>
      <c r="D319" s="85" t="s">
        <v>29</v>
      </c>
      <c r="E319" s="84" t="s">
        <v>414</v>
      </c>
      <c r="F319" s="78">
        <v>6</v>
      </c>
      <c r="G319" s="39">
        <v>112.78195488721805</v>
      </c>
      <c r="H319" s="78">
        <v>14</v>
      </c>
      <c r="I319" s="39">
        <v>262.0741295394983</v>
      </c>
      <c r="J319" s="78">
        <v>8</v>
      </c>
      <c r="K319" s="39">
        <v>149.22589069203508</v>
      </c>
      <c r="L319" s="78">
        <v>14</v>
      </c>
      <c r="M319" s="39">
        <v>270.79303675048357</v>
      </c>
      <c r="P319" s="51"/>
      <c r="S319" s="51"/>
      <c r="V319" s="51"/>
      <c r="Y319" s="51"/>
    </row>
    <row r="320" spans="1:25" x14ac:dyDescent="0.2">
      <c r="A320" s="84" t="s">
        <v>404</v>
      </c>
      <c r="B320" s="84" t="s">
        <v>405</v>
      </c>
      <c r="C320" s="86" t="s">
        <v>68</v>
      </c>
      <c r="D320" s="85" t="s">
        <v>29</v>
      </c>
      <c r="E320" s="84" t="s">
        <v>415</v>
      </c>
      <c r="F320" s="78">
        <v>3</v>
      </c>
      <c r="G320" s="39">
        <v>84.198708953129383</v>
      </c>
      <c r="H320" s="78">
        <v>7</v>
      </c>
      <c r="I320" s="39">
        <v>207.83847980997623</v>
      </c>
      <c r="J320" s="78">
        <v>11</v>
      </c>
      <c r="K320" s="39">
        <v>336.80342927127987</v>
      </c>
      <c r="L320" s="78">
        <v>9</v>
      </c>
      <c r="M320" s="39">
        <v>307.69230769230768</v>
      </c>
      <c r="P320" s="51"/>
      <c r="S320" s="51"/>
      <c r="V320" s="51"/>
      <c r="Y320" s="51"/>
    </row>
    <row r="321" spans="1:25" x14ac:dyDescent="0.2">
      <c r="A321" s="84" t="s">
        <v>404</v>
      </c>
      <c r="B321" s="84" t="s">
        <v>405</v>
      </c>
      <c r="C321" s="86" t="s">
        <v>33</v>
      </c>
      <c r="D321" s="85" t="s">
        <v>29</v>
      </c>
      <c r="E321" s="84" t="s">
        <v>416</v>
      </c>
      <c r="F321" s="78">
        <v>7</v>
      </c>
      <c r="G321" s="39">
        <v>109.460516028147</v>
      </c>
      <c r="H321" s="78">
        <v>12</v>
      </c>
      <c r="I321" s="39">
        <v>187.32438339057134</v>
      </c>
      <c r="J321" s="78">
        <v>21</v>
      </c>
      <c r="K321" s="39">
        <v>324.62513526047303</v>
      </c>
      <c r="L321" s="78">
        <v>16</v>
      </c>
      <c r="M321" s="39">
        <v>253.0044275774826</v>
      </c>
      <c r="P321" s="51"/>
      <c r="S321" s="51"/>
      <c r="V321" s="51"/>
      <c r="Y321" s="51"/>
    </row>
    <row r="322" spans="1:25" x14ac:dyDescent="0.2">
      <c r="A322" s="84" t="s">
        <v>404</v>
      </c>
      <c r="B322" s="84" t="s">
        <v>405</v>
      </c>
      <c r="C322" s="86" t="s">
        <v>67</v>
      </c>
      <c r="D322" s="85" t="s">
        <v>29</v>
      </c>
      <c r="E322" s="84" t="s">
        <v>417</v>
      </c>
      <c r="F322" s="78">
        <v>13</v>
      </c>
      <c r="G322" s="39">
        <v>214.41530595414812</v>
      </c>
      <c r="H322" s="78">
        <v>10</v>
      </c>
      <c r="I322" s="39">
        <v>164.25755584756899</v>
      </c>
      <c r="J322" s="78">
        <v>15</v>
      </c>
      <c r="K322" s="39">
        <v>245.6600065509335</v>
      </c>
      <c r="L322" s="78">
        <v>17</v>
      </c>
      <c r="M322" s="39">
        <v>288.87000849617675</v>
      </c>
      <c r="P322" s="51"/>
      <c r="S322" s="51"/>
      <c r="V322" s="51"/>
      <c r="Y322" s="51"/>
    </row>
    <row r="323" spans="1:25" x14ac:dyDescent="0.2">
      <c r="A323" s="84" t="s">
        <v>404</v>
      </c>
      <c r="B323" s="84" t="s">
        <v>405</v>
      </c>
      <c r="C323" s="86" t="s">
        <v>69</v>
      </c>
      <c r="D323" s="85" t="s">
        <v>29</v>
      </c>
      <c r="E323" s="84" t="s">
        <v>418</v>
      </c>
      <c r="F323" s="78">
        <v>14</v>
      </c>
      <c r="G323" s="39">
        <v>177.95856107792042</v>
      </c>
      <c r="H323" s="78">
        <v>15</v>
      </c>
      <c r="I323" s="39">
        <v>189.77732793522267</v>
      </c>
      <c r="J323" s="78">
        <v>24</v>
      </c>
      <c r="K323" s="39">
        <v>302.4955886059995</v>
      </c>
      <c r="L323" s="78">
        <v>21</v>
      </c>
      <c r="M323" s="39">
        <v>274.36634439508754</v>
      </c>
      <c r="P323" s="51"/>
      <c r="S323" s="51"/>
      <c r="V323" s="51"/>
      <c r="Y323" s="51"/>
    </row>
    <row r="324" spans="1:25" x14ac:dyDescent="0.2">
      <c r="A324" s="84" t="s">
        <v>404</v>
      </c>
      <c r="B324" s="84" t="s">
        <v>405</v>
      </c>
      <c r="C324" s="86" t="s">
        <v>33</v>
      </c>
      <c r="D324" s="85" t="s">
        <v>29</v>
      </c>
      <c r="E324" s="84" t="s">
        <v>419</v>
      </c>
      <c r="F324" s="78">
        <v>16</v>
      </c>
      <c r="G324" s="39">
        <v>484.55481526347666</v>
      </c>
      <c r="H324" s="78">
        <v>8</v>
      </c>
      <c r="I324" s="39">
        <v>241.91109767160569</v>
      </c>
      <c r="J324" s="78">
        <v>16</v>
      </c>
      <c r="K324" s="39">
        <v>496.27791563275434</v>
      </c>
      <c r="L324" s="78">
        <v>5</v>
      </c>
      <c r="M324" s="39">
        <v>170.99863201094391</v>
      </c>
      <c r="P324" s="51"/>
      <c r="S324" s="51"/>
      <c r="V324" s="51"/>
      <c r="Y324" s="51"/>
    </row>
    <row r="325" spans="1:25" x14ac:dyDescent="0.2">
      <c r="A325" s="84" t="s">
        <v>404</v>
      </c>
      <c r="B325" s="84" t="s">
        <v>405</v>
      </c>
      <c r="C325" s="86" t="s">
        <v>69</v>
      </c>
      <c r="D325" s="85" t="s">
        <v>29</v>
      </c>
      <c r="E325" s="84" t="s">
        <v>420</v>
      </c>
      <c r="F325" s="78">
        <v>40</v>
      </c>
      <c r="G325" s="39">
        <v>206.93222969477495</v>
      </c>
      <c r="H325" s="78">
        <v>32</v>
      </c>
      <c r="I325" s="39">
        <v>164.22889402104181</v>
      </c>
      <c r="J325" s="78">
        <v>51</v>
      </c>
      <c r="K325" s="39">
        <v>259.88585405625764</v>
      </c>
      <c r="L325" s="78">
        <v>35</v>
      </c>
      <c r="M325" s="39">
        <v>183.66918555835431</v>
      </c>
      <c r="P325" s="51"/>
      <c r="S325" s="51"/>
      <c r="V325" s="51"/>
      <c r="Y325" s="51"/>
    </row>
    <row r="326" spans="1:25" x14ac:dyDescent="0.2">
      <c r="A326" s="84" t="s">
        <v>404</v>
      </c>
      <c r="B326" s="84" t="s">
        <v>405</v>
      </c>
      <c r="C326" s="86" t="s">
        <v>67</v>
      </c>
      <c r="D326" s="85" t="s">
        <v>29</v>
      </c>
      <c r="E326" s="84" t="s">
        <v>421</v>
      </c>
      <c r="F326" s="78">
        <v>31</v>
      </c>
      <c r="G326" s="39">
        <v>157.14502965478786</v>
      </c>
      <c r="H326" s="78">
        <v>38</v>
      </c>
      <c r="I326" s="39">
        <v>191.22383252818037</v>
      </c>
      <c r="J326" s="78">
        <v>33</v>
      </c>
      <c r="K326" s="39">
        <v>164.95051484554634</v>
      </c>
      <c r="L326" s="78">
        <v>48</v>
      </c>
      <c r="M326" s="39">
        <v>247.26973006387803</v>
      </c>
      <c r="P326" s="51"/>
      <c r="S326" s="51"/>
      <c r="V326" s="51"/>
      <c r="Y326" s="51"/>
    </row>
    <row r="327" spans="1:25" x14ac:dyDescent="0.2">
      <c r="A327" s="84" t="s">
        <v>404</v>
      </c>
      <c r="B327" s="84" t="s">
        <v>405</v>
      </c>
      <c r="C327" s="86" t="s">
        <v>69</v>
      </c>
      <c r="D327" s="85" t="s">
        <v>29</v>
      </c>
      <c r="E327" s="84" t="s">
        <v>422</v>
      </c>
      <c r="F327" s="78">
        <v>9</v>
      </c>
      <c r="G327" s="39">
        <v>237.5923970432946</v>
      </c>
      <c r="H327" s="78">
        <v>4</v>
      </c>
      <c r="I327" s="39">
        <v>105.82010582010582</v>
      </c>
      <c r="J327" s="78">
        <v>6</v>
      </c>
      <c r="K327" s="39">
        <v>159.23566878980893</v>
      </c>
      <c r="L327" s="78">
        <v>8</v>
      </c>
      <c r="M327" s="39">
        <v>223.02759966545861</v>
      </c>
      <c r="P327" s="51"/>
      <c r="S327" s="51"/>
      <c r="V327" s="51"/>
      <c r="Y327" s="51"/>
    </row>
    <row r="328" spans="1:25" x14ac:dyDescent="0.2">
      <c r="A328" s="84" t="s">
        <v>404</v>
      </c>
      <c r="B328" s="84" t="s">
        <v>405</v>
      </c>
      <c r="C328" s="86" t="s">
        <v>67</v>
      </c>
      <c r="D328" s="85" t="s">
        <v>29</v>
      </c>
      <c r="E328" s="84" t="s">
        <v>423</v>
      </c>
      <c r="F328" s="78">
        <v>23</v>
      </c>
      <c r="G328" s="39">
        <v>243.92830628910806</v>
      </c>
      <c r="H328" s="78">
        <v>24</v>
      </c>
      <c r="I328" s="39">
        <v>253.24469768914213</v>
      </c>
      <c r="J328" s="78">
        <v>10</v>
      </c>
      <c r="K328" s="39">
        <v>105.07512871703267</v>
      </c>
      <c r="L328" s="78">
        <v>30</v>
      </c>
      <c r="M328" s="39">
        <v>326.47730982696703</v>
      </c>
      <c r="P328" s="51"/>
      <c r="S328" s="51"/>
      <c r="V328" s="51"/>
      <c r="Y328" s="51"/>
    </row>
    <row r="329" spans="1:25" x14ac:dyDescent="0.2">
      <c r="A329" s="84" t="s">
        <v>404</v>
      </c>
      <c r="B329" s="84" t="s">
        <v>405</v>
      </c>
      <c r="C329" s="86" t="s">
        <v>33</v>
      </c>
      <c r="D329" s="85" t="s">
        <v>29</v>
      </c>
      <c r="E329" s="84" t="s">
        <v>424</v>
      </c>
      <c r="F329" s="78">
        <v>21</v>
      </c>
      <c r="G329" s="39">
        <v>339.4213673832229</v>
      </c>
      <c r="H329" s="78">
        <v>13</v>
      </c>
      <c r="I329" s="39">
        <v>210.69692058346843</v>
      </c>
      <c r="J329" s="78">
        <v>13</v>
      </c>
      <c r="K329" s="39">
        <v>208.80179890780596</v>
      </c>
      <c r="L329" s="78">
        <v>15</v>
      </c>
      <c r="M329" s="39">
        <v>253.20729237002024</v>
      </c>
      <c r="P329" s="51"/>
      <c r="S329" s="51"/>
      <c r="V329" s="51"/>
      <c r="Y329" s="51"/>
    </row>
    <row r="330" spans="1:25" x14ac:dyDescent="0.2">
      <c r="A330" s="84" t="s">
        <v>404</v>
      </c>
      <c r="B330" s="84" t="s">
        <v>405</v>
      </c>
      <c r="C330" s="86" t="s">
        <v>67</v>
      </c>
      <c r="D330" s="85" t="s">
        <v>29</v>
      </c>
      <c r="E330" s="84" t="s">
        <v>425</v>
      </c>
      <c r="F330" s="78">
        <v>9</v>
      </c>
      <c r="G330" s="39">
        <v>179.74835230677053</v>
      </c>
      <c r="H330" s="78">
        <v>11</v>
      </c>
      <c r="I330" s="39">
        <v>219.42948334330742</v>
      </c>
      <c r="J330" s="78">
        <v>9</v>
      </c>
      <c r="K330" s="39">
        <v>179.28286852589642</v>
      </c>
      <c r="L330" s="78">
        <v>13</v>
      </c>
      <c r="M330" s="39">
        <v>269.76551151691223</v>
      </c>
      <c r="P330" s="51"/>
      <c r="S330" s="51"/>
      <c r="V330" s="51"/>
      <c r="Y330" s="51"/>
    </row>
    <row r="331" spans="1:25" x14ac:dyDescent="0.2">
      <c r="A331" s="84" t="s">
        <v>404</v>
      </c>
      <c r="B331" s="84" t="s">
        <v>405</v>
      </c>
      <c r="C331" s="86" t="s">
        <v>69</v>
      </c>
      <c r="D331" s="85" t="s">
        <v>29</v>
      </c>
      <c r="E331" s="84" t="s">
        <v>426</v>
      </c>
      <c r="F331" s="78">
        <v>18</v>
      </c>
      <c r="G331" s="39">
        <v>200.62416406598305</v>
      </c>
      <c r="H331" s="78">
        <v>20</v>
      </c>
      <c r="I331" s="39">
        <v>222.79157847833352</v>
      </c>
      <c r="J331" s="78">
        <v>21</v>
      </c>
      <c r="K331" s="39">
        <v>233.90510135887723</v>
      </c>
      <c r="L331" s="78">
        <v>18</v>
      </c>
      <c r="M331" s="39">
        <v>209.3266658913827</v>
      </c>
      <c r="P331" s="51"/>
      <c r="S331" s="51"/>
      <c r="V331" s="51"/>
      <c r="Y331" s="51"/>
    </row>
    <row r="332" spans="1:25" x14ac:dyDescent="0.2">
      <c r="A332" s="80" t="s">
        <v>427</v>
      </c>
      <c r="B332" s="81"/>
      <c r="C332" s="81"/>
      <c r="D332" s="82"/>
      <c r="E332" s="83"/>
      <c r="F332" s="77">
        <f>SUM(F333:F354)</f>
        <v>413</v>
      </c>
      <c r="G332" s="66">
        <v>215.66765142650243</v>
      </c>
      <c r="H332" s="77">
        <f>SUM(H333:H354)</f>
        <v>421</v>
      </c>
      <c r="I332" s="66">
        <v>219.03572007339525</v>
      </c>
      <c r="J332" s="77">
        <f>SUM(J333:J354)</f>
        <v>426</v>
      </c>
      <c r="K332" s="66">
        <v>218.87311612782187</v>
      </c>
      <c r="L332" s="77">
        <f>SUM(L333:L354)</f>
        <v>440</v>
      </c>
      <c r="M332" s="66">
        <v>231.47522187549012</v>
      </c>
      <c r="P332" s="51"/>
      <c r="S332" s="51"/>
      <c r="V332" s="51"/>
      <c r="Y332" s="51"/>
    </row>
    <row r="333" spans="1:25" x14ac:dyDescent="0.2">
      <c r="A333" s="84" t="s">
        <v>404</v>
      </c>
      <c r="B333" s="84" t="s">
        <v>428</v>
      </c>
      <c r="C333" s="86" t="s">
        <v>69</v>
      </c>
      <c r="D333" s="85" t="s">
        <v>29</v>
      </c>
      <c r="E333" s="84" t="s">
        <v>429</v>
      </c>
      <c r="F333" s="78">
        <v>17</v>
      </c>
      <c r="G333" s="39">
        <v>168.65079365079364</v>
      </c>
      <c r="H333" s="78">
        <v>17</v>
      </c>
      <c r="I333" s="39">
        <v>167.66939540388597</v>
      </c>
      <c r="J333" s="78">
        <v>12</v>
      </c>
      <c r="K333" s="39">
        <v>117.75095672652341</v>
      </c>
      <c r="L333" s="78">
        <v>15</v>
      </c>
      <c r="M333" s="39">
        <v>152.12981744421907</v>
      </c>
      <c r="P333" s="51"/>
      <c r="S333" s="51"/>
      <c r="V333" s="51"/>
      <c r="Y333" s="51"/>
    </row>
    <row r="334" spans="1:25" x14ac:dyDescent="0.2">
      <c r="A334" s="84" t="s">
        <v>404</v>
      </c>
      <c r="B334" s="84" t="s">
        <v>428</v>
      </c>
      <c r="C334" s="86" t="s">
        <v>69</v>
      </c>
      <c r="D334" s="85" t="s">
        <v>29</v>
      </c>
      <c r="E334" s="84" t="s">
        <v>430</v>
      </c>
      <c r="F334" s="78">
        <v>54</v>
      </c>
      <c r="G334" s="39">
        <v>254.89733301864527</v>
      </c>
      <c r="H334" s="78">
        <v>48</v>
      </c>
      <c r="I334" s="39">
        <v>225.8610954263128</v>
      </c>
      <c r="J334" s="78">
        <v>38</v>
      </c>
      <c r="K334" s="39">
        <v>178.31167002956221</v>
      </c>
      <c r="L334" s="78">
        <v>60</v>
      </c>
      <c r="M334" s="39">
        <v>292.56875365710943</v>
      </c>
      <c r="P334" s="51"/>
      <c r="S334" s="51"/>
      <c r="V334" s="51"/>
      <c r="Y334" s="51"/>
    </row>
    <row r="335" spans="1:25" x14ac:dyDescent="0.2">
      <c r="A335" s="84" t="s">
        <v>404</v>
      </c>
      <c r="B335" s="84" t="s">
        <v>428</v>
      </c>
      <c r="C335" s="86" t="s">
        <v>69</v>
      </c>
      <c r="D335" s="85" t="s">
        <v>29</v>
      </c>
      <c r="E335" s="84" t="s">
        <v>431</v>
      </c>
      <c r="F335" s="78">
        <v>5</v>
      </c>
      <c r="G335" s="39">
        <v>78.926598263614835</v>
      </c>
      <c r="H335" s="78">
        <v>10</v>
      </c>
      <c r="I335" s="39">
        <v>157.13387806411063</v>
      </c>
      <c r="J335" s="78">
        <v>12</v>
      </c>
      <c r="K335" s="39">
        <v>187.96992481203006</v>
      </c>
      <c r="L335" s="78">
        <v>10</v>
      </c>
      <c r="M335" s="39">
        <v>162.3640201331385</v>
      </c>
      <c r="P335" s="51"/>
      <c r="S335" s="51"/>
      <c r="V335" s="51"/>
      <c r="Y335" s="51"/>
    </row>
    <row r="336" spans="1:25" x14ac:dyDescent="0.2">
      <c r="A336" s="84" t="s">
        <v>404</v>
      </c>
      <c r="B336" s="84" t="s">
        <v>428</v>
      </c>
      <c r="C336" s="86" t="s">
        <v>55</v>
      </c>
      <c r="D336" s="85" t="s">
        <v>29</v>
      </c>
      <c r="E336" s="84" t="s">
        <v>432</v>
      </c>
      <c r="F336" s="78">
        <v>27</v>
      </c>
      <c r="G336" s="39">
        <v>254.52488687782807</v>
      </c>
      <c r="H336" s="78">
        <v>28</v>
      </c>
      <c r="I336" s="39">
        <v>263.15789473684208</v>
      </c>
      <c r="J336" s="78">
        <v>27</v>
      </c>
      <c r="K336" s="39">
        <v>253.23579065841307</v>
      </c>
      <c r="L336" s="78">
        <v>35</v>
      </c>
      <c r="M336" s="39">
        <v>341.33021259996099</v>
      </c>
      <c r="P336" s="51"/>
      <c r="S336" s="51"/>
      <c r="V336" s="51"/>
      <c r="Y336" s="51"/>
    </row>
    <row r="337" spans="1:25" x14ac:dyDescent="0.2">
      <c r="A337" s="84" t="s">
        <v>404</v>
      </c>
      <c r="B337" s="84" t="s">
        <v>428</v>
      </c>
      <c r="C337" s="86" t="s">
        <v>55</v>
      </c>
      <c r="D337" s="85" t="s">
        <v>29</v>
      </c>
      <c r="E337" s="84" t="s">
        <v>433</v>
      </c>
      <c r="F337" s="78">
        <v>2</v>
      </c>
      <c r="G337" s="39">
        <v>80.742834073475976</v>
      </c>
      <c r="H337" s="78">
        <v>2</v>
      </c>
      <c r="I337" s="39">
        <v>80.645161290322577</v>
      </c>
      <c r="J337" s="78">
        <v>6</v>
      </c>
      <c r="K337" s="39">
        <v>242.32633279483036</v>
      </c>
      <c r="L337" s="78">
        <v>12</v>
      </c>
      <c r="M337" s="39">
        <v>506.1155630535639</v>
      </c>
      <c r="P337" s="51"/>
      <c r="S337" s="51"/>
      <c r="V337" s="51"/>
      <c r="Y337" s="51"/>
    </row>
    <row r="338" spans="1:25" x14ac:dyDescent="0.2">
      <c r="A338" s="84" t="s">
        <v>404</v>
      </c>
      <c r="B338" s="84" t="s">
        <v>428</v>
      </c>
      <c r="C338" s="86" t="s">
        <v>69</v>
      </c>
      <c r="D338" s="85" t="s">
        <v>29</v>
      </c>
      <c r="E338" s="84" t="s">
        <v>434</v>
      </c>
      <c r="F338" s="78">
        <v>91</v>
      </c>
      <c r="G338" s="39">
        <v>245.17067650941618</v>
      </c>
      <c r="H338" s="78">
        <v>107</v>
      </c>
      <c r="I338" s="39">
        <v>286.53295128939828</v>
      </c>
      <c r="J338" s="78">
        <v>119</v>
      </c>
      <c r="K338" s="39">
        <v>316.89390711546656</v>
      </c>
      <c r="L338" s="78">
        <v>86</v>
      </c>
      <c r="M338" s="39">
        <v>236.62777900066035</v>
      </c>
      <c r="P338" s="51"/>
      <c r="S338" s="51"/>
      <c r="V338" s="51"/>
      <c r="Y338" s="51"/>
    </row>
    <row r="339" spans="1:25" x14ac:dyDescent="0.2">
      <c r="A339" s="84" t="s">
        <v>404</v>
      </c>
      <c r="B339" s="84" t="s">
        <v>428</v>
      </c>
      <c r="C339" s="86" t="s">
        <v>69</v>
      </c>
      <c r="D339" s="85" t="s">
        <v>29</v>
      </c>
      <c r="E339" s="84" t="s">
        <v>435</v>
      </c>
      <c r="F339" s="78">
        <v>19</v>
      </c>
      <c r="G339" s="39">
        <v>405.03091025367729</v>
      </c>
      <c r="H339" s="78">
        <v>15</v>
      </c>
      <c r="I339" s="39">
        <v>324.81593763533999</v>
      </c>
      <c r="J339" s="78">
        <v>12</v>
      </c>
      <c r="K339" s="39">
        <v>264.02640264026405</v>
      </c>
      <c r="L339" s="78">
        <v>14</v>
      </c>
      <c r="M339" s="39">
        <v>332.62057495842242</v>
      </c>
      <c r="P339" s="51"/>
      <c r="S339" s="51"/>
      <c r="V339" s="51"/>
      <c r="Y339" s="51"/>
    </row>
    <row r="340" spans="1:25" x14ac:dyDescent="0.2">
      <c r="A340" s="84" t="s">
        <v>404</v>
      </c>
      <c r="B340" s="84" t="s">
        <v>428</v>
      </c>
      <c r="C340" s="86" t="s">
        <v>55</v>
      </c>
      <c r="D340" s="85" t="s">
        <v>29</v>
      </c>
      <c r="E340" s="84" t="s">
        <v>436</v>
      </c>
      <c r="F340" s="78">
        <v>9</v>
      </c>
      <c r="G340" s="39">
        <v>136.17793917385384</v>
      </c>
      <c r="H340" s="78">
        <v>19</v>
      </c>
      <c r="I340" s="39">
        <v>287.05242483758877</v>
      </c>
      <c r="J340" s="78">
        <v>13</v>
      </c>
      <c r="K340" s="39">
        <v>196.19680048294597</v>
      </c>
      <c r="L340" s="78">
        <v>19</v>
      </c>
      <c r="M340" s="39">
        <v>298.6951737148247</v>
      </c>
      <c r="P340" s="51"/>
      <c r="S340" s="51"/>
      <c r="V340" s="51"/>
      <c r="Y340" s="51"/>
    </row>
    <row r="341" spans="1:25" x14ac:dyDescent="0.2">
      <c r="A341" s="84" t="s">
        <v>404</v>
      </c>
      <c r="B341" s="84" t="s">
        <v>428</v>
      </c>
      <c r="C341" s="86" t="s">
        <v>69</v>
      </c>
      <c r="D341" s="85" t="s">
        <v>29</v>
      </c>
      <c r="E341" s="84" t="s">
        <v>437</v>
      </c>
      <c r="F341" s="78">
        <v>8</v>
      </c>
      <c r="G341" s="39">
        <v>192.12295869356387</v>
      </c>
      <c r="H341" s="78">
        <v>9</v>
      </c>
      <c r="I341" s="39">
        <v>215.41407371948301</v>
      </c>
      <c r="J341" s="78">
        <v>9</v>
      </c>
      <c r="K341" s="39">
        <v>214.95103893002147</v>
      </c>
      <c r="L341" s="78">
        <v>9</v>
      </c>
      <c r="M341" s="39">
        <v>223.26966013396179</v>
      </c>
      <c r="P341" s="51"/>
      <c r="S341" s="51"/>
      <c r="V341" s="51"/>
      <c r="Y341" s="51"/>
    </row>
    <row r="342" spans="1:25" x14ac:dyDescent="0.2">
      <c r="A342" s="84" t="s">
        <v>404</v>
      </c>
      <c r="B342" s="84" t="s">
        <v>428</v>
      </c>
      <c r="C342" s="86" t="s">
        <v>68</v>
      </c>
      <c r="D342" s="85" t="s">
        <v>29</v>
      </c>
      <c r="E342" s="84" t="s">
        <v>438</v>
      </c>
      <c r="F342" s="78">
        <v>14</v>
      </c>
      <c r="G342" s="39">
        <v>208.64381520119224</v>
      </c>
      <c r="H342" s="78">
        <v>10</v>
      </c>
      <c r="I342" s="39">
        <v>148.8095238095238</v>
      </c>
      <c r="J342" s="78">
        <v>18</v>
      </c>
      <c r="K342" s="39">
        <v>267.53864447086801</v>
      </c>
      <c r="L342" s="78">
        <v>14</v>
      </c>
      <c r="M342" s="39">
        <v>216.88613477924088</v>
      </c>
      <c r="P342" s="51"/>
      <c r="S342" s="51"/>
      <c r="V342" s="51"/>
      <c r="Y342" s="51"/>
    </row>
    <row r="343" spans="1:25" x14ac:dyDescent="0.2">
      <c r="A343" s="84" t="s">
        <v>404</v>
      </c>
      <c r="B343" s="84" t="s">
        <v>428</v>
      </c>
      <c r="C343" s="86" t="s">
        <v>69</v>
      </c>
      <c r="D343" s="85" t="s">
        <v>29</v>
      </c>
      <c r="E343" s="84" t="s">
        <v>439</v>
      </c>
      <c r="F343" s="78">
        <v>14</v>
      </c>
      <c r="G343" s="39">
        <v>236.84655726611405</v>
      </c>
      <c r="H343" s="78">
        <v>8</v>
      </c>
      <c r="I343" s="39">
        <v>134.40860215053763</v>
      </c>
      <c r="J343" s="78">
        <v>8</v>
      </c>
      <c r="K343" s="39">
        <v>133.51134846461949</v>
      </c>
      <c r="L343" s="78">
        <v>7</v>
      </c>
      <c r="M343" s="39">
        <v>120.39903680770554</v>
      </c>
      <c r="P343" s="51"/>
      <c r="S343" s="51"/>
      <c r="V343" s="51"/>
      <c r="Y343" s="51"/>
    </row>
    <row r="344" spans="1:25" x14ac:dyDescent="0.2">
      <c r="A344" s="84" t="s">
        <v>404</v>
      </c>
      <c r="B344" s="84" t="s">
        <v>428</v>
      </c>
      <c r="C344" s="86" t="s">
        <v>68</v>
      </c>
      <c r="D344" s="85" t="s">
        <v>29</v>
      </c>
      <c r="E344" s="84" t="s">
        <v>440</v>
      </c>
      <c r="F344" s="78">
        <v>14</v>
      </c>
      <c r="G344" s="39">
        <v>255.14853289593586</v>
      </c>
      <c r="H344" s="78">
        <v>8</v>
      </c>
      <c r="I344" s="39">
        <v>145.66642388929353</v>
      </c>
      <c r="J344" s="78">
        <v>14</v>
      </c>
      <c r="K344" s="39">
        <v>254.96266618102348</v>
      </c>
      <c r="L344" s="78">
        <v>11</v>
      </c>
      <c r="M344" s="39">
        <v>209.48390782708054</v>
      </c>
      <c r="P344" s="51"/>
      <c r="S344" s="51"/>
      <c r="V344" s="51"/>
      <c r="Y344" s="51"/>
    </row>
    <row r="345" spans="1:25" x14ac:dyDescent="0.2">
      <c r="A345" s="84" t="s">
        <v>404</v>
      </c>
      <c r="B345" s="84" t="s">
        <v>428</v>
      </c>
      <c r="C345" s="86" t="s">
        <v>55</v>
      </c>
      <c r="D345" s="85" t="s">
        <v>29</v>
      </c>
      <c r="E345" s="84" t="s">
        <v>441</v>
      </c>
      <c r="F345" s="78">
        <v>12</v>
      </c>
      <c r="G345" s="39">
        <v>194.83682415976619</v>
      </c>
      <c r="H345" s="78">
        <v>11</v>
      </c>
      <c r="I345" s="39">
        <v>178.25311942959001</v>
      </c>
      <c r="J345" s="78">
        <v>16</v>
      </c>
      <c r="K345" s="39">
        <v>258.89967637540451</v>
      </c>
      <c r="L345" s="78">
        <v>12</v>
      </c>
      <c r="M345" s="39">
        <v>202.19039595619205</v>
      </c>
      <c r="P345" s="51"/>
      <c r="S345" s="51"/>
      <c r="V345" s="51"/>
      <c r="Y345" s="51"/>
    </row>
    <row r="346" spans="1:25" x14ac:dyDescent="0.2">
      <c r="A346" s="84" t="s">
        <v>404</v>
      </c>
      <c r="B346" s="84" t="s">
        <v>428</v>
      </c>
      <c r="C346" s="86" t="s">
        <v>55</v>
      </c>
      <c r="D346" s="85" t="s">
        <v>29</v>
      </c>
      <c r="E346" s="84" t="s">
        <v>442</v>
      </c>
      <c r="F346" s="78">
        <v>6</v>
      </c>
      <c r="G346" s="39">
        <v>129.39400474444685</v>
      </c>
      <c r="H346" s="78">
        <v>9</v>
      </c>
      <c r="I346" s="39">
        <v>192.80205655526993</v>
      </c>
      <c r="J346" s="78">
        <v>13</v>
      </c>
      <c r="K346" s="39">
        <v>276.83134582623507</v>
      </c>
      <c r="L346" s="78">
        <v>12</v>
      </c>
      <c r="M346" s="39">
        <v>263.38893766461808</v>
      </c>
      <c r="P346" s="51"/>
      <c r="S346" s="51"/>
      <c r="V346" s="51"/>
      <c r="Y346" s="51"/>
    </row>
    <row r="347" spans="1:25" x14ac:dyDescent="0.2">
      <c r="A347" s="84" t="s">
        <v>404</v>
      </c>
      <c r="B347" s="84" t="s">
        <v>428</v>
      </c>
      <c r="C347" s="86" t="s">
        <v>68</v>
      </c>
      <c r="D347" s="85" t="s">
        <v>29</v>
      </c>
      <c r="E347" s="84" t="s">
        <v>443</v>
      </c>
      <c r="F347" s="78">
        <v>14</v>
      </c>
      <c r="G347" s="39">
        <v>261.9760479041916</v>
      </c>
      <c r="H347" s="78">
        <v>8</v>
      </c>
      <c r="I347" s="39">
        <v>149.36519790888724</v>
      </c>
      <c r="J347" s="78">
        <v>8</v>
      </c>
      <c r="K347" s="39">
        <v>149.19806042521449</v>
      </c>
      <c r="L347" s="78">
        <v>9</v>
      </c>
      <c r="M347" s="39">
        <v>174.82517482517483</v>
      </c>
      <c r="P347" s="51"/>
      <c r="S347" s="51"/>
      <c r="V347" s="51"/>
      <c r="Y347" s="51"/>
    </row>
    <row r="348" spans="1:25" x14ac:dyDescent="0.2">
      <c r="A348" s="84" t="s">
        <v>404</v>
      </c>
      <c r="B348" s="84" t="s">
        <v>428</v>
      </c>
      <c r="C348" s="86" t="s">
        <v>69</v>
      </c>
      <c r="D348" s="85" t="s">
        <v>29</v>
      </c>
      <c r="E348" s="84" t="s">
        <v>444</v>
      </c>
      <c r="F348" s="78">
        <v>17</v>
      </c>
      <c r="G348" s="39">
        <v>186.03633180126943</v>
      </c>
      <c r="H348" s="78">
        <v>19</v>
      </c>
      <c r="I348" s="39">
        <v>207.2651903567143</v>
      </c>
      <c r="J348" s="78">
        <v>20</v>
      </c>
      <c r="K348" s="39">
        <v>217.6278563656148</v>
      </c>
      <c r="L348" s="78">
        <v>24</v>
      </c>
      <c r="M348" s="39">
        <v>271.37042062415196</v>
      </c>
      <c r="P348" s="51"/>
      <c r="S348" s="51"/>
      <c r="V348" s="51"/>
      <c r="Y348" s="51"/>
    </row>
    <row r="349" spans="1:25" x14ac:dyDescent="0.2">
      <c r="A349" s="84" t="s">
        <v>404</v>
      </c>
      <c r="B349" s="84" t="s">
        <v>428</v>
      </c>
      <c r="C349" s="86" t="s">
        <v>69</v>
      </c>
      <c r="D349" s="85" t="s">
        <v>29</v>
      </c>
      <c r="E349" s="84" t="s">
        <v>445</v>
      </c>
      <c r="F349" s="78">
        <v>13</v>
      </c>
      <c r="G349" s="39">
        <v>186.9158878504673</v>
      </c>
      <c r="H349" s="78">
        <v>15</v>
      </c>
      <c r="I349" s="39">
        <v>215.11544528897176</v>
      </c>
      <c r="J349" s="78">
        <v>14</v>
      </c>
      <c r="K349" s="39">
        <v>200.42949176807446</v>
      </c>
      <c r="L349" s="78">
        <v>13</v>
      </c>
      <c r="M349" s="39">
        <v>193.62526064938933</v>
      </c>
      <c r="P349" s="51"/>
      <c r="S349" s="51"/>
      <c r="V349" s="51"/>
      <c r="Y349" s="51"/>
    </row>
    <row r="350" spans="1:25" x14ac:dyDescent="0.2">
      <c r="A350" s="84" t="s">
        <v>404</v>
      </c>
      <c r="B350" s="84" t="s">
        <v>428</v>
      </c>
      <c r="C350" s="86" t="s">
        <v>55</v>
      </c>
      <c r="D350" s="85" t="s">
        <v>29</v>
      </c>
      <c r="E350" s="84" t="s">
        <v>446</v>
      </c>
      <c r="F350" s="78">
        <v>17</v>
      </c>
      <c r="G350" s="39">
        <v>117.62263889849858</v>
      </c>
      <c r="H350" s="78">
        <v>23</v>
      </c>
      <c r="I350" s="39">
        <v>158.26051056216886</v>
      </c>
      <c r="J350" s="78">
        <v>18</v>
      </c>
      <c r="K350" s="39">
        <v>123.24546388223212</v>
      </c>
      <c r="L350" s="78">
        <v>31</v>
      </c>
      <c r="M350" s="39">
        <v>219.4845652789578</v>
      </c>
      <c r="P350" s="51"/>
      <c r="S350" s="51"/>
      <c r="V350" s="51"/>
      <c r="Y350" s="51"/>
    </row>
    <row r="351" spans="1:25" x14ac:dyDescent="0.2">
      <c r="A351" s="84" t="s">
        <v>404</v>
      </c>
      <c r="B351" s="84" t="s">
        <v>428</v>
      </c>
      <c r="C351" s="86" t="s">
        <v>69</v>
      </c>
      <c r="D351" s="85" t="s">
        <v>29</v>
      </c>
      <c r="E351" s="84" t="s">
        <v>447</v>
      </c>
      <c r="F351" s="78">
        <v>16</v>
      </c>
      <c r="G351" s="39">
        <v>247.75472282440384</v>
      </c>
      <c r="H351" s="78">
        <v>12</v>
      </c>
      <c r="I351" s="39">
        <v>184.81441552441089</v>
      </c>
      <c r="J351" s="78">
        <v>10</v>
      </c>
      <c r="K351" s="39">
        <v>153.28019619865114</v>
      </c>
      <c r="L351" s="78">
        <v>16</v>
      </c>
      <c r="M351" s="39">
        <v>253.52559023926477</v>
      </c>
      <c r="P351" s="51"/>
      <c r="S351" s="51"/>
      <c r="V351" s="51"/>
      <c r="Y351" s="51"/>
    </row>
    <row r="352" spans="1:25" x14ac:dyDescent="0.2">
      <c r="A352" s="84" t="s">
        <v>404</v>
      </c>
      <c r="B352" s="84" t="s">
        <v>428</v>
      </c>
      <c r="C352" s="86" t="s">
        <v>69</v>
      </c>
      <c r="D352" s="85" t="s">
        <v>29</v>
      </c>
      <c r="E352" s="84" t="s">
        <v>448</v>
      </c>
      <c r="F352" s="78">
        <v>13</v>
      </c>
      <c r="G352" s="39">
        <v>285.83992963940193</v>
      </c>
      <c r="H352" s="78">
        <v>15</v>
      </c>
      <c r="I352" s="39">
        <v>327.22513089005236</v>
      </c>
      <c r="J352" s="78">
        <v>11</v>
      </c>
      <c r="K352" s="39">
        <v>238.55996530036867</v>
      </c>
      <c r="L352" s="78">
        <v>7</v>
      </c>
      <c r="M352" s="39">
        <v>156.42458100558659</v>
      </c>
      <c r="P352" s="51"/>
      <c r="S352" s="51"/>
      <c r="V352" s="51"/>
      <c r="Y352" s="51"/>
    </row>
    <row r="353" spans="1:25" x14ac:dyDescent="0.2">
      <c r="A353" s="84" t="s">
        <v>404</v>
      </c>
      <c r="B353" s="84" t="s">
        <v>428</v>
      </c>
      <c r="C353" s="86" t="s">
        <v>69</v>
      </c>
      <c r="D353" s="85" t="s">
        <v>29</v>
      </c>
      <c r="E353" s="84" t="s">
        <v>449</v>
      </c>
      <c r="F353" s="78">
        <v>16</v>
      </c>
      <c r="G353" s="39">
        <v>228.24536376604851</v>
      </c>
      <c r="H353" s="78">
        <v>14</v>
      </c>
      <c r="I353" s="39">
        <v>198.66609904924081</v>
      </c>
      <c r="J353" s="78">
        <v>18</v>
      </c>
      <c r="K353" s="39">
        <v>254.27320242972172</v>
      </c>
      <c r="L353" s="78">
        <v>9</v>
      </c>
      <c r="M353" s="39">
        <v>131.5597134921795</v>
      </c>
      <c r="P353" s="51"/>
      <c r="S353" s="51"/>
      <c r="V353" s="51"/>
      <c r="Y353" s="51"/>
    </row>
    <row r="354" spans="1:25" x14ac:dyDescent="0.2">
      <c r="A354" s="84" t="s">
        <v>404</v>
      </c>
      <c r="B354" s="84" t="s">
        <v>428</v>
      </c>
      <c r="C354" s="86" t="s">
        <v>69</v>
      </c>
      <c r="D354" s="85" t="s">
        <v>29</v>
      </c>
      <c r="E354" s="84" t="s">
        <v>450</v>
      </c>
      <c r="F354" s="78">
        <v>15</v>
      </c>
      <c r="G354" s="39">
        <v>215.14629948364887</v>
      </c>
      <c r="H354" s="78">
        <v>14</v>
      </c>
      <c r="I354" s="39">
        <v>200.45819014891177</v>
      </c>
      <c r="J354" s="78">
        <v>10</v>
      </c>
      <c r="K354" s="39">
        <v>143.04105278214845</v>
      </c>
      <c r="L354" s="78">
        <v>15</v>
      </c>
      <c r="M354" s="39">
        <v>223.64693603697629</v>
      </c>
      <c r="P354" s="51"/>
      <c r="S354" s="51"/>
      <c r="V354" s="51"/>
      <c r="Y354" s="51"/>
    </row>
    <row r="355" spans="1:25" x14ac:dyDescent="0.2">
      <c r="A355" s="80" t="s">
        <v>451</v>
      </c>
      <c r="B355" s="81"/>
      <c r="C355" s="81"/>
      <c r="D355" s="82"/>
      <c r="E355" s="83"/>
      <c r="F355" s="70">
        <f>SUM(F356:F367)</f>
        <v>272</v>
      </c>
      <c r="G355" s="50">
        <v>263.05863693072467</v>
      </c>
      <c r="H355" s="70">
        <f>SUM(H356:H367)</f>
        <v>270</v>
      </c>
      <c r="I355" s="50">
        <v>260.37648511032251</v>
      </c>
      <c r="J355" s="70">
        <f>SUM(J356:J367)</f>
        <v>302</v>
      </c>
      <c r="K355" s="50">
        <v>290.80684455314929</v>
      </c>
      <c r="L355" s="70">
        <f>SUM(L356:L367)</f>
        <v>287</v>
      </c>
      <c r="M355" s="50">
        <v>287.71929824561403</v>
      </c>
      <c r="P355" s="51"/>
      <c r="S355" s="51"/>
      <c r="V355" s="51"/>
      <c r="Y355" s="51"/>
    </row>
    <row r="356" spans="1:25" x14ac:dyDescent="0.2">
      <c r="A356" s="84" t="s">
        <v>404</v>
      </c>
      <c r="B356" s="84" t="s">
        <v>452</v>
      </c>
      <c r="C356" s="86" t="s">
        <v>58</v>
      </c>
      <c r="D356" s="85" t="s">
        <v>29</v>
      </c>
      <c r="E356" s="84" t="s">
        <v>453</v>
      </c>
      <c r="F356" s="78">
        <v>7</v>
      </c>
      <c r="G356" s="39">
        <v>172.83950617283952</v>
      </c>
      <c r="H356" s="78">
        <v>10</v>
      </c>
      <c r="I356" s="39">
        <v>249.93751562109472</v>
      </c>
      <c r="J356" s="78">
        <v>11</v>
      </c>
      <c r="K356" s="39">
        <v>352.56410256410254</v>
      </c>
      <c r="L356" s="78">
        <v>3</v>
      </c>
      <c r="M356" s="39">
        <v>106.99001426533523</v>
      </c>
      <c r="P356" s="51"/>
      <c r="S356" s="51"/>
      <c r="V356" s="51"/>
      <c r="Y356" s="51"/>
    </row>
    <row r="357" spans="1:25" x14ac:dyDescent="0.2">
      <c r="A357" s="84" t="s">
        <v>404</v>
      </c>
      <c r="B357" s="84" t="s">
        <v>452</v>
      </c>
      <c r="C357" s="86" t="s">
        <v>58</v>
      </c>
      <c r="D357" s="85"/>
      <c r="E357" s="84" t="s">
        <v>454</v>
      </c>
      <c r="F357" s="78">
        <v>11</v>
      </c>
      <c r="G357" s="39">
        <v>500.91074681238615</v>
      </c>
      <c r="H357" s="78">
        <v>5</v>
      </c>
      <c r="I357" s="39">
        <v>227.06630336058132</v>
      </c>
      <c r="J357" s="78">
        <v>7</v>
      </c>
      <c r="K357" s="39">
        <v>317.46031746031747</v>
      </c>
      <c r="L357" s="78">
        <v>7</v>
      </c>
      <c r="M357" s="39">
        <v>330.03300330033005</v>
      </c>
      <c r="P357" s="51"/>
      <c r="S357" s="51"/>
      <c r="V357" s="51"/>
      <c r="Y357" s="51"/>
    </row>
    <row r="358" spans="1:25" x14ac:dyDescent="0.2">
      <c r="A358" s="84" t="s">
        <v>404</v>
      </c>
      <c r="B358" s="84" t="s">
        <v>452</v>
      </c>
      <c r="C358" s="86" t="s">
        <v>58</v>
      </c>
      <c r="D358" s="85" t="s">
        <v>29</v>
      </c>
      <c r="E358" s="84" t="s">
        <v>455</v>
      </c>
      <c r="F358" s="78">
        <v>19</v>
      </c>
      <c r="G358" s="39">
        <v>276.88720489653161</v>
      </c>
      <c r="H358" s="78">
        <v>17</v>
      </c>
      <c r="I358" s="39">
        <v>246.84187599825759</v>
      </c>
      <c r="J358" s="78">
        <v>19</v>
      </c>
      <c r="K358" s="39">
        <v>275.24264812400406</v>
      </c>
      <c r="L358" s="78">
        <v>20</v>
      </c>
      <c r="M358" s="39">
        <v>301.06879421947917</v>
      </c>
      <c r="P358" s="51"/>
      <c r="S358" s="51"/>
      <c r="V358" s="51"/>
      <c r="Y358" s="51"/>
    </row>
    <row r="359" spans="1:25" x14ac:dyDescent="0.2">
      <c r="A359" s="84" t="s">
        <v>404</v>
      </c>
      <c r="B359" s="84" t="s">
        <v>452</v>
      </c>
      <c r="C359" s="86" t="s">
        <v>58</v>
      </c>
      <c r="D359" s="85" t="s">
        <v>29</v>
      </c>
      <c r="E359" s="84" t="s">
        <v>456</v>
      </c>
      <c r="F359" s="78">
        <v>28</v>
      </c>
      <c r="G359" s="39">
        <v>251.54972599047707</v>
      </c>
      <c r="H359" s="78">
        <v>14</v>
      </c>
      <c r="I359" s="39">
        <v>125.44802867383513</v>
      </c>
      <c r="J359" s="78">
        <v>21</v>
      </c>
      <c r="K359" s="39">
        <v>187.70110833035395</v>
      </c>
      <c r="L359" s="78">
        <v>20</v>
      </c>
      <c r="M359" s="39">
        <v>185.89088205223536</v>
      </c>
      <c r="P359" s="51"/>
      <c r="S359" s="51"/>
      <c r="V359" s="51"/>
      <c r="Y359" s="51"/>
    </row>
    <row r="360" spans="1:25" x14ac:dyDescent="0.2">
      <c r="A360" s="84" t="s">
        <v>404</v>
      </c>
      <c r="B360" s="84" t="s">
        <v>452</v>
      </c>
      <c r="C360" s="86" t="s">
        <v>58</v>
      </c>
      <c r="D360" s="85" t="s">
        <v>29</v>
      </c>
      <c r="E360" s="84" t="s">
        <v>457</v>
      </c>
      <c r="F360" s="78">
        <v>17</v>
      </c>
      <c r="G360" s="39">
        <v>186.89533861037819</v>
      </c>
      <c r="H360" s="78">
        <v>21</v>
      </c>
      <c r="I360" s="39">
        <v>232.73855702094647</v>
      </c>
      <c r="J360" s="78">
        <v>26</v>
      </c>
      <c r="K360" s="39">
        <v>267.90314270994332</v>
      </c>
      <c r="L360" s="78">
        <v>28</v>
      </c>
      <c r="M360" s="39">
        <v>307.55711775043937</v>
      </c>
      <c r="P360" s="51"/>
      <c r="S360" s="51"/>
      <c r="V360" s="51"/>
      <c r="Y360" s="51"/>
    </row>
    <row r="361" spans="1:25" x14ac:dyDescent="0.2">
      <c r="A361" s="84" t="s">
        <v>404</v>
      </c>
      <c r="B361" s="84" t="s">
        <v>452</v>
      </c>
      <c r="C361" s="86" t="s">
        <v>58</v>
      </c>
      <c r="D361" s="85" t="s">
        <v>29</v>
      </c>
      <c r="E361" s="84" t="s">
        <v>458</v>
      </c>
      <c r="F361" s="78">
        <v>93</v>
      </c>
      <c r="G361" s="39">
        <v>300.11617400283978</v>
      </c>
      <c r="H361" s="78">
        <v>105</v>
      </c>
      <c r="I361" s="39">
        <v>335.75288587599528</v>
      </c>
      <c r="J361" s="78">
        <v>118</v>
      </c>
      <c r="K361" s="39">
        <v>374.19927697088855</v>
      </c>
      <c r="L361" s="78">
        <v>84</v>
      </c>
      <c r="M361" s="39">
        <v>273.66020524515397</v>
      </c>
      <c r="P361" s="51"/>
      <c r="S361" s="51"/>
      <c r="V361" s="51"/>
      <c r="Y361" s="51"/>
    </row>
    <row r="362" spans="1:25" x14ac:dyDescent="0.2">
      <c r="A362" s="84" t="s">
        <v>404</v>
      </c>
      <c r="B362" s="84" t="s">
        <v>452</v>
      </c>
      <c r="C362" s="86" t="s">
        <v>58</v>
      </c>
      <c r="D362" s="85" t="s">
        <v>29</v>
      </c>
      <c r="E362" s="84" t="s">
        <v>459</v>
      </c>
      <c r="F362" s="78">
        <v>15</v>
      </c>
      <c r="G362" s="39">
        <v>179.51172809956918</v>
      </c>
      <c r="H362" s="78">
        <v>11</v>
      </c>
      <c r="I362" s="39">
        <v>130.89005235602096</v>
      </c>
      <c r="J362" s="78">
        <v>18</v>
      </c>
      <c r="K362" s="39">
        <v>213.16911416390337</v>
      </c>
      <c r="L362" s="78">
        <v>24</v>
      </c>
      <c r="M362" s="39">
        <v>293.90154298310063</v>
      </c>
      <c r="P362" s="51"/>
      <c r="S362" s="51"/>
      <c r="V362" s="51"/>
      <c r="Y362" s="51"/>
    </row>
    <row r="363" spans="1:25" x14ac:dyDescent="0.2">
      <c r="A363" s="84" t="s">
        <v>404</v>
      </c>
      <c r="B363" s="84" t="s">
        <v>452</v>
      </c>
      <c r="C363" s="86" t="s">
        <v>58</v>
      </c>
      <c r="D363" s="85" t="s">
        <v>29</v>
      </c>
      <c r="E363" s="84" t="s">
        <v>460</v>
      </c>
      <c r="F363" s="78">
        <v>27</v>
      </c>
      <c r="G363" s="39">
        <v>317.01303275801337</v>
      </c>
      <c r="H363" s="78">
        <v>26</v>
      </c>
      <c r="I363" s="39">
        <v>304.77083577540736</v>
      </c>
      <c r="J363" s="78">
        <v>15</v>
      </c>
      <c r="K363" s="39">
        <v>175.64402810304449</v>
      </c>
      <c r="L363" s="78">
        <v>32</v>
      </c>
      <c r="M363" s="39">
        <v>390.57732210423535</v>
      </c>
      <c r="P363" s="51"/>
      <c r="S363" s="51"/>
      <c r="V363" s="51"/>
      <c r="Y363" s="51"/>
    </row>
    <row r="364" spans="1:25" x14ac:dyDescent="0.2">
      <c r="A364" s="84" t="s">
        <v>404</v>
      </c>
      <c r="B364" s="84" t="s">
        <v>452</v>
      </c>
      <c r="C364" s="86" t="s">
        <v>58</v>
      </c>
      <c r="D364" s="85" t="s">
        <v>29</v>
      </c>
      <c r="E364" s="84" t="s">
        <v>461</v>
      </c>
      <c r="F364" s="78">
        <v>20</v>
      </c>
      <c r="G364" s="39">
        <v>269.86911347996221</v>
      </c>
      <c r="H364" s="78">
        <v>23</v>
      </c>
      <c r="I364" s="39">
        <v>307.52774435084905</v>
      </c>
      <c r="J364" s="78">
        <v>24</v>
      </c>
      <c r="K364" s="39">
        <v>318.42908318959797</v>
      </c>
      <c r="L364" s="78">
        <v>24</v>
      </c>
      <c r="M364" s="39">
        <v>327.33224222585926</v>
      </c>
      <c r="P364" s="51"/>
      <c r="S364" s="51"/>
      <c r="V364" s="51"/>
      <c r="Y364" s="51"/>
    </row>
    <row r="365" spans="1:25" x14ac:dyDescent="0.2">
      <c r="A365" s="84" t="s">
        <v>404</v>
      </c>
      <c r="B365" s="84" t="s">
        <v>452</v>
      </c>
      <c r="C365" s="86" t="s">
        <v>58</v>
      </c>
      <c r="D365" s="85" t="s">
        <v>29</v>
      </c>
      <c r="E365" s="84" t="s">
        <v>462</v>
      </c>
      <c r="F365" s="78">
        <v>12</v>
      </c>
      <c r="G365" s="39">
        <v>293.25513196480938</v>
      </c>
      <c r="H365" s="78">
        <v>14</v>
      </c>
      <c r="I365" s="39">
        <v>338.73699491894507</v>
      </c>
      <c r="J365" s="78">
        <v>15</v>
      </c>
      <c r="K365" s="39">
        <v>360.23054755043228</v>
      </c>
      <c r="L365" s="78">
        <v>10</v>
      </c>
      <c r="M365" s="39">
        <v>246.36610002463661</v>
      </c>
      <c r="P365" s="51"/>
      <c r="S365" s="51"/>
      <c r="V365" s="51"/>
      <c r="Y365" s="51"/>
    </row>
    <row r="366" spans="1:25" x14ac:dyDescent="0.2">
      <c r="A366" s="84" t="s">
        <v>404</v>
      </c>
      <c r="B366" s="84" t="s">
        <v>452</v>
      </c>
      <c r="C366" s="86" t="s">
        <v>58</v>
      </c>
      <c r="D366" s="85" t="s">
        <v>29</v>
      </c>
      <c r="E366" s="84" t="s">
        <v>463</v>
      </c>
      <c r="F366" s="78">
        <v>9</v>
      </c>
      <c r="G366" s="39">
        <v>124.63647694225178</v>
      </c>
      <c r="H366" s="78">
        <v>12</v>
      </c>
      <c r="I366" s="39">
        <v>165.97510373443984</v>
      </c>
      <c r="J366" s="78">
        <v>15</v>
      </c>
      <c r="K366" s="39">
        <v>207.21094073767097</v>
      </c>
      <c r="L366" s="78">
        <v>23</v>
      </c>
      <c r="M366" s="39">
        <v>331.03051237766266</v>
      </c>
      <c r="P366" s="51"/>
      <c r="S366" s="51"/>
      <c r="V366" s="51"/>
      <c r="Y366" s="51"/>
    </row>
    <row r="367" spans="1:25" x14ac:dyDescent="0.2">
      <c r="A367" s="84" t="s">
        <v>404</v>
      </c>
      <c r="B367" s="84" t="s">
        <v>452</v>
      </c>
      <c r="C367" s="86" t="s">
        <v>58</v>
      </c>
      <c r="D367" s="85"/>
      <c r="E367" s="84" t="s">
        <v>464</v>
      </c>
      <c r="F367" s="78">
        <v>14</v>
      </c>
      <c r="G367" s="39">
        <v>402.4144869215292</v>
      </c>
      <c r="H367" s="78">
        <v>12</v>
      </c>
      <c r="I367" s="39">
        <v>355.76638007708272</v>
      </c>
      <c r="J367" s="78">
        <v>13</v>
      </c>
      <c r="K367" s="39">
        <v>397.55351681957183</v>
      </c>
      <c r="L367" s="78">
        <v>12</v>
      </c>
      <c r="M367" s="39">
        <v>410.11619958988382</v>
      </c>
      <c r="P367" s="51"/>
      <c r="S367" s="51"/>
      <c r="V367" s="51"/>
      <c r="Y367" s="51"/>
    </row>
    <row r="368" spans="1:25" x14ac:dyDescent="0.2">
      <c r="A368" s="80" t="s">
        <v>465</v>
      </c>
      <c r="B368" s="81"/>
      <c r="C368" s="81"/>
      <c r="D368" s="82"/>
      <c r="E368" s="83"/>
      <c r="F368" s="70">
        <f>SUM(F369:F387)</f>
        <v>755</v>
      </c>
      <c r="G368" s="50">
        <v>273.35660183348057</v>
      </c>
      <c r="H368" s="70">
        <f>SUM(H369:H387)</f>
        <v>719</v>
      </c>
      <c r="I368" s="50">
        <v>260.14436384029523</v>
      </c>
      <c r="J368" s="70">
        <f>SUM(J369:J387)</f>
        <v>734</v>
      </c>
      <c r="K368" s="50">
        <v>265.49952976922521</v>
      </c>
      <c r="L368" s="70">
        <f>SUM(L369:L387)</f>
        <v>822</v>
      </c>
      <c r="M368" s="50">
        <v>310.51208050648978</v>
      </c>
      <c r="P368" s="51"/>
      <c r="S368" s="51"/>
      <c r="V368" s="51"/>
      <c r="Y368" s="51"/>
    </row>
    <row r="369" spans="1:25" x14ac:dyDescent="0.2">
      <c r="A369" s="84" t="s">
        <v>404</v>
      </c>
      <c r="B369" s="84" t="s">
        <v>466</v>
      </c>
      <c r="C369" s="86" t="s">
        <v>68</v>
      </c>
      <c r="D369" s="85" t="s">
        <v>29</v>
      </c>
      <c r="E369" s="84" t="s">
        <v>467</v>
      </c>
      <c r="F369" s="78">
        <v>28</v>
      </c>
      <c r="G369" s="39">
        <v>330.42246872787348</v>
      </c>
      <c r="H369" s="78">
        <v>18</v>
      </c>
      <c r="I369" s="39">
        <v>215.31100478468898</v>
      </c>
      <c r="J369" s="78">
        <v>13</v>
      </c>
      <c r="K369" s="39">
        <v>157.63307869528313</v>
      </c>
      <c r="L369" s="78">
        <v>26</v>
      </c>
      <c r="M369" s="39">
        <v>339.07146583202922</v>
      </c>
      <c r="P369" s="51"/>
      <c r="S369" s="51"/>
      <c r="V369" s="51"/>
      <c r="Y369" s="51"/>
    </row>
    <row r="370" spans="1:25" x14ac:dyDescent="0.2">
      <c r="A370" s="84" t="s">
        <v>404</v>
      </c>
      <c r="B370" s="84" t="s">
        <v>466</v>
      </c>
      <c r="C370" s="86" t="s">
        <v>68</v>
      </c>
      <c r="D370" s="85" t="s">
        <v>29</v>
      </c>
      <c r="E370" s="84" t="s">
        <v>468</v>
      </c>
      <c r="F370" s="78">
        <v>37</v>
      </c>
      <c r="G370" s="39">
        <v>282.16273926637689</v>
      </c>
      <c r="H370" s="78">
        <v>33</v>
      </c>
      <c r="I370" s="39">
        <v>254.84593404896128</v>
      </c>
      <c r="J370" s="78">
        <v>30</v>
      </c>
      <c r="K370" s="39">
        <v>233.79052369077309</v>
      </c>
      <c r="L370" s="78">
        <v>57</v>
      </c>
      <c r="M370" s="39">
        <v>473.34329845540606</v>
      </c>
      <c r="P370" s="51"/>
      <c r="S370" s="51"/>
      <c r="V370" s="51"/>
      <c r="Y370" s="51"/>
    </row>
    <row r="371" spans="1:25" x14ac:dyDescent="0.2">
      <c r="A371" s="84" t="s">
        <v>404</v>
      </c>
      <c r="B371" s="84" t="s">
        <v>466</v>
      </c>
      <c r="C371" s="86" t="s">
        <v>68</v>
      </c>
      <c r="D371" s="85" t="s">
        <v>29</v>
      </c>
      <c r="E371" s="84" t="s">
        <v>469</v>
      </c>
      <c r="F371" s="78">
        <v>21</v>
      </c>
      <c r="G371" s="39">
        <v>283.13334232169342</v>
      </c>
      <c r="H371" s="78">
        <v>25</v>
      </c>
      <c r="I371" s="39">
        <v>338.43238121023415</v>
      </c>
      <c r="J371" s="78">
        <v>22</v>
      </c>
      <c r="K371" s="39">
        <v>299.03493271714012</v>
      </c>
      <c r="L371" s="78">
        <v>22</v>
      </c>
      <c r="M371" s="39">
        <v>315.00572737686139</v>
      </c>
      <c r="P371" s="51"/>
      <c r="S371" s="51"/>
      <c r="V371" s="51"/>
      <c r="Y371" s="51"/>
    </row>
    <row r="372" spans="1:25" x14ac:dyDescent="0.2">
      <c r="A372" s="84" t="s">
        <v>404</v>
      </c>
      <c r="B372" s="84" t="s">
        <v>466</v>
      </c>
      <c r="C372" s="86" t="s">
        <v>68</v>
      </c>
      <c r="D372" s="85" t="s">
        <v>29</v>
      </c>
      <c r="E372" s="84" t="s">
        <v>470</v>
      </c>
      <c r="F372" s="78">
        <v>6</v>
      </c>
      <c r="G372" s="39">
        <v>153.0612244897959</v>
      </c>
      <c r="H372" s="78">
        <v>14</v>
      </c>
      <c r="I372" s="39">
        <v>358.33120040952139</v>
      </c>
      <c r="J372" s="78">
        <v>6</v>
      </c>
      <c r="K372" s="39">
        <v>154.24164524421596</v>
      </c>
      <c r="L372" s="78">
        <v>18</v>
      </c>
      <c r="M372" s="39">
        <v>487.54062838569877</v>
      </c>
      <c r="P372" s="51"/>
      <c r="S372" s="51"/>
      <c r="V372" s="51"/>
      <c r="Y372" s="51"/>
    </row>
    <row r="373" spans="1:25" x14ac:dyDescent="0.2">
      <c r="A373" s="84" t="s">
        <v>404</v>
      </c>
      <c r="B373" s="84" t="s">
        <v>466</v>
      </c>
      <c r="C373" s="86" t="s">
        <v>68</v>
      </c>
      <c r="D373" s="85" t="s">
        <v>29</v>
      </c>
      <c r="E373" s="84" t="s">
        <v>471</v>
      </c>
      <c r="F373" s="78">
        <v>6</v>
      </c>
      <c r="G373" s="39">
        <v>92.194222495390292</v>
      </c>
      <c r="H373" s="78">
        <v>11</v>
      </c>
      <c r="I373" s="39">
        <v>168.40171463563993</v>
      </c>
      <c r="J373" s="78">
        <v>8</v>
      </c>
      <c r="K373" s="39">
        <v>122.10012210012211</v>
      </c>
      <c r="L373" s="78">
        <v>5</v>
      </c>
      <c r="M373" s="39">
        <v>79.176563737133804</v>
      </c>
      <c r="P373" s="51"/>
      <c r="S373" s="51"/>
      <c r="V373" s="51"/>
      <c r="Y373" s="51"/>
    </row>
    <row r="374" spans="1:25" x14ac:dyDescent="0.2">
      <c r="A374" s="84" t="s">
        <v>404</v>
      </c>
      <c r="B374" s="84" t="s">
        <v>466</v>
      </c>
      <c r="C374" s="86" t="s">
        <v>68</v>
      </c>
      <c r="D374" s="85" t="s">
        <v>29</v>
      </c>
      <c r="E374" s="84" t="s">
        <v>472</v>
      </c>
      <c r="F374" s="78">
        <v>36</v>
      </c>
      <c r="G374" s="39">
        <v>330.79114214830469</v>
      </c>
      <c r="H374" s="78">
        <v>24</v>
      </c>
      <c r="I374" s="39">
        <v>221.32054592401326</v>
      </c>
      <c r="J374" s="78">
        <v>38</v>
      </c>
      <c r="K374" s="39">
        <v>351.65648713677587</v>
      </c>
      <c r="L374" s="78">
        <v>36</v>
      </c>
      <c r="M374" s="39">
        <v>350.80880919898658</v>
      </c>
      <c r="P374" s="51"/>
      <c r="S374" s="51"/>
      <c r="V374" s="51"/>
      <c r="Y374" s="51"/>
    </row>
    <row r="375" spans="1:25" x14ac:dyDescent="0.2">
      <c r="A375" s="84" t="s">
        <v>404</v>
      </c>
      <c r="B375" s="84" t="s">
        <v>466</v>
      </c>
      <c r="C375" s="86" t="s">
        <v>68</v>
      </c>
      <c r="D375" s="85" t="s">
        <v>29</v>
      </c>
      <c r="E375" s="84" t="s">
        <v>473</v>
      </c>
      <c r="F375" s="78">
        <v>8</v>
      </c>
      <c r="G375" s="39">
        <v>189.52854773750298</v>
      </c>
      <c r="H375" s="78">
        <v>6</v>
      </c>
      <c r="I375" s="39">
        <v>143.85039558858787</v>
      </c>
      <c r="J375" s="78">
        <v>10</v>
      </c>
      <c r="K375" s="39">
        <v>242.95432458697766</v>
      </c>
      <c r="L375" s="78">
        <v>15</v>
      </c>
      <c r="M375" s="39">
        <v>391.13428943937424</v>
      </c>
      <c r="P375" s="51"/>
      <c r="S375" s="51"/>
      <c r="V375" s="51"/>
      <c r="Y375" s="51"/>
    </row>
    <row r="376" spans="1:25" x14ac:dyDescent="0.2">
      <c r="A376" s="84" t="s">
        <v>404</v>
      </c>
      <c r="B376" s="84" t="s">
        <v>466</v>
      </c>
      <c r="C376" s="86" t="s">
        <v>68</v>
      </c>
      <c r="D376" s="85" t="s">
        <v>29</v>
      </c>
      <c r="E376" s="84" t="s">
        <v>474</v>
      </c>
      <c r="F376" s="78">
        <v>20</v>
      </c>
      <c r="G376" s="39">
        <v>259.8077422707197</v>
      </c>
      <c r="H376" s="78">
        <v>19</v>
      </c>
      <c r="I376" s="39">
        <v>247.36362452805622</v>
      </c>
      <c r="J376" s="78">
        <v>17</v>
      </c>
      <c r="K376" s="39">
        <v>221.90314580341993</v>
      </c>
      <c r="L376" s="78">
        <v>17</v>
      </c>
      <c r="M376" s="39">
        <v>233.03632625085677</v>
      </c>
      <c r="P376" s="51"/>
      <c r="S376" s="51"/>
      <c r="V376" s="51"/>
      <c r="Y376" s="51"/>
    </row>
    <row r="377" spans="1:25" x14ac:dyDescent="0.2">
      <c r="A377" s="84" t="s">
        <v>404</v>
      </c>
      <c r="B377" s="84" t="s">
        <v>466</v>
      </c>
      <c r="C377" s="86" t="s">
        <v>68</v>
      </c>
      <c r="D377" s="85" t="s">
        <v>29</v>
      </c>
      <c r="E377" s="84" t="s">
        <v>475</v>
      </c>
      <c r="F377" s="78">
        <v>12</v>
      </c>
      <c r="G377" s="39">
        <v>323.62459546925567</v>
      </c>
      <c r="H377" s="78">
        <v>5</v>
      </c>
      <c r="I377" s="39">
        <v>134.2642320085929</v>
      </c>
      <c r="J377" s="78">
        <v>5</v>
      </c>
      <c r="K377" s="39">
        <v>133.94053040450038</v>
      </c>
      <c r="L377" s="78">
        <v>5</v>
      </c>
      <c r="M377" s="39">
        <v>138.96609227348529</v>
      </c>
      <c r="P377" s="51"/>
      <c r="S377" s="51"/>
      <c r="V377" s="51"/>
      <c r="Y377" s="51"/>
    </row>
    <row r="378" spans="1:25" x14ac:dyDescent="0.2">
      <c r="A378" s="84" t="s">
        <v>404</v>
      </c>
      <c r="B378" s="84" t="s">
        <v>466</v>
      </c>
      <c r="C378" s="86" t="s">
        <v>68</v>
      </c>
      <c r="D378" s="85" t="s">
        <v>29</v>
      </c>
      <c r="E378" s="84" t="s">
        <v>476</v>
      </c>
      <c r="F378" s="78">
        <v>23</v>
      </c>
      <c r="G378" s="39">
        <v>297.04248999095955</v>
      </c>
      <c r="H378" s="78">
        <v>25</v>
      </c>
      <c r="I378" s="39">
        <v>330.95048980672493</v>
      </c>
      <c r="J378" s="78">
        <v>28</v>
      </c>
      <c r="K378" s="39">
        <v>379.66101694915255</v>
      </c>
      <c r="L378" s="78">
        <v>19</v>
      </c>
      <c r="M378" s="39">
        <v>283.70912348812902</v>
      </c>
      <c r="P378" s="51"/>
      <c r="S378" s="51"/>
      <c r="V378" s="51"/>
      <c r="Y378" s="51"/>
    </row>
    <row r="379" spans="1:25" x14ac:dyDescent="0.2">
      <c r="A379" s="84" t="s">
        <v>404</v>
      </c>
      <c r="B379" s="84" t="s">
        <v>466</v>
      </c>
      <c r="C379" s="86" t="s">
        <v>68</v>
      </c>
      <c r="D379" s="85" t="s">
        <v>29</v>
      </c>
      <c r="E379" s="84" t="s">
        <v>477</v>
      </c>
      <c r="F379" s="78">
        <v>8</v>
      </c>
      <c r="G379" s="39">
        <v>372.78657968313138</v>
      </c>
      <c r="H379" s="78">
        <v>8</v>
      </c>
      <c r="I379" s="39">
        <v>402.61701056869651</v>
      </c>
      <c r="J379" s="78">
        <v>12</v>
      </c>
      <c r="K379" s="39">
        <v>651.46579804560258</v>
      </c>
      <c r="L379" s="78">
        <v>10</v>
      </c>
      <c r="M379" s="39">
        <v>675.67567567567573</v>
      </c>
      <c r="P379" s="51"/>
      <c r="S379" s="51"/>
      <c r="V379" s="51"/>
      <c r="Y379" s="51"/>
    </row>
    <row r="380" spans="1:25" x14ac:dyDescent="0.2">
      <c r="A380" s="84" t="s">
        <v>404</v>
      </c>
      <c r="B380" s="84" t="s">
        <v>466</v>
      </c>
      <c r="C380" s="86" t="s">
        <v>68</v>
      </c>
      <c r="D380" s="85" t="s">
        <v>29</v>
      </c>
      <c r="E380" s="84" t="s">
        <v>478</v>
      </c>
      <c r="F380" s="78">
        <v>4</v>
      </c>
      <c r="G380" s="39">
        <v>100.90817356205852</v>
      </c>
      <c r="H380" s="78">
        <v>5</v>
      </c>
      <c r="I380" s="39">
        <v>128.17226352217381</v>
      </c>
      <c r="J380" s="78">
        <v>6</v>
      </c>
      <c r="K380" s="39">
        <v>156.45371577574966</v>
      </c>
      <c r="L380" s="78">
        <v>9</v>
      </c>
      <c r="M380" s="39">
        <v>254.09373235460191</v>
      </c>
      <c r="P380" s="51"/>
      <c r="S380" s="51"/>
      <c r="V380" s="51"/>
      <c r="Y380" s="51"/>
    </row>
    <row r="381" spans="1:25" x14ac:dyDescent="0.2">
      <c r="A381" s="84" t="s">
        <v>404</v>
      </c>
      <c r="B381" s="84" t="s">
        <v>466</v>
      </c>
      <c r="C381" s="86" t="s">
        <v>68</v>
      </c>
      <c r="D381" s="85" t="s">
        <v>29</v>
      </c>
      <c r="E381" s="84" t="s">
        <v>479</v>
      </c>
      <c r="F381" s="78">
        <v>10</v>
      </c>
      <c r="G381" s="39">
        <v>185.42555164101614</v>
      </c>
      <c r="H381" s="78">
        <v>17</v>
      </c>
      <c r="I381" s="39">
        <v>320.57326041863098</v>
      </c>
      <c r="J381" s="78">
        <v>8</v>
      </c>
      <c r="K381" s="39">
        <v>153.31544653123802</v>
      </c>
      <c r="L381" s="78">
        <v>10</v>
      </c>
      <c r="M381" s="39">
        <v>207.42584526031942</v>
      </c>
      <c r="P381" s="51"/>
      <c r="S381" s="51"/>
      <c r="V381" s="51"/>
      <c r="Y381" s="51"/>
    </row>
    <row r="382" spans="1:25" x14ac:dyDescent="0.2">
      <c r="A382" s="84" t="s">
        <v>404</v>
      </c>
      <c r="B382" s="84" t="s">
        <v>466</v>
      </c>
      <c r="C382" s="86" t="s">
        <v>68</v>
      </c>
      <c r="D382" s="85" t="s">
        <v>29</v>
      </c>
      <c r="E382" s="84" t="s">
        <v>480</v>
      </c>
      <c r="F382" s="78">
        <v>33</v>
      </c>
      <c r="G382" s="39">
        <v>313.15240083507308</v>
      </c>
      <c r="H382" s="78">
        <v>22</v>
      </c>
      <c r="I382" s="39">
        <v>207.88056316734384</v>
      </c>
      <c r="J382" s="78">
        <v>24</v>
      </c>
      <c r="K382" s="39">
        <v>225.4579614842649</v>
      </c>
      <c r="L382" s="78">
        <v>28</v>
      </c>
      <c r="M382" s="39">
        <v>271.29154151729483</v>
      </c>
      <c r="P382" s="51"/>
      <c r="S382" s="51"/>
      <c r="V382" s="51"/>
      <c r="Y382" s="51"/>
    </row>
    <row r="383" spans="1:25" x14ac:dyDescent="0.2">
      <c r="A383" s="84" t="s">
        <v>404</v>
      </c>
      <c r="B383" s="84" t="s">
        <v>466</v>
      </c>
      <c r="C383" s="86" t="s">
        <v>68</v>
      </c>
      <c r="D383" s="85" t="s">
        <v>29</v>
      </c>
      <c r="E383" s="84" t="s">
        <v>481</v>
      </c>
      <c r="F383" s="78">
        <v>63</v>
      </c>
      <c r="G383" s="39">
        <v>328.22757111597372</v>
      </c>
      <c r="H383" s="78">
        <v>57</v>
      </c>
      <c r="I383" s="39">
        <v>296.53522006034751</v>
      </c>
      <c r="J383" s="78">
        <v>59</v>
      </c>
      <c r="K383" s="39">
        <v>306.6209333749091</v>
      </c>
      <c r="L383" s="78">
        <v>60</v>
      </c>
      <c r="M383" s="39">
        <v>325.1151449471688</v>
      </c>
      <c r="P383" s="51"/>
      <c r="S383" s="51"/>
      <c r="V383" s="51"/>
      <c r="Y383" s="51"/>
    </row>
    <row r="384" spans="1:25" x14ac:dyDescent="0.2">
      <c r="A384" s="84" t="s">
        <v>404</v>
      </c>
      <c r="B384" s="84" t="s">
        <v>466</v>
      </c>
      <c r="C384" s="86" t="s">
        <v>68</v>
      </c>
      <c r="D384" s="85" t="s">
        <v>29</v>
      </c>
      <c r="E384" s="84" t="s">
        <v>482</v>
      </c>
      <c r="F384" s="78">
        <v>12</v>
      </c>
      <c r="G384" s="39">
        <v>220.34520749173709</v>
      </c>
      <c r="H384" s="78">
        <v>13</v>
      </c>
      <c r="I384" s="39">
        <v>233.8550098938658</v>
      </c>
      <c r="J384" s="78">
        <v>10</v>
      </c>
      <c r="K384" s="39">
        <v>181.68604651162789</v>
      </c>
      <c r="L384" s="78">
        <v>6</v>
      </c>
      <c r="M384" s="39">
        <v>116.2340178225494</v>
      </c>
      <c r="P384" s="51"/>
      <c r="S384" s="51"/>
      <c r="V384" s="51"/>
      <c r="Y384" s="51"/>
    </row>
    <row r="385" spans="1:25" x14ac:dyDescent="0.2">
      <c r="A385" s="84" t="s">
        <v>404</v>
      </c>
      <c r="B385" s="84" t="s">
        <v>466</v>
      </c>
      <c r="C385" s="86" t="s">
        <v>68</v>
      </c>
      <c r="D385" s="85" t="s">
        <v>29</v>
      </c>
      <c r="E385" s="84" t="s">
        <v>483</v>
      </c>
      <c r="F385" s="78">
        <v>6</v>
      </c>
      <c r="G385" s="39">
        <v>187.91105543376136</v>
      </c>
      <c r="H385" s="78">
        <v>8</v>
      </c>
      <c r="I385" s="39">
        <v>264.28807400066069</v>
      </c>
      <c r="J385" s="78">
        <v>9</v>
      </c>
      <c r="K385" s="39">
        <v>313.69815266643428</v>
      </c>
      <c r="L385" s="78">
        <v>8</v>
      </c>
      <c r="M385" s="39">
        <v>328.81216605014384</v>
      </c>
      <c r="P385" s="51"/>
      <c r="S385" s="51"/>
      <c r="V385" s="51"/>
      <c r="Y385" s="51"/>
    </row>
    <row r="386" spans="1:25" x14ac:dyDescent="0.2">
      <c r="A386" s="84" t="s">
        <v>404</v>
      </c>
      <c r="B386" s="84" t="s">
        <v>466</v>
      </c>
      <c r="C386" s="86" t="s">
        <v>68</v>
      </c>
      <c r="D386" s="85" t="s">
        <v>29</v>
      </c>
      <c r="E386" s="84" t="s">
        <v>484</v>
      </c>
      <c r="F386" s="78">
        <v>14</v>
      </c>
      <c r="G386" s="39">
        <v>181.98362147406735</v>
      </c>
      <c r="H386" s="78">
        <v>15</v>
      </c>
      <c r="I386" s="39">
        <v>198.64918553833931</v>
      </c>
      <c r="J386" s="78">
        <v>9</v>
      </c>
      <c r="K386" s="39">
        <v>120.33694344163659</v>
      </c>
      <c r="L386" s="78">
        <v>20</v>
      </c>
      <c r="M386" s="39">
        <v>285.02208921191391</v>
      </c>
      <c r="P386" s="51"/>
      <c r="S386" s="51"/>
      <c r="V386" s="51"/>
      <c r="Y386" s="51"/>
    </row>
    <row r="387" spans="1:25" x14ac:dyDescent="0.2">
      <c r="A387" s="84" t="s">
        <v>404</v>
      </c>
      <c r="B387" s="84" t="s">
        <v>466</v>
      </c>
      <c r="C387" s="86" t="s">
        <v>68</v>
      </c>
      <c r="D387" s="85" t="s">
        <v>29</v>
      </c>
      <c r="E387" s="84" t="s">
        <v>485</v>
      </c>
      <c r="F387" s="78">
        <v>408</v>
      </c>
      <c r="G387" s="39">
        <v>281.48802296059171</v>
      </c>
      <c r="H387" s="78">
        <v>394</v>
      </c>
      <c r="I387" s="39">
        <v>269.5989544487249</v>
      </c>
      <c r="J387" s="78">
        <v>420</v>
      </c>
      <c r="K387" s="39">
        <v>285.21564339895559</v>
      </c>
      <c r="L387" s="78">
        <v>451</v>
      </c>
      <c r="M387" s="39">
        <v>315.15320918206913</v>
      </c>
      <c r="P387" s="51"/>
      <c r="S387" s="51"/>
      <c r="V387" s="51"/>
      <c r="Y387" s="51"/>
    </row>
    <row r="388" spans="1:25" x14ac:dyDescent="0.2">
      <c r="A388" s="80" t="s">
        <v>578</v>
      </c>
      <c r="B388" s="81"/>
      <c r="C388" s="81"/>
      <c r="D388" s="82"/>
      <c r="E388" s="83"/>
      <c r="F388" s="70">
        <f>SUM(F389,F398,F421,F448)</f>
        <v>1958</v>
      </c>
      <c r="G388" s="50">
        <v>286.83852462030666</v>
      </c>
      <c r="H388" s="70">
        <f>SUM(H389,H398,H421,H448)</f>
        <v>2276</v>
      </c>
      <c r="I388" s="50">
        <v>334.02910446001084</v>
      </c>
      <c r="J388" s="70">
        <f>SUM(J389,J398,J421,J448)</f>
        <v>2175</v>
      </c>
      <c r="K388" s="50">
        <v>318.99669631662192</v>
      </c>
      <c r="L388" s="70">
        <f>SUM(L389,L398,L421,L448)</f>
        <v>2292</v>
      </c>
      <c r="M388" s="50">
        <v>353.22928129698226</v>
      </c>
    </row>
    <row r="389" spans="1:25" x14ac:dyDescent="0.2">
      <c r="A389" s="80" t="s">
        <v>486</v>
      </c>
      <c r="B389" s="81"/>
      <c r="C389" s="81"/>
      <c r="D389" s="82"/>
      <c r="E389" s="83"/>
      <c r="F389" s="70">
        <f>SUM(F390:F397)</f>
        <v>411</v>
      </c>
      <c r="G389" s="50">
        <v>307.96897830729461</v>
      </c>
      <c r="H389" s="70">
        <f>SUM(H390:H397)</f>
        <v>520</v>
      </c>
      <c r="I389" s="50">
        <v>392.6454487106883</v>
      </c>
      <c r="J389" s="70">
        <f>SUM(J390:J397)</f>
        <v>410</v>
      </c>
      <c r="K389" s="50">
        <v>312.04097630771804</v>
      </c>
      <c r="L389" s="70">
        <f>SUM(L390:L397)</f>
        <v>519</v>
      </c>
      <c r="M389" s="50">
        <v>419.67202509945986</v>
      </c>
    </row>
    <row r="390" spans="1:25" x14ac:dyDescent="0.2">
      <c r="A390" s="84" t="s">
        <v>487</v>
      </c>
      <c r="B390" s="84" t="s">
        <v>488</v>
      </c>
      <c r="C390" s="86" t="s">
        <v>56</v>
      </c>
      <c r="D390" s="85"/>
      <c r="E390" s="84" t="s">
        <v>489</v>
      </c>
      <c r="F390" s="78">
        <v>11</v>
      </c>
      <c r="G390" s="39">
        <v>252.17790004585052</v>
      </c>
      <c r="H390" s="78">
        <v>21</v>
      </c>
      <c r="I390" s="39">
        <v>483.20294523699954</v>
      </c>
      <c r="J390" s="78">
        <v>11</v>
      </c>
      <c r="K390" s="39">
        <v>254.04157043879908</v>
      </c>
      <c r="L390" s="78">
        <v>17</v>
      </c>
      <c r="M390" s="39">
        <v>413.12272174969627</v>
      </c>
    </row>
    <row r="391" spans="1:25" x14ac:dyDescent="0.2">
      <c r="A391" s="84" t="s">
        <v>487</v>
      </c>
      <c r="B391" s="84" t="s">
        <v>488</v>
      </c>
      <c r="C391" s="86" t="s">
        <v>56</v>
      </c>
      <c r="D391" s="85"/>
      <c r="E391" s="84" t="s">
        <v>490</v>
      </c>
      <c r="F391" s="78">
        <v>40</v>
      </c>
      <c r="G391" s="39">
        <v>298.15146094215862</v>
      </c>
      <c r="H391" s="78">
        <v>40</v>
      </c>
      <c r="I391" s="39">
        <v>299.33398189029407</v>
      </c>
      <c r="J391" s="78">
        <v>46</v>
      </c>
      <c r="K391" s="39">
        <v>345.70870284082366</v>
      </c>
      <c r="L391" s="78">
        <v>50</v>
      </c>
      <c r="M391" s="39">
        <v>396.22791029400116</v>
      </c>
    </row>
    <row r="392" spans="1:25" x14ac:dyDescent="0.2">
      <c r="A392" s="84" t="s">
        <v>487</v>
      </c>
      <c r="B392" s="84" t="s">
        <v>488</v>
      </c>
      <c r="C392" s="86" t="s">
        <v>56</v>
      </c>
      <c r="D392" s="85"/>
      <c r="E392" s="84" t="s">
        <v>491</v>
      </c>
      <c r="F392" s="78">
        <v>261</v>
      </c>
      <c r="G392" s="39">
        <v>336.69164978908401</v>
      </c>
      <c r="H392" s="78">
        <v>347</v>
      </c>
      <c r="I392" s="39">
        <v>452.67758137107819</v>
      </c>
      <c r="J392" s="78">
        <v>265</v>
      </c>
      <c r="K392" s="39">
        <v>349.37837018286331</v>
      </c>
      <c r="L392" s="78">
        <v>338</v>
      </c>
      <c r="M392" s="39">
        <v>476.70089134604535</v>
      </c>
    </row>
    <row r="393" spans="1:25" x14ac:dyDescent="0.2">
      <c r="A393" s="84" t="s">
        <v>487</v>
      </c>
      <c r="B393" s="84" t="s">
        <v>488</v>
      </c>
      <c r="C393" s="86" t="s">
        <v>56</v>
      </c>
      <c r="D393" s="85"/>
      <c r="E393" s="84" t="s">
        <v>492</v>
      </c>
      <c r="F393" s="78">
        <v>16</v>
      </c>
      <c r="G393" s="39">
        <v>160.35277610743637</v>
      </c>
      <c r="H393" s="78">
        <v>24</v>
      </c>
      <c r="I393" s="39">
        <v>237.10729104919974</v>
      </c>
      <c r="J393" s="78">
        <v>14</v>
      </c>
      <c r="K393" s="39">
        <v>136.57204175202418</v>
      </c>
      <c r="L393" s="78">
        <v>29</v>
      </c>
      <c r="M393" s="39">
        <v>287.86976374826287</v>
      </c>
    </row>
    <row r="394" spans="1:25" x14ac:dyDescent="0.2">
      <c r="A394" s="84" t="s">
        <v>487</v>
      </c>
      <c r="B394" s="84" t="s">
        <v>488</v>
      </c>
      <c r="C394" s="86" t="s">
        <v>56</v>
      </c>
      <c r="D394" s="85"/>
      <c r="E394" s="84" t="s">
        <v>493</v>
      </c>
      <c r="F394" s="78">
        <v>10</v>
      </c>
      <c r="G394" s="39">
        <v>177.80938833570414</v>
      </c>
      <c r="H394" s="78">
        <v>21</v>
      </c>
      <c r="I394" s="39">
        <v>375.33512064343165</v>
      </c>
      <c r="J394" s="78">
        <v>10</v>
      </c>
      <c r="K394" s="39">
        <v>179.79144192736425</v>
      </c>
      <c r="L394" s="78">
        <v>12</v>
      </c>
      <c r="M394" s="39">
        <v>228.13688212927758</v>
      </c>
    </row>
    <row r="395" spans="1:25" x14ac:dyDescent="0.2">
      <c r="A395" s="84" t="s">
        <v>487</v>
      </c>
      <c r="B395" s="84" t="s">
        <v>488</v>
      </c>
      <c r="C395" s="86" t="s">
        <v>56</v>
      </c>
      <c r="D395" s="85"/>
      <c r="E395" s="84" t="s">
        <v>494</v>
      </c>
      <c r="F395" s="78">
        <v>15</v>
      </c>
      <c r="G395" s="39">
        <v>281.21484814398201</v>
      </c>
      <c r="H395" s="78">
        <v>12</v>
      </c>
      <c r="I395" s="39">
        <v>225.69117923641153</v>
      </c>
      <c r="J395" s="78">
        <v>7</v>
      </c>
      <c r="K395" s="39">
        <v>133.58778625954199</v>
      </c>
      <c r="L395" s="78">
        <v>11</v>
      </c>
      <c r="M395" s="39">
        <v>220.57349107679966</v>
      </c>
    </row>
    <row r="396" spans="1:25" x14ac:dyDescent="0.2">
      <c r="A396" s="84" t="s">
        <v>487</v>
      </c>
      <c r="B396" s="84" t="s">
        <v>488</v>
      </c>
      <c r="C396" s="86" t="s">
        <v>56</v>
      </c>
      <c r="D396" s="85"/>
      <c r="E396" s="84" t="s">
        <v>495</v>
      </c>
      <c r="F396" s="78">
        <v>33</v>
      </c>
      <c r="G396" s="39">
        <v>381.85605183985189</v>
      </c>
      <c r="H396" s="78">
        <v>29</v>
      </c>
      <c r="I396" s="39">
        <v>341.77961107837365</v>
      </c>
      <c r="J396" s="78">
        <v>29</v>
      </c>
      <c r="K396" s="39">
        <v>348.01392055682226</v>
      </c>
      <c r="L396" s="78">
        <v>33</v>
      </c>
      <c r="M396" s="39">
        <v>433.52601156069358</v>
      </c>
    </row>
    <row r="397" spans="1:25" x14ac:dyDescent="0.2">
      <c r="A397" s="84" t="s">
        <v>487</v>
      </c>
      <c r="B397" s="84" t="s">
        <v>496</v>
      </c>
      <c r="C397" s="86" t="s">
        <v>56</v>
      </c>
      <c r="D397" s="85"/>
      <c r="E397" s="84" t="s">
        <v>497</v>
      </c>
      <c r="F397" s="78">
        <v>25</v>
      </c>
      <c r="G397" s="39">
        <v>291.3752913752914</v>
      </c>
      <c r="H397" s="78">
        <v>26</v>
      </c>
      <c r="I397" s="39">
        <v>304.02245088868102</v>
      </c>
      <c r="J397" s="78">
        <v>28</v>
      </c>
      <c r="K397" s="39">
        <v>328.56137057028866</v>
      </c>
      <c r="L397" s="78">
        <v>29</v>
      </c>
      <c r="M397" s="39">
        <v>358.15734222551566</v>
      </c>
    </row>
    <row r="398" spans="1:25" x14ac:dyDescent="0.2">
      <c r="A398" s="80" t="s">
        <v>498</v>
      </c>
      <c r="B398" s="81"/>
      <c r="C398" s="81"/>
      <c r="D398" s="82"/>
      <c r="E398" s="83"/>
      <c r="F398" s="70">
        <f>SUM(F399:F420)</f>
        <v>741</v>
      </c>
      <c r="G398" s="50">
        <v>335.95538730079568</v>
      </c>
      <c r="H398" s="70">
        <f>SUM(H399:H420)</f>
        <v>834</v>
      </c>
      <c r="I398" s="50">
        <v>379.00821638915147</v>
      </c>
      <c r="J398" s="70">
        <f>SUM(J399:J420)</f>
        <v>783</v>
      </c>
      <c r="K398" s="50">
        <v>356.10009004829863</v>
      </c>
      <c r="L398" s="70">
        <f>SUM(L399:L420)</f>
        <v>775</v>
      </c>
      <c r="M398" s="50">
        <v>369.57029703914583</v>
      </c>
    </row>
    <row r="399" spans="1:25" x14ac:dyDescent="0.2">
      <c r="A399" s="84" t="s">
        <v>487</v>
      </c>
      <c r="B399" s="84" t="s">
        <v>499</v>
      </c>
      <c r="C399" s="86" t="s">
        <v>56</v>
      </c>
      <c r="D399" s="85"/>
      <c r="E399" s="84" t="s">
        <v>500</v>
      </c>
      <c r="F399" s="78">
        <v>11</v>
      </c>
      <c r="G399" s="39">
        <v>431.20344962759702</v>
      </c>
      <c r="H399" s="78">
        <v>13</v>
      </c>
      <c r="I399" s="39">
        <v>516.07780865422785</v>
      </c>
      <c r="J399" s="78">
        <v>13</v>
      </c>
      <c r="K399" s="39">
        <v>523.77115229653509</v>
      </c>
      <c r="L399" s="78">
        <v>17</v>
      </c>
      <c r="M399" s="39">
        <v>736.56845753899483</v>
      </c>
    </row>
    <row r="400" spans="1:25" x14ac:dyDescent="0.2">
      <c r="A400" s="84" t="s">
        <v>487</v>
      </c>
      <c r="B400" s="84" t="s">
        <v>499</v>
      </c>
      <c r="C400" s="86" t="s">
        <v>56</v>
      </c>
      <c r="D400" s="85"/>
      <c r="E400" s="84" t="s">
        <v>501</v>
      </c>
      <c r="F400" s="78">
        <v>13</v>
      </c>
      <c r="G400" s="39">
        <v>268.70607689127741</v>
      </c>
      <c r="H400" s="78">
        <v>24</v>
      </c>
      <c r="I400" s="39">
        <v>503.77833753148616</v>
      </c>
      <c r="J400" s="78">
        <v>18</v>
      </c>
      <c r="K400" s="39">
        <v>383.71349392453635</v>
      </c>
      <c r="L400" s="78">
        <v>28</v>
      </c>
      <c r="M400" s="39">
        <v>643.97424103035883</v>
      </c>
    </row>
    <row r="401" spans="1:13" x14ac:dyDescent="0.2">
      <c r="A401" s="84" t="s">
        <v>487</v>
      </c>
      <c r="B401" s="84" t="s">
        <v>499</v>
      </c>
      <c r="C401" s="86" t="s">
        <v>56</v>
      </c>
      <c r="D401" s="85"/>
      <c r="E401" s="84" t="s">
        <v>502</v>
      </c>
      <c r="F401" s="78">
        <v>11</v>
      </c>
      <c r="G401" s="39">
        <v>413.6893569010906</v>
      </c>
      <c r="H401" s="78">
        <v>8</v>
      </c>
      <c r="I401" s="39">
        <v>333.6113427856547</v>
      </c>
      <c r="J401" s="78">
        <v>8</v>
      </c>
      <c r="K401" s="39">
        <v>312.86664059444661</v>
      </c>
      <c r="L401" s="78">
        <v>8</v>
      </c>
      <c r="M401" s="39">
        <v>340.42553191489361</v>
      </c>
    </row>
    <row r="402" spans="1:13" x14ac:dyDescent="0.2">
      <c r="A402" s="84" t="s">
        <v>487</v>
      </c>
      <c r="B402" s="84" t="s">
        <v>499</v>
      </c>
      <c r="C402" s="86" t="s">
        <v>56</v>
      </c>
      <c r="D402" s="85"/>
      <c r="E402" s="84" t="s">
        <v>503</v>
      </c>
      <c r="F402" s="78">
        <v>33</v>
      </c>
      <c r="G402" s="39">
        <v>412.08791208791212</v>
      </c>
      <c r="H402" s="78">
        <v>32</v>
      </c>
      <c r="I402" s="39">
        <v>399.75015615240471</v>
      </c>
      <c r="J402" s="78">
        <v>35</v>
      </c>
      <c r="K402" s="39">
        <v>437.77360850531585</v>
      </c>
      <c r="L402" s="78">
        <v>21</v>
      </c>
      <c r="M402" s="39">
        <v>275.04911591355602</v>
      </c>
    </row>
    <row r="403" spans="1:13" x14ac:dyDescent="0.2">
      <c r="A403" s="84" t="s">
        <v>487</v>
      </c>
      <c r="B403" s="84" t="s">
        <v>499</v>
      </c>
      <c r="C403" s="86" t="s">
        <v>56</v>
      </c>
      <c r="D403" s="85"/>
      <c r="E403" s="84" t="s">
        <v>504</v>
      </c>
      <c r="F403" s="78">
        <v>26</v>
      </c>
      <c r="G403" s="39">
        <v>206.05484228879379</v>
      </c>
      <c r="H403" s="78">
        <v>43</v>
      </c>
      <c r="I403" s="39">
        <v>340.08225245175578</v>
      </c>
      <c r="J403" s="78">
        <v>37</v>
      </c>
      <c r="K403" s="39">
        <v>292.25908372827803</v>
      </c>
      <c r="L403" s="78">
        <v>46</v>
      </c>
      <c r="M403" s="39">
        <v>378.5696650481442</v>
      </c>
    </row>
    <row r="404" spans="1:13" x14ac:dyDescent="0.2">
      <c r="A404" s="84" t="s">
        <v>487</v>
      </c>
      <c r="B404" s="84" t="s">
        <v>499</v>
      </c>
      <c r="C404" s="86" t="s">
        <v>56</v>
      </c>
      <c r="D404" s="85"/>
      <c r="E404" s="84" t="s">
        <v>505</v>
      </c>
      <c r="F404" s="78">
        <v>26</v>
      </c>
      <c r="G404" s="39">
        <v>314.16143064282261</v>
      </c>
      <c r="H404" s="78">
        <v>32</v>
      </c>
      <c r="I404" s="39">
        <v>394.38008380576781</v>
      </c>
      <c r="J404" s="78">
        <v>38</v>
      </c>
      <c r="K404" s="39">
        <v>477.4469154416384</v>
      </c>
      <c r="L404" s="78">
        <v>28</v>
      </c>
      <c r="M404" s="39">
        <v>383.35158817086528</v>
      </c>
    </row>
    <row r="405" spans="1:13" x14ac:dyDescent="0.2">
      <c r="A405" s="84" t="s">
        <v>487</v>
      </c>
      <c r="B405" s="84" t="s">
        <v>499</v>
      </c>
      <c r="C405" s="86" t="s">
        <v>56</v>
      </c>
      <c r="D405" s="85"/>
      <c r="E405" s="84" t="s">
        <v>506</v>
      </c>
      <c r="F405" s="78">
        <v>14</v>
      </c>
      <c r="G405" s="39">
        <v>302.96472624972949</v>
      </c>
      <c r="H405" s="78">
        <v>19</v>
      </c>
      <c r="I405" s="39">
        <v>412.59500542888162</v>
      </c>
      <c r="J405" s="78">
        <v>24</v>
      </c>
      <c r="K405" s="39">
        <v>522.98975811723687</v>
      </c>
      <c r="L405" s="78">
        <v>17</v>
      </c>
      <c r="M405" s="39">
        <v>389.90825688073397</v>
      </c>
    </row>
    <row r="406" spans="1:13" x14ac:dyDescent="0.2">
      <c r="A406" s="84" t="s">
        <v>487</v>
      </c>
      <c r="B406" s="84" t="s">
        <v>499</v>
      </c>
      <c r="C406" s="86" t="s">
        <v>57</v>
      </c>
      <c r="D406" s="85"/>
      <c r="E406" s="84" t="s">
        <v>507</v>
      </c>
      <c r="F406" s="78">
        <v>8</v>
      </c>
      <c r="G406" s="39">
        <v>258.4814216478191</v>
      </c>
      <c r="H406" s="78">
        <v>10</v>
      </c>
      <c r="I406" s="39">
        <v>327.86885245901641</v>
      </c>
      <c r="J406" s="78">
        <v>5</v>
      </c>
      <c r="K406" s="39">
        <v>166.5001665001665</v>
      </c>
      <c r="L406" s="78">
        <v>11</v>
      </c>
      <c r="M406" s="39">
        <v>395.1149425287357</v>
      </c>
    </row>
    <row r="407" spans="1:13" x14ac:dyDescent="0.2">
      <c r="A407" s="84" t="s">
        <v>487</v>
      </c>
      <c r="B407" s="84" t="s">
        <v>499</v>
      </c>
      <c r="C407" s="86" t="s">
        <v>56</v>
      </c>
      <c r="D407" s="85"/>
      <c r="E407" s="84" t="s">
        <v>508</v>
      </c>
      <c r="F407" s="78">
        <v>54</v>
      </c>
      <c r="G407" s="39">
        <v>538.70710295291303</v>
      </c>
      <c r="H407" s="78">
        <v>57</v>
      </c>
      <c r="I407" s="39">
        <v>574.94452289691344</v>
      </c>
      <c r="J407" s="78">
        <v>26</v>
      </c>
      <c r="K407" s="39">
        <v>265.03567787971457</v>
      </c>
      <c r="L407" s="78">
        <v>26</v>
      </c>
      <c r="M407" s="39">
        <v>283.25525656389584</v>
      </c>
    </row>
    <row r="408" spans="1:13" x14ac:dyDescent="0.2">
      <c r="A408" s="84" t="s">
        <v>487</v>
      </c>
      <c r="B408" s="84" t="s">
        <v>499</v>
      </c>
      <c r="C408" s="86" t="s">
        <v>50</v>
      </c>
      <c r="D408" s="85"/>
      <c r="E408" s="84" t="s">
        <v>509</v>
      </c>
      <c r="F408" s="78">
        <v>22</v>
      </c>
      <c r="G408" s="39">
        <v>258.45864661654133</v>
      </c>
      <c r="H408" s="78">
        <v>18</v>
      </c>
      <c r="I408" s="39">
        <v>210.99519399835893</v>
      </c>
      <c r="J408" s="78">
        <v>23</v>
      </c>
      <c r="K408" s="39">
        <v>269.16325336454065</v>
      </c>
      <c r="L408" s="78">
        <v>32</v>
      </c>
      <c r="M408" s="39">
        <v>389.76857490864802</v>
      </c>
    </row>
    <row r="409" spans="1:13" x14ac:dyDescent="0.2">
      <c r="A409" s="84" t="s">
        <v>487</v>
      </c>
      <c r="B409" s="84" t="s">
        <v>499</v>
      </c>
      <c r="C409" s="86" t="s">
        <v>56</v>
      </c>
      <c r="D409" s="85"/>
      <c r="E409" s="84" t="s">
        <v>510</v>
      </c>
      <c r="F409" s="78">
        <v>347</v>
      </c>
      <c r="G409" s="39">
        <v>357.50713468849489</v>
      </c>
      <c r="H409" s="78">
        <v>404</v>
      </c>
      <c r="I409" s="39">
        <v>414.90792946565199</v>
      </c>
      <c r="J409" s="78">
        <v>366</v>
      </c>
      <c r="K409" s="39">
        <v>374.77728399107087</v>
      </c>
      <c r="L409" s="78">
        <v>351</v>
      </c>
      <c r="M409" s="39">
        <v>373.45193003362135</v>
      </c>
    </row>
    <row r="410" spans="1:13" x14ac:dyDescent="0.2">
      <c r="A410" s="84" t="s">
        <v>487</v>
      </c>
      <c r="B410" s="84" t="s">
        <v>499</v>
      </c>
      <c r="C410" s="86" t="s">
        <v>56</v>
      </c>
      <c r="D410" s="85"/>
      <c r="E410" s="84" t="s">
        <v>511</v>
      </c>
      <c r="F410" s="78">
        <v>6</v>
      </c>
      <c r="G410" s="39">
        <v>204.91803278688525</v>
      </c>
      <c r="H410" s="78">
        <v>10</v>
      </c>
      <c r="I410" s="39">
        <v>344.82758620689657</v>
      </c>
      <c r="J410" s="78">
        <v>8</v>
      </c>
      <c r="K410" s="39">
        <v>278.94002789400275</v>
      </c>
      <c r="L410" s="78">
        <v>16</v>
      </c>
      <c r="M410" s="39">
        <v>594.7955390334572</v>
      </c>
    </row>
    <row r="411" spans="1:13" x14ac:dyDescent="0.2">
      <c r="A411" s="84" t="s">
        <v>487</v>
      </c>
      <c r="B411" s="84" t="s">
        <v>499</v>
      </c>
      <c r="C411" s="86" t="s">
        <v>56</v>
      </c>
      <c r="D411" s="85"/>
      <c r="E411" s="84" t="s">
        <v>512</v>
      </c>
      <c r="F411" s="78">
        <v>38</v>
      </c>
      <c r="G411" s="39">
        <v>420.95934418965328</v>
      </c>
      <c r="H411" s="78">
        <v>35</v>
      </c>
      <c r="I411" s="39">
        <v>388.67295946696282</v>
      </c>
      <c r="J411" s="78">
        <v>32</v>
      </c>
      <c r="K411" s="39">
        <v>356.42682111828918</v>
      </c>
      <c r="L411" s="78">
        <v>29</v>
      </c>
      <c r="M411" s="39">
        <v>339.57845433255272</v>
      </c>
    </row>
    <row r="412" spans="1:13" x14ac:dyDescent="0.2">
      <c r="A412" s="84" t="s">
        <v>487</v>
      </c>
      <c r="B412" s="84" t="s">
        <v>499</v>
      </c>
      <c r="C412" s="86" t="s">
        <v>56</v>
      </c>
      <c r="D412" s="85"/>
      <c r="E412" s="84" t="s">
        <v>513</v>
      </c>
      <c r="F412" s="78">
        <v>16</v>
      </c>
      <c r="G412" s="39">
        <v>391.77277179236046</v>
      </c>
      <c r="H412" s="78">
        <v>16</v>
      </c>
      <c r="I412" s="39">
        <v>400.20010005002496</v>
      </c>
      <c r="J412" s="78">
        <v>14</v>
      </c>
      <c r="K412" s="39">
        <v>357.32516590096986</v>
      </c>
      <c r="L412" s="78">
        <v>16</v>
      </c>
      <c r="M412" s="39">
        <v>445.68245125348193</v>
      </c>
    </row>
    <row r="413" spans="1:13" x14ac:dyDescent="0.2">
      <c r="A413" s="84" t="s">
        <v>487</v>
      </c>
      <c r="B413" s="84" t="s">
        <v>499</v>
      </c>
      <c r="C413" s="86" t="s">
        <v>56</v>
      </c>
      <c r="D413" s="85"/>
      <c r="E413" s="84" t="s">
        <v>514</v>
      </c>
      <c r="F413" s="78">
        <v>7</v>
      </c>
      <c r="G413" s="39">
        <v>161.29032258064515</v>
      </c>
      <c r="H413" s="78">
        <v>12</v>
      </c>
      <c r="I413" s="39">
        <v>276.56141968195436</v>
      </c>
      <c r="J413" s="78">
        <v>14</v>
      </c>
      <c r="K413" s="39">
        <v>322.80378141572515</v>
      </c>
      <c r="L413" s="78">
        <v>15</v>
      </c>
      <c r="M413" s="39">
        <v>361.62005785920928</v>
      </c>
    </row>
    <row r="414" spans="1:13" x14ac:dyDescent="0.2">
      <c r="A414" s="84" t="s">
        <v>487</v>
      </c>
      <c r="B414" s="84" t="s">
        <v>499</v>
      </c>
      <c r="C414" s="86" t="s">
        <v>56</v>
      </c>
      <c r="D414" s="85"/>
      <c r="E414" s="84" t="s">
        <v>515</v>
      </c>
      <c r="F414" s="78">
        <v>7</v>
      </c>
      <c r="G414" s="39">
        <v>273.22404371584702</v>
      </c>
      <c r="H414" s="78">
        <v>8</v>
      </c>
      <c r="I414" s="39">
        <v>314.96062992125985</v>
      </c>
      <c r="J414" s="78">
        <v>12</v>
      </c>
      <c r="K414" s="39">
        <v>476.56870532168392</v>
      </c>
      <c r="L414" s="78">
        <v>6</v>
      </c>
      <c r="M414" s="39">
        <v>253.48542458808618</v>
      </c>
    </row>
    <row r="415" spans="1:13" x14ac:dyDescent="0.2">
      <c r="A415" s="84" t="s">
        <v>487</v>
      </c>
      <c r="B415" s="84" t="s">
        <v>499</v>
      </c>
      <c r="C415" s="86" t="s">
        <v>56</v>
      </c>
      <c r="D415" s="85"/>
      <c r="E415" s="84" t="s">
        <v>516</v>
      </c>
      <c r="F415" s="78">
        <v>7</v>
      </c>
      <c r="G415" s="39">
        <v>90.991810737033674</v>
      </c>
      <c r="H415" s="78">
        <v>8</v>
      </c>
      <c r="I415" s="39">
        <v>103.61352156456418</v>
      </c>
      <c r="J415" s="78">
        <v>15</v>
      </c>
      <c r="K415" s="39">
        <v>193.77341428755975</v>
      </c>
      <c r="L415" s="78">
        <v>21</v>
      </c>
      <c r="M415" s="39">
        <v>281.76573192003218</v>
      </c>
    </row>
    <row r="416" spans="1:13" x14ac:dyDescent="0.2">
      <c r="A416" s="84" t="s">
        <v>487</v>
      </c>
      <c r="B416" s="84" t="s">
        <v>499</v>
      </c>
      <c r="C416" s="86" t="s">
        <v>56</v>
      </c>
      <c r="D416" s="85"/>
      <c r="E416" s="84" t="s">
        <v>517</v>
      </c>
      <c r="F416" s="78">
        <v>16</v>
      </c>
      <c r="G416" s="39">
        <v>397.0223325062035</v>
      </c>
      <c r="H416" s="78">
        <v>9</v>
      </c>
      <c r="I416" s="39">
        <v>225.67703109327985</v>
      </c>
      <c r="J416" s="78">
        <v>17</v>
      </c>
      <c r="K416" s="39">
        <v>431.36259832529817</v>
      </c>
      <c r="L416" s="78">
        <v>9</v>
      </c>
      <c r="M416" s="39">
        <v>244.23337856173677</v>
      </c>
    </row>
    <row r="417" spans="1:13" x14ac:dyDescent="0.2">
      <c r="A417" s="84" t="s">
        <v>487</v>
      </c>
      <c r="B417" s="84" t="s">
        <v>499</v>
      </c>
      <c r="C417" s="86" t="s">
        <v>58</v>
      </c>
      <c r="D417" s="85"/>
      <c r="E417" s="84" t="s">
        <v>518</v>
      </c>
      <c r="F417" s="78">
        <v>11</v>
      </c>
      <c r="G417" s="39">
        <v>403.52164343360232</v>
      </c>
      <c r="H417" s="78">
        <v>6</v>
      </c>
      <c r="I417" s="39">
        <v>220.75055187637969</v>
      </c>
      <c r="J417" s="78">
        <v>6</v>
      </c>
      <c r="K417" s="39">
        <v>221.97558268590456</v>
      </c>
      <c r="L417" s="78">
        <v>9</v>
      </c>
      <c r="M417" s="39">
        <v>351.01404056162249</v>
      </c>
    </row>
    <row r="418" spans="1:13" x14ac:dyDescent="0.2">
      <c r="A418" s="84" t="s">
        <v>487</v>
      </c>
      <c r="B418" s="84" t="s">
        <v>499</v>
      </c>
      <c r="C418" s="86" t="s">
        <v>56</v>
      </c>
      <c r="D418" s="85"/>
      <c r="E418" s="84" t="s">
        <v>519</v>
      </c>
      <c r="F418" s="78">
        <v>8</v>
      </c>
      <c r="G418" s="39">
        <v>342.90612944706385</v>
      </c>
      <c r="H418" s="78">
        <v>13</v>
      </c>
      <c r="I418" s="39">
        <v>561.31260794473235</v>
      </c>
      <c r="J418" s="78">
        <v>9</v>
      </c>
      <c r="K418" s="39">
        <v>391.64490861618793</v>
      </c>
      <c r="L418" s="78">
        <v>10</v>
      </c>
      <c r="M418" s="39">
        <v>460.61722708429289</v>
      </c>
    </row>
    <row r="419" spans="1:13" x14ac:dyDescent="0.2">
      <c r="A419" s="84" t="s">
        <v>487</v>
      </c>
      <c r="B419" s="84" t="s">
        <v>499</v>
      </c>
      <c r="C419" s="86" t="s">
        <v>56</v>
      </c>
      <c r="D419" s="85"/>
      <c r="E419" s="84" t="s">
        <v>520</v>
      </c>
      <c r="F419" s="78">
        <v>23</v>
      </c>
      <c r="G419" s="39">
        <v>286.28329599203386</v>
      </c>
      <c r="H419" s="78">
        <v>27</v>
      </c>
      <c r="I419" s="39">
        <v>338.85542168674698</v>
      </c>
      <c r="J419" s="78">
        <v>30</v>
      </c>
      <c r="K419" s="39">
        <v>379.5066413662239</v>
      </c>
      <c r="L419" s="78">
        <v>30</v>
      </c>
      <c r="M419" s="39">
        <v>403.38846308995562</v>
      </c>
    </row>
    <row r="420" spans="1:13" x14ac:dyDescent="0.2">
      <c r="A420" s="84" t="s">
        <v>487</v>
      </c>
      <c r="B420" s="84" t="s">
        <v>499</v>
      </c>
      <c r="C420" s="86" t="s">
        <v>57</v>
      </c>
      <c r="D420" s="85"/>
      <c r="E420" s="84" t="s">
        <v>521</v>
      </c>
      <c r="F420" s="78">
        <v>37</v>
      </c>
      <c r="G420" s="39">
        <v>350.87719298245617</v>
      </c>
      <c r="H420" s="78">
        <v>30</v>
      </c>
      <c r="I420" s="39">
        <v>281.95488721804509</v>
      </c>
      <c r="J420" s="78">
        <v>33</v>
      </c>
      <c r="K420" s="39">
        <v>307.66362110758905</v>
      </c>
      <c r="L420" s="78">
        <v>29</v>
      </c>
      <c r="M420" s="39">
        <v>277.75117325926635</v>
      </c>
    </row>
    <row r="421" spans="1:13" x14ac:dyDescent="0.2">
      <c r="A421" s="80" t="s">
        <v>522</v>
      </c>
      <c r="B421" s="81"/>
      <c r="C421" s="81"/>
      <c r="D421" s="82"/>
      <c r="E421" s="83"/>
      <c r="F421" s="70">
        <f>SUM(F422:F447)</f>
        <v>516</v>
      </c>
      <c r="G421" s="50">
        <v>246.37470294388672</v>
      </c>
      <c r="H421" s="70">
        <f>SUM(H422:H447)</f>
        <v>605</v>
      </c>
      <c r="I421" s="50">
        <v>289.33637420189359</v>
      </c>
      <c r="J421" s="70">
        <f>SUM(J422:J447)</f>
        <v>614</v>
      </c>
      <c r="K421" s="50">
        <v>292.15379287808065</v>
      </c>
      <c r="L421" s="70">
        <f>SUM(L422:L447)</f>
        <v>668</v>
      </c>
      <c r="M421" s="50">
        <v>335.82682615450085</v>
      </c>
    </row>
    <row r="422" spans="1:13" x14ac:dyDescent="0.2">
      <c r="A422" s="84" t="s">
        <v>487</v>
      </c>
      <c r="B422" s="84" t="s">
        <v>523</v>
      </c>
      <c r="C422" s="86" t="s">
        <v>57</v>
      </c>
      <c r="D422" s="85" t="s">
        <v>29</v>
      </c>
      <c r="E422" s="84" t="s">
        <v>524</v>
      </c>
      <c r="F422" s="78" t="s">
        <v>34</v>
      </c>
      <c r="G422" s="39" t="s">
        <v>34</v>
      </c>
      <c r="H422" s="78">
        <v>2</v>
      </c>
      <c r="I422" s="39">
        <v>105.54089709762533</v>
      </c>
      <c r="J422" s="78">
        <v>4</v>
      </c>
      <c r="K422" s="39">
        <v>212.31422505307856</v>
      </c>
      <c r="L422" s="78">
        <v>5</v>
      </c>
      <c r="M422" s="39">
        <v>279.95520716685331</v>
      </c>
    </row>
    <row r="423" spans="1:13" x14ac:dyDescent="0.2">
      <c r="A423" s="84" t="s">
        <v>487</v>
      </c>
      <c r="B423" s="84" t="s">
        <v>523</v>
      </c>
      <c r="C423" s="86" t="s">
        <v>57</v>
      </c>
      <c r="D423" s="85" t="s">
        <v>29</v>
      </c>
      <c r="E423" s="84" t="s">
        <v>525</v>
      </c>
      <c r="F423" s="78">
        <v>9</v>
      </c>
      <c r="G423" s="39">
        <v>304.05405405405406</v>
      </c>
      <c r="H423" s="78">
        <v>7</v>
      </c>
      <c r="I423" s="39">
        <v>237.12737127371273</v>
      </c>
      <c r="J423" s="78">
        <v>12</v>
      </c>
      <c r="K423" s="39">
        <v>407.60869565217388</v>
      </c>
      <c r="L423" s="78">
        <v>10</v>
      </c>
      <c r="M423" s="39">
        <v>356.76061362825544</v>
      </c>
    </row>
    <row r="424" spans="1:13" x14ac:dyDescent="0.2">
      <c r="A424" s="84" t="s">
        <v>487</v>
      </c>
      <c r="B424" s="84" t="s">
        <v>523</v>
      </c>
      <c r="C424" s="86" t="s">
        <v>57</v>
      </c>
      <c r="D424" s="85" t="s">
        <v>29</v>
      </c>
      <c r="E424" s="84" t="s">
        <v>526</v>
      </c>
      <c r="F424" s="78">
        <v>9</v>
      </c>
      <c r="G424" s="39">
        <v>356.57686212361335</v>
      </c>
      <c r="H424" s="78">
        <v>7</v>
      </c>
      <c r="I424" s="39">
        <v>281.35048231511257</v>
      </c>
      <c r="J424" s="78">
        <v>8</v>
      </c>
      <c r="K424" s="39">
        <v>326.13126783530373</v>
      </c>
      <c r="L424" s="78">
        <v>5</v>
      </c>
      <c r="M424" s="39">
        <v>219.10604732690624</v>
      </c>
    </row>
    <row r="425" spans="1:13" x14ac:dyDescent="0.2">
      <c r="A425" s="84" t="s">
        <v>487</v>
      </c>
      <c r="B425" s="84" t="s">
        <v>523</v>
      </c>
      <c r="C425" s="86" t="s">
        <v>57</v>
      </c>
      <c r="D425" s="85" t="s">
        <v>29</v>
      </c>
      <c r="E425" s="84" t="s">
        <v>527</v>
      </c>
      <c r="F425" s="78">
        <v>17</v>
      </c>
      <c r="G425" s="39">
        <v>304.60490951442392</v>
      </c>
      <c r="H425" s="78">
        <v>15</v>
      </c>
      <c r="I425" s="39">
        <v>273.82256297918946</v>
      </c>
      <c r="J425" s="78">
        <v>11</v>
      </c>
      <c r="K425" s="39">
        <v>204.34701839123167</v>
      </c>
      <c r="L425" s="78">
        <v>14</v>
      </c>
      <c r="M425" s="39">
        <v>282.4858757062147</v>
      </c>
    </row>
    <row r="426" spans="1:13" x14ac:dyDescent="0.2">
      <c r="A426" s="84" t="s">
        <v>487</v>
      </c>
      <c r="B426" s="84" t="s">
        <v>523</v>
      </c>
      <c r="C426" s="86" t="s">
        <v>49</v>
      </c>
      <c r="D426" s="85" t="s">
        <v>29</v>
      </c>
      <c r="E426" s="84" t="s">
        <v>528</v>
      </c>
      <c r="F426" s="78">
        <v>10</v>
      </c>
      <c r="G426" s="39">
        <v>172.38407171177383</v>
      </c>
      <c r="H426" s="78">
        <v>24</v>
      </c>
      <c r="I426" s="39">
        <v>415.00951063461872</v>
      </c>
      <c r="J426" s="78">
        <v>22</v>
      </c>
      <c r="K426" s="39">
        <v>381.67938931297709</v>
      </c>
      <c r="L426" s="78">
        <v>16</v>
      </c>
      <c r="M426" s="39">
        <v>292.18407596785977</v>
      </c>
    </row>
    <row r="427" spans="1:13" x14ac:dyDescent="0.2">
      <c r="A427" s="84" t="s">
        <v>487</v>
      </c>
      <c r="B427" s="84" t="s">
        <v>523</v>
      </c>
      <c r="C427" s="86" t="s">
        <v>49</v>
      </c>
      <c r="D427" s="85" t="s">
        <v>29</v>
      </c>
      <c r="E427" s="84" t="s">
        <v>529</v>
      </c>
      <c r="F427" s="78">
        <v>5</v>
      </c>
      <c r="G427" s="39">
        <v>236.51844843897825</v>
      </c>
      <c r="H427" s="78">
        <v>5</v>
      </c>
      <c r="I427" s="39">
        <v>236.07176581680829</v>
      </c>
      <c r="J427" s="78">
        <v>4</v>
      </c>
      <c r="K427" s="39">
        <v>188.9466225791214</v>
      </c>
      <c r="L427" s="78">
        <v>7</v>
      </c>
      <c r="M427" s="39">
        <v>344.65780403741996</v>
      </c>
    </row>
    <row r="428" spans="1:13" x14ac:dyDescent="0.2">
      <c r="A428" s="84" t="s">
        <v>487</v>
      </c>
      <c r="B428" s="84" t="s">
        <v>523</v>
      </c>
      <c r="C428" s="86" t="s">
        <v>57</v>
      </c>
      <c r="D428" s="85" t="s">
        <v>29</v>
      </c>
      <c r="E428" s="84" t="s">
        <v>530</v>
      </c>
      <c r="F428" s="78">
        <v>12</v>
      </c>
      <c r="G428" s="39">
        <v>268.33631484794273</v>
      </c>
      <c r="H428" s="78">
        <v>19</v>
      </c>
      <c r="I428" s="39">
        <v>430.44857272315357</v>
      </c>
      <c r="J428" s="78">
        <v>14</v>
      </c>
      <c r="K428" s="39">
        <v>321.46957520091848</v>
      </c>
      <c r="L428" s="78">
        <v>13</v>
      </c>
      <c r="M428" s="39">
        <v>320.59186189889027</v>
      </c>
    </row>
    <row r="429" spans="1:13" x14ac:dyDescent="0.2">
      <c r="A429" s="84" t="s">
        <v>487</v>
      </c>
      <c r="B429" s="84" t="s">
        <v>523</v>
      </c>
      <c r="C429" s="86" t="s">
        <v>57</v>
      </c>
      <c r="D429" s="85" t="s">
        <v>29</v>
      </c>
      <c r="E429" s="84" t="s">
        <v>531</v>
      </c>
      <c r="F429" s="78">
        <v>30</v>
      </c>
      <c r="G429" s="39">
        <v>415.74279379157423</v>
      </c>
      <c r="H429" s="78">
        <v>41</v>
      </c>
      <c r="I429" s="39">
        <v>580.3255484784147</v>
      </c>
      <c r="J429" s="78">
        <v>38</v>
      </c>
      <c r="K429" s="39">
        <v>549.21231391819629</v>
      </c>
      <c r="L429" s="78">
        <v>35</v>
      </c>
      <c r="M429" s="39">
        <v>552.83525509398203</v>
      </c>
    </row>
    <row r="430" spans="1:13" x14ac:dyDescent="0.2">
      <c r="A430" s="84" t="s">
        <v>487</v>
      </c>
      <c r="B430" s="84" t="s">
        <v>523</v>
      </c>
      <c r="C430" s="86" t="s">
        <v>57</v>
      </c>
      <c r="D430" s="85" t="s">
        <v>29</v>
      </c>
      <c r="E430" s="84" t="s">
        <v>532</v>
      </c>
      <c r="F430" s="78">
        <v>63</v>
      </c>
      <c r="G430" s="39">
        <v>321.97066489497627</v>
      </c>
      <c r="H430" s="78">
        <v>65</v>
      </c>
      <c r="I430" s="39">
        <v>331.48044265388342</v>
      </c>
      <c r="J430" s="78">
        <v>53</v>
      </c>
      <c r="K430" s="39">
        <v>269.77501781533135</v>
      </c>
      <c r="L430" s="78">
        <v>76</v>
      </c>
      <c r="M430" s="39">
        <v>402.71301398897839</v>
      </c>
    </row>
    <row r="431" spans="1:13" x14ac:dyDescent="0.2">
      <c r="A431" s="84" t="s">
        <v>487</v>
      </c>
      <c r="B431" s="84" t="s">
        <v>523</v>
      </c>
      <c r="C431" s="86" t="s">
        <v>49</v>
      </c>
      <c r="D431" s="85" t="s">
        <v>29</v>
      </c>
      <c r="E431" s="84" t="s">
        <v>533</v>
      </c>
      <c r="F431" s="78">
        <v>3</v>
      </c>
      <c r="G431" s="39">
        <v>102.00612036722204</v>
      </c>
      <c r="H431" s="78">
        <v>7</v>
      </c>
      <c r="I431" s="39">
        <v>237.52969121140143</v>
      </c>
      <c r="J431" s="78">
        <v>7</v>
      </c>
      <c r="K431" s="39">
        <v>237.20772619451034</v>
      </c>
      <c r="L431" s="78">
        <v>9</v>
      </c>
      <c r="M431" s="39">
        <v>316.78986272439283</v>
      </c>
    </row>
    <row r="432" spans="1:13" x14ac:dyDescent="0.2">
      <c r="A432" s="84" t="s">
        <v>487</v>
      </c>
      <c r="B432" s="84" t="s">
        <v>523</v>
      </c>
      <c r="C432" s="86" t="s">
        <v>33</v>
      </c>
      <c r="D432" s="85" t="s">
        <v>29</v>
      </c>
      <c r="E432" s="84" t="s">
        <v>534</v>
      </c>
      <c r="F432" s="78">
        <v>8</v>
      </c>
      <c r="G432" s="39">
        <v>200.40080160320639</v>
      </c>
      <c r="H432" s="78">
        <v>14</v>
      </c>
      <c r="I432" s="39">
        <v>360.82474226804123</v>
      </c>
      <c r="J432" s="78">
        <v>3</v>
      </c>
      <c r="K432" s="39">
        <v>79.596710002653225</v>
      </c>
      <c r="L432" s="78">
        <v>13</v>
      </c>
      <c r="M432" s="39">
        <v>384.04726735598229</v>
      </c>
    </row>
    <row r="433" spans="1:13" x14ac:dyDescent="0.2">
      <c r="A433" s="84" t="s">
        <v>487</v>
      </c>
      <c r="B433" s="84" t="s">
        <v>523</v>
      </c>
      <c r="C433" s="86" t="s">
        <v>57</v>
      </c>
      <c r="D433" s="85" t="s">
        <v>29</v>
      </c>
      <c r="E433" s="84" t="s">
        <v>535</v>
      </c>
      <c r="F433" s="78">
        <v>16</v>
      </c>
      <c r="G433" s="39">
        <v>308.88030888030886</v>
      </c>
      <c r="H433" s="78">
        <v>26</v>
      </c>
      <c r="I433" s="39">
        <v>505.05050505050508</v>
      </c>
      <c r="J433" s="78">
        <v>25</v>
      </c>
      <c r="K433" s="39">
        <v>488.7585532746823</v>
      </c>
      <c r="L433" s="78">
        <v>20</v>
      </c>
      <c r="M433" s="39">
        <v>414.16442327604057</v>
      </c>
    </row>
    <row r="434" spans="1:13" x14ac:dyDescent="0.2">
      <c r="A434" s="84" t="s">
        <v>487</v>
      </c>
      <c r="B434" s="84" t="s">
        <v>523</v>
      </c>
      <c r="C434" s="86" t="s">
        <v>57</v>
      </c>
      <c r="D434" s="85" t="s">
        <v>29</v>
      </c>
      <c r="E434" s="84" t="s">
        <v>536</v>
      </c>
      <c r="F434" s="78">
        <v>10</v>
      </c>
      <c r="G434" s="39">
        <v>159.46420028703557</v>
      </c>
      <c r="H434" s="78">
        <v>11</v>
      </c>
      <c r="I434" s="39">
        <v>176.48002566982191</v>
      </c>
      <c r="J434" s="78">
        <v>14</v>
      </c>
      <c r="K434" s="39">
        <v>226.13471167824261</v>
      </c>
      <c r="L434" s="78">
        <v>16</v>
      </c>
      <c r="M434" s="39">
        <v>273.64460407046352</v>
      </c>
    </row>
    <row r="435" spans="1:13" x14ac:dyDescent="0.2">
      <c r="A435" s="84" t="s">
        <v>487</v>
      </c>
      <c r="B435" s="84" t="s">
        <v>523</v>
      </c>
      <c r="C435" s="86" t="s">
        <v>57</v>
      </c>
      <c r="D435" s="85" t="s">
        <v>29</v>
      </c>
      <c r="E435" s="84" t="s">
        <v>537</v>
      </c>
      <c r="F435" s="78">
        <v>14</v>
      </c>
      <c r="G435" s="39">
        <v>420.04200420042002</v>
      </c>
      <c r="H435" s="78">
        <v>9</v>
      </c>
      <c r="I435" s="39">
        <v>270.83960276858261</v>
      </c>
      <c r="J435" s="78">
        <v>6</v>
      </c>
      <c r="K435" s="39">
        <v>181.21413470250678</v>
      </c>
      <c r="L435" s="78">
        <v>21</v>
      </c>
      <c r="M435" s="39">
        <v>666.03235014272127</v>
      </c>
    </row>
    <row r="436" spans="1:13" x14ac:dyDescent="0.2">
      <c r="A436" s="84" t="s">
        <v>487</v>
      </c>
      <c r="B436" s="84" t="s">
        <v>523</v>
      </c>
      <c r="C436" s="86" t="s">
        <v>49</v>
      </c>
      <c r="D436" s="85" t="s">
        <v>29</v>
      </c>
      <c r="E436" s="84" t="s">
        <v>538</v>
      </c>
      <c r="F436" s="78">
        <v>8</v>
      </c>
      <c r="G436" s="39">
        <v>233.44032681645751</v>
      </c>
      <c r="H436" s="78">
        <v>12</v>
      </c>
      <c r="I436" s="39">
        <v>348.53325588149869</v>
      </c>
      <c r="J436" s="78">
        <v>10</v>
      </c>
      <c r="K436" s="39">
        <v>289.60324355632781</v>
      </c>
      <c r="L436" s="78">
        <v>8</v>
      </c>
      <c r="M436" s="39">
        <v>240.16811768237767</v>
      </c>
    </row>
    <row r="437" spans="1:13" x14ac:dyDescent="0.2">
      <c r="A437" s="84" t="s">
        <v>487</v>
      </c>
      <c r="B437" s="84" t="s">
        <v>523</v>
      </c>
      <c r="C437" s="86" t="s">
        <v>49</v>
      </c>
      <c r="D437" s="85" t="s">
        <v>29</v>
      </c>
      <c r="E437" s="84" t="s">
        <v>539</v>
      </c>
      <c r="F437" s="78">
        <v>11</v>
      </c>
      <c r="G437" s="39">
        <v>204.57504184489494</v>
      </c>
      <c r="H437" s="78">
        <v>14</v>
      </c>
      <c r="I437" s="39">
        <v>260.65909514056972</v>
      </c>
      <c r="J437" s="78">
        <v>21</v>
      </c>
      <c r="K437" s="39">
        <v>392.15686274509801</v>
      </c>
      <c r="L437" s="78">
        <v>18</v>
      </c>
      <c r="M437" s="39">
        <v>353.0103941949402</v>
      </c>
    </row>
    <row r="438" spans="1:13" x14ac:dyDescent="0.2">
      <c r="A438" s="84" t="s">
        <v>487</v>
      </c>
      <c r="B438" s="84" t="s">
        <v>523</v>
      </c>
      <c r="C438" s="86" t="s">
        <v>49</v>
      </c>
      <c r="D438" s="85" t="s">
        <v>29</v>
      </c>
      <c r="E438" s="84" t="s">
        <v>540</v>
      </c>
      <c r="F438" s="78">
        <v>56</v>
      </c>
      <c r="G438" s="39">
        <v>259.66799591950291</v>
      </c>
      <c r="H438" s="78">
        <v>52</v>
      </c>
      <c r="I438" s="39">
        <v>239.78603707461033</v>
      </c>
      <c r="J438" s="78">
        <v>64</v>
      </c>
      <c r="K438" s="39">
        <v>293.7127122533272</v>
      </c>
      <c r="L438" s="78">
        <v>71</v>
      </c>
      <c r="M438" s="39">
        <v>337.06798328902391</v>
      </c>
    </row>
    <row r="439" spans="1:13" x14ac:dyDescent="0.2">
      <c r="A439" s="84" t="s">
        <v>487</v>
      </c>
      <c r="B439" s="84" t="s">
        <v>523</v>
      </c>
      <c r="C439" s="86" t="s">
        <v>57</v>
      </c>
      <c r="D439" s="85" t="s">
        <v>29</v>
      </c>
      <c r="E439" s="84" t="s">
        <v>541</v>
      </c>
      <c r="F439" s="78">
        <v>155</v>
      </c>
      <c r="G439" s="39">
        <v>227.70342730384451</v>
      </c>
      <c r="H439" s="78">
        <v>178</v>
      </c>
      <c r="I439" s="39">
        <v>260.92820076812575</v>
      </c>
      <c r="J439" s="78">
        <v>200</v>
      </c>
      <c r="K439" s="39">
        <v>292.59871549163898</v>
      </c>
      <c r="L439" s="78">
        <v>196</v>
      </c>
      <c r="M439" s="39">
        <v>298.5392899029747</v>
      </c>
    </row>
    <row r="440" spans="1:13" x14ac:dyDescent="0.2">
      <c r="A440" s="84" t="s">
        <v>487</v>
      </c>
      <c r="B440" s="84" t="s">
        <v>523</v>
      </c>
      <c r="C440" s="86" t="s">
        <v>57</v>
      </c>
      <c r="D440" s="85" t="s">
        <v>29</v>
      </c>
      <c r="E440" s="84" t="s">
        <v>542</v>
      </c>
      <c r="F440" s="78">
        <v>18</v>
      </c>
      <c r="G440" s="39">
        <v>348.83720930232556</v>
      </c>
      <c r="H440" s="78">
        <v>16</v>
      </c>
      <c r="I440" s="39">
        <v>317.46031746031747</v>
      </c>
      <c r="J440" s="78">
        <v>23</v>
      </c>
      <c r="K440" s="39">
        <v>467.57471030697297</v>
      </c>
      <c r="L440" s="78">
        <v>16</v>
      </c>
      <c r="M440" s="39">
        <v>357.86177588906281</v>
      </c>
    </row>
    <row r="441" spans="1:13" x14ac:dyDescent="0.2">
      <c r="A441" s="84" t="s">
        <v>487</v>
      </c>
      <c r="B441" s="84" t="s">
        <v>523</v>
      </c>
      <c r="C441" s="86" t="s">
        <v>49</v>
      </c>
      <c r="D441" s="85" t="s">
        <v>29</v>
      </c>
      <c r="E441" s="84" t="s">
        <v>543</v>
      </c>
      <c r="F441" s="78">
        <v>1</v>
      </c>
      <c r="G441" s="39">
        <v>58.105752469494476</v>
      </c>
      <c r="H441" s="78">
        <v>8</v>
      </c>
      <c r="I441" s="39">
        <v>467.83625730994152</v>
      </c>
      <c r="J441" s="78">
        <v>2</v>
      </c>
      <c r="K441" s="39">
        <v>117.92452830188678</v>
      </c>
      <c r="L441" s="78">
        <v>11</v>
      </c>
      <c r="M441" s="39">
        <v>686.64169787765297</v>
      </c>
    </row>
    <row r="442" spans="1:13" x14ac:dyDescent="0.2">
      <c r="A442" s="84" t="s">
        <v>487</v>
      </c>
      <c r="B442" s="84" t="s">
        <v>523</v>
      </c>
      <c r="C442" s="86" t="s">
        <v>49</v>
      </c>
      <c r="D442" s="85" t="s">
        <v>29</v>
      </c>
      <c r="E442" s="84" t="s">
        <v>544</v>
      </c>
      <c r="F442" s="78">
        <v>5</v>
      </c>
      <c r="G442" s="39">
        <v>141.5227851684121</v>
      </c>
      <c r="H442" s="78">
        <v>12</v>
      </c>
      <c r="I442" s="39">
        <v>339.07883582933033</v>
      </c>
      <c r="J442" s="78">
        <v>9</v>
      </c>
      <c r="K442" s="39">
        <v>253.87870239774333</v>
      </c>
      <c r="L442" s="78">
        <v>8</v>
      </c>
      <c r="M442" s="39">
        <v>234.67292461132297</v>
      </c>
    </row>
    <row r="443" spans="1:13" x14ac:dyDescent="0.2">
      <c r="A443" s="84" t="s">
        <v>487</v>
      </c>
      <c r="B443" s="84" t="s">
        <v>523</v>
      </c>
      <c r="C443" s="86" t="s">
        <v>57</v>
      </c>
      <c r="D443" s="85" t="s">
        <v>29</v>
      </c>
      <c r="E443" s="84" t="s">
        <v>545</v>
      </c>
      <c r="F443" s="78">
        <v>10</v>
      </c>
      <c r="G443" s="39">
        <v>176.83465959328026</v>
      </c>
      <c r="H443" s="78">
        <v>6</v>
      </c>
      <c r="I443" s="39">
        <v>107.00909577314071</v>
      </c>
      <c r="J443" s="78">
        <v>10</v>
      </c>
      <c r="K443" s="39">
        <v>179.92083483267362</v>
      </c>
      <c r="L443" s="78">
        <v>14</v>
      </c>
      <c r="M443" s="39">
        <v>267.94258373205741</v>
      </c>
    </row>
    <row r="444" spans="1:13" x14ac:dyDescent="0.2">
      <c r="A444" s="84" t="s">
        <v>487</v>
      </c>
      <c r="B444" s="84" t="s">
        <v>523</v>
      </c>
      <c r="C444" s="86" t="s">
        <v>49</v>
      </c>
      <c r="D444" s="85" t="s">
        <v>29</v>
      </c>
      <c r="E444" s="84" t="s">
        <v>546</v>
      </c>
      <c r="F444" s="78">
        <v>20</v>
      </c>
      <c r="G444" s="39">
        <v>209.59966464053656</v>
      </c>
      <c r="H444" s="78">
        <v>23</v>
      </c>
      <c r="I444" s="39">
        <v>244.88926746166953</v>
      </c>
      <c r="J444" s="78">
        <v>23</v>
      </c>
      <c r="K444" s="39">
        <v>248.78312601406168</v>
      </c>
      <c r="L444" s="78">
        <v>32</v>
      </c>
      <c r="M444" s="39">
        <v>374.09399111526773</v>
      </c>
    </row>
    <row r="445" spans="1:13" x14ac:dyDescent="0.2">
      <c r="A445" s="84" t="s">
        <v>487</v>
      </c>
      <c r="B445" s="84" t="s">
        <v>523</v>
      </c>
      <c r="C445" s="86" t="s">
        <v>49</v>
      </c>
      <c r="D445" s="85" t="s">
        <v>29</v>
      </c>
      <c r="E445" s="84" t="s">
        <v>547</v>
      </c>
      <c r="F445" s="78">
        <v>8</v>
      </c>
      <c r="G445" s="39">
        <v>268.54649211144681</v>
      </c>
      <c r="H445" s="78">
        <v>10</v>
      </c>
      <c r="I445" s="39">
        <v>333.11125916055965</v>
      </c>
      <c r="J445" s="78">
        <v>15</v>
      </c>
      <c r="K445" s="39">
        <v>497.0178926441352</v>
      </c>
      <c r="L445" s="78">
        <v>13</v>
      </c>
      <c r="M445" s="39">
        <v>444.29254955570747</v>
      </c>
    </row>
    <row r="446" spans="1:13" x14ac:dyDescent="0.2">
      <c r="A446" s="84" t="s">
        <v>487</v>
      </c>
      <c r="B446" s="84" t="s">
        <v>523</v>
      </c>
      <c r="C446" s="86" t="s">
        <v>49</v>
      </c>
      <c r="D446" s="85" t="s">
        <v>29</v>
      </c>
      <c r="E446" s="84" t="s">
        <v>548</v>
      </c>
      <c r="F446" s="78">
        <v>6</v>
      </c>
      <c r="G446" s="39">
        <v>158.43675732770004</v>
      </c>
      <c r="H446" s="78">
        <v>8</v>
      </c>
      <c r="I446" s="39">
        <v>209.91865652059826</v>
      </c>
      <c r="J446" s="78">
        <v>5</v>
      </c>
      <c r="K446" s="39">
        <v>130.65064018813692</v>
      </c>
      <c r="L446" s="78">
        <v>6</v>
      </c>
      <c r="M446" s="39">
        <v>162.03078584931137</v>
      </c>
    </row>
    <row r="447" spans="1:13" x14ac:dyDescent="0.2">
      <c r="A447" s="84" t="s">
        <v>487</v>
      </c>
      <c r="B447" s="84" t="s">
        <v>523</v>
      </c>
      <c r="C447" s="86" t="s">
        <v>49</v>
      </c>
      <c r="D447" s="85" t="s">
        <v>29</v>
      </c>
      <c r="E447" s="84" t="s">
        <v>549</v>
      </c>
      <c r="F447" s="78">
        <v>12</v>
      </c>
      <c r="G447" s="39">
        <v>267.02269692923898</v>
      </c>
      <c r="H447" s="78">
        <v>14</v>
      </c>
      <c r="I447" s="39">
        <v>311.59581571333183</v>
      </c>
      <c r="J447" s="78">
        <v>11</v>
      </c>
      <c r="K447" s="39">
        <v>245.2073116362015</v>
      </c>
      <c r="L447" s="78">
        <v>15</v>
      </c>
      <c r="M447" s="39">
        <v>350.22180714452486</v>
      </c>
    </row>
    <row r="448" spans="1:13" x14ac:dyDescent="0.2">
      <c r="A448" s="80" t="s">
        <v>550</v>
      </c>
      <c r="B448" s="81"/>
      <c r="C448" s="81"/>
      <c r="D448" s="82"/>
      <c r="E448" s="83"/>
      <c r="F448" s="70">
        <f>SUM(F449:F460)</f>
        <v>290</v>
      </c>
      <c r="G448" s="50">
        <v>242.44450946787609</v>
      </c>
      <c r="H448" s="70">
        <f>SUM(H449:H460)</f>
        <v>317</v>
      </c>
      <c r="I448" s="50">
        <v>263.59992682399508</v>
      </c>
      <c r="J448" s="70">
        <f>SUM(J449:J460)</f>
        <v>368</v>
      </c>
      <c r="K448" s="50">
        <v>304.58785455929944</v>
      </c>
      <c r="L448" s="70">
        <f>SUM(L449:L460)</f>
        <v>330</v>
      </c>
      <c r="M448" s="50">
        <v>282.58747366798542</v>
      </c>
    </row>
    <row r="449" spans="1:13" x14ac:dyDescent="0.2">
      <c r="A449" s="84" t="s">
        <v>487</v>
      </c>
      <c r="B449" s="84" t="s">
        <v>551</v>
      </c>
      <c r="C449" s="86" t="s">
        <v>50</v>
      </c>
      <c r="D449" s="85"/>
      <c r="E449" s="84" t="s">
        <v>552</v>
      </c>
      <c r="F449" s="78">
        <v>14</v>
      </c>
      <c r="G449" s="39">
        <v>208.73714030117787</v>
      </c>
      <c r="H449" s="78">
        <v>14</v>
      </c>
      <c r="I449" s="39">
        <v>205.73108008817047</v>
      </c>
      <c r="J449" s="78">
        <v>6</v>
      </c>
      <c r="K449" s="39">
        <v>87.057457922228664</v>
      </c>
      <c r="L449" s="78">
        <v>23</v>
      </c>
      <c r="M449" s="39">
        <v>339.53351048125188</v>
      </c>
    </row>
    <row r="450" spans="1:13" x14ac:dyDescent="0.2">
      <c r="A450" s="84" t="s">
        <v>487</v>
      </c>
      <c r="B450" s="84" t="s">
        <v>551</v>
      </c>
      <c r="C450" s="86" t="s">
        <v>50</v>
      </c>
      <c r="D450" s="85"/>
      <c r="E450" s="84" t="s">
        <v>553</v>
      </c>
      <c r="F450" s="78">
        <v>22</v>
      </c>
      <c r="G450" s="39">
        <v>176.83465959328026</v>
      </c>
      <c r="H450" s="78">
        <v>34</v>
      </c>
      <c r="I450" s="39">
        <v>272.47956403269751</v>
      </c>
      <c r="J450" s="78">
        <v>41</v>
      </c>
      <c r="K450" s="39">
        <v>327.76400991286272</v>
      </c>
      <c r="L450" s="78">
        <v>45</v>
      </c>
      <c r="M450" s="39">
        <v>374.00265957446811</v>
      </c>
    </row>
    <row r="451" spans="1:13" x14ac:dyDescent="0.2">
      <c r="A451" s="84" t="s">
        <v>487</v>
      </c>
      <c r="B451" s="84" t="s">
        <v>551</v>
      </c>
      <c r="C451" s="86" t="s">
        <v>50</v>
      </c>
      <c r="D451" s="85"/>
      <c r="E451" s="84" t="s">
        <v>554</v>
      </c>
      <c r="F451" s="78">
        <v>30</v>
      </c>
      <c r="G451" s="39">
        <v>232.93733985557887</v>
      </c>
      <c r="H451" s="78">
        <v>44</v>
      </c>
      <c r="I451" s="39">
        <v>339.42760163542391</v>
      </c>
      <c r="J451" s="78">
        <v>44</v>
      </c>
      <c r="K451" s="39">
        <v>337.44919088887184</v>
      </c>
      <c r="L451" s="78">
        <v>39</v>
      </c>
      <c r="M451" s="39">
        <v>308.71526953217762</v>
      </c>
    </row>
    <row r="452" spans="1:13" x14ac:dyDescent="0.2">
      <c r="A452" s="84" t="s">
        <v>487</v>
      </c>
      <c r="B452" s="84" t="s">
        <v>551</v>
      </c>
      <c r="C452" s="86" t="s">
        <v>50</v>
      </c>
      <c r="D452" s="85"/>
      <c r="E452" s="84" t="s">
        <v>555</v>
      </c>
      <c r="F452" s="78">
        <v>15</v>
      </c>
      <c r="G452" s="39">
        <v>303.21406913280777</v>
      </c>
      <c r="H452" s="78">
        <v>15</v>
      </c>
      <c r="I452" s="39">
        <v>305.49898167006108</v>
      </c>
      <c r="J452" s="78">
        <v>19</v>
      </c>
      <c r="K452" s="39">
        <v>390.06364196263598</v>
      </c>
      <c r="L452" s="78">
        <v>15</v>
      </c>
      <c r="M452" s="39">
        <v>326.79738562091507</v>
      </c>
    </row>
    <row r="453" spans="1:13" x14ac:dyDescent="0.2">
      <c r="A453" s="84" t="s">
        <v>487</v>
      </c>
      <c r="B453" s="84" t="s">
        <v>551</v>
      </c>
      <c r="C453" s="86" t="s">
        <v>50</v>
      </c>
      <c r="D453" s="85"/>
      <c r="E453" s="84" t="s">
        <v>556</v>
      </c>
      <c r="F453" s="78">
        <v>32</v>
      </c>
      <c r="G453" s="39">
        <v>294.11764705882354</v>
      </c>
      <c r="H453" s="78">
        <v>31</v>
      </c>
      <c r="I453" s="39">
        <v>283.31200877353319</v>
      </c>
      <c r="J453" s="78">
        <v>47</v>
      </c>
      <c r="K453" s="39">
        <v>427.42815569297926</v>
      </c>
      <c r="L453" s="78">
        <v>37</v>
      </c>
      <c r="M453" s="39">
        <v>347.94056798946775</v>
      </c>
    </row>
    <row r="454" spans="1:13" x14ac:dyDescent="0.2">
      <c r="A454" s="84" t="s">
        <v>487</v>
      </c>
      <c r="B454" s="84" t="s">
        <v>551</v>
      </c>
      <c r="C454" s="86" t="s">
        <v>50</v>
      </c>
      <c r="D454" s="85"/>
      <c r="E454" s="84" t="s">
        <v>557</v>
      </c>
      <c r="F454" s="78">
        <v>14</v>
      </c>
      <c r="G454" s="39">
        <v>261.43790849673201</v>
      </c>
      <c r="H454" s="78">
        <v>14</v>
      </c>
      <c r="I454" s="39">
        <v>259.74025974025972</v>
      </c>
      <c r="J454" s="78">
        <v>15</v>
      </c>
      <c r="K454" s="39">
        <v>276.75276752767525</v>
      </c>
      <c r="L454" s="78">
        <v>13</v>
      </c>
      <c r="M454" s="39">
        <v>247.61904761904759</v>
      </c>
    </row>
    <row r="455" spans="1:13" x14ac:dyDescent="0.2">
      <c r="A455" s="84" t="s">
        <v>487</v>
      </c>
      <c r="B455" s="84" t="s">
        <v>551</v>
      </c>
      <c r="C455" s="86" t="s">
        <v>57</v>
      </c>
      <c r="D455" s="85"/>
      <c r="E455" s="84" t="s">
        <v>558</v>
      </c>
      <c r="F455" s="78">
        <v>9</v>
      </c>
      <c r="G455" s="39">
        <v>322.11882605583395</v>
      </c>
      <c r="H455" s="78">
        <v>6</v>
      </c>
      <c r="I455" s="39">
        <v>215.51724137931035</v>
      </c>
      <c r="J455" s="78">
        <v>4</v>
      </c>
      <c r="K455" s="39">
        <v>144.4043321299639</v>
      </c>
      <c r="L455" s="78">
        <v>6</v>
      </c>
      <c r="M455" s="39">
        <v>228.13688212927758</v>
      </c>
    </row>
    <row r="456" spans="1:13" x14ac:dyDescent="0.2">
      <c r="A456" s="84" t="s">
        <v>487</v>
      </c>
      <c r="B456" s="84" t="s">
        <v>551</v>
      </c>
      <c r="C456" s="86" t="s">
        <v>50</v>
      </c>
      <c r="D456" s="85"/>
      <c r="E456" s="84" t="s">
        <v>559</v>
      </c>
      <c r="F456" s="78">
        <v>11</v>
      </c>
      <c r="G456" s="39">
        <v>296.25639644492321</v>
      </c>
      <c r="H456" s="78">
        <v>5</v>
      </c>
      <c r="I456" s="39">
        <v>134.37248051599033</v>
      </c>
      <c r="J456" s="78">
        <v>12</v>
      </c>
      <c r="K456" s="39">
        <v>322.14765100671138</v>
      </c>
      <c r="L456" s="78">
        <v>9</v>
      </c>
      <c r="M456" s="39">
        <v>251.39664804469274</v>
      </c>
    </row>
    <row r="457" spans="1:13" x14ac:dyDescent="0.2">
      <c r="A457" s="84" t="s">
        <v>487</v>
      </c>
      <c r="B457" s="84" t="s">
        <v>551</v>
      </c>
      <c r="C457" s="86" t="s">
        <v>50</v>
      </c>
      <c r="D457" s="85"/>
      <c r="E457" s="84" t="s">
        <v>560</v>
      </c>
      <c r="F457" s="78">
        <v>13</v>
      </c>
      <c r="G457" s="39">
        <v>173.47211102215107</v>
      </c>
      <c r="H457" s="78">
        <v>12</v>
      </c>
      <c r="I457" s="39">
        <v>158.73015873015873</v>
      </c>
      <c r="J457" s="78">
        <v>31</v>
      </c>
      <c r="K457" s="39">
        <v>406.82414698162728</v>
      </c>
      <c r="L457" s="78">
        <v>12</v>
      </c>
      <c r="M457" s="39">
        <v>161.79048132668194</v>
      </c>
    </row>
    <row r="458" spans="1:13" x14ac:dyDescent="0.2">
      <c r="A458" s="84" t="s">
        <v>487</v>
      </c>
      <c r="B458" s="84" t="s">
        <v>551</v>
      </c>
      <c r="C458" s="86" t="s">
        <v>50</v>
      </c>
      <c r="D458" s="85"/>
      <c r="E458" s="84" t="s">
        <v>561</v>
      </c>
      <c r="F458" s="78">
        <v>11</v>
      </c>
      <c r="G458" s="39">
        <v>202.83975659229208</v>
      </c>
      <c r="H458" s="78">
        <v>13</v>
      </c>
      <c r="I458" s="39">
        <v>238.31347387717688</v>
      </c>
      <c r="J458" s="78">
        <v>15</v>
      </c>
      <c r="K458" s="39">
        <v>273.57286157213207</v>
      </c>
      <c r="L458" s="78">
        <v>13</v>
      </c>
      <c r="M458" s="39">
        <v>245.05183788878418</v>
      </c>
    </row>
    <row r="459" spans="1:13" x14ac:dyDescent="0.2">
      <c r="A459" s="71" t="s">
        <v>487</v>
      </c>
      <c r="B459" s="71" t="s">
        <v>551</v>
      </c>
      <c r="C459" s="61" t="s">
        <v>50</v>
      </c>
      <c r="D459" s="62"/>
      <c r="E459" s="71" t="s">
        <v>562</v>
      </c>
      <c r="F459" s="78">
        <v>98</v>
      </c>
      <c r="G459" s="39">
        <v>251.04388144580781</v>
      </c>
      <c r="H459" s="78">
        <v>112</v>
      </c>
      <c r="I459" s="39">
        <v>284.71922108955943</v>
      </c>
      <c r="J459" s="78">
        <v>104</v>
      </c>
      <c r="K459" s="39">
        <v>262.54007522782928</v>
      </c>
      <c r="L459" s="78">
        <v>85</v>
      </c>
      <c r="M459" s="39">
        <v>221.04907289418253</v>
      </c>
    </row>
    <row r="460" spans="1:13" x14ac:dyDescent="0.2">
      <c r="A460" s="73" t="s">
        <v>487</v>
      </c>
      <c r="B460" s="73" t="s">
        <v>551</v>
      </c>
      <c r="C460" s="60" t="s">
        <v>50</v>
      </c>
      <c r="D460" s="75"/>
      <c r="E460" s="73" t="s">
        <v>563</v>
      </c>
      <c r="F460" s="74">
        <v>21</v>
      </c>
      <c r="G460" s="67">
        <v>264.31718061674007</v>
      </c>
      <c r="H460" s="74">
        <v>17</v>
      </c>
      <c r="I460" s="67">
        <v>214.83634525464424</v>
      </c>
      <c r="J460" s="74">
        <v>30</v>
      </c>
      <c r="K460" s="67">
        <v>380.6623524933384</v>
      </c>
      <c r="L460" s="74">
        <v>33</v>
      </c>
      <c r="M460" s="67">
        <v>441.1764705882353</v>
      </c>
    </row>
    <row r="461" spans="1:13" ht="15.75" customHeight="1" thickBot="1" x14ac:dyDescent="0.25">
      <c r="A461" s="93" t="s">
        <v>36</v>
      </c>
      <c r="B461" s="93"/>
      <c r="C461" s="93"/>
      <c r="D461" s="93"/>
      <c r="E461" s="93"/>
      <c r="F461" s="59">
        <f>SUM(F7,F84,F125,F149,F201,F237,F269,F309,F388)</f>
        <v>17009</v>
      </c>
      <c r="G461" s="63">
        <v>270.23280937136934</v>
      </c>
      <c r="H461" s="59">
        <f>SUM(H7,H84,H125,H149,H201,H237,H269,H309,H388)</f>
        <v>17440</v>
      </c>
      <c r="I461" s="63">
        <v>275.66341126566044</v>
      </c>
      <c r="J461" s="59">
        <f>SUM(J7,J84,J125,J149,J201,J237,J269,J309,J388)</f>
        <v>18011</v>
      </c>
      <c r="K461" s="63">
        <v>283.42404663028077</v>
      </c>
      <c r="L461" s="59">
        <f>SUM(L7,L84,L125,L149,L201,L237,L269,L309,L388)</f>
        <v>17496</v>
      </c>
      <c r="M461" s="63">
        <v>285.14433193430938</v>
      </c>
    </row>
    <row r="462" spans="1:13" x14ac:dyDescent="0.2">
      <c r="F462" s="42"/>
      <c r="G462" s="45"/>
      <c r="H462" s="42"/>
      <c r="I462" s="45"/>
      <c r="J462" s="42"/>
      <c r="K462" s="45"/>
      <c r="L462" s="42"/>
      <c r="M462" s="45"/>
    </row>
    <row r="463" spans="1:13" x14ac:dyDescent="0.2">
      <c r="A463" s="33" t="s">
        <v>37</v>
      </c>
      <c r="I463" s="34"/>
      <c r="J463" s="34"/>
      <c r="K463" s="34"/>
      <c r="L463" s="34"/>
      <c r="M463" s="34"/>
    </row>
    <row r="464" spans="1:13" x14ac:dyDescent="0.2">
      <c r="A464" s="33" t="s">
        <v>38</v>
      </c>
      <c r="F464" s="35"/>
      <c r="G464" s="36"/>
      <c r="H464" s="35"/>
      <c r="I464" s="36"/>
      <c r="J464" s="35"/>
      <c r="K464" s="36"/>
      <c r="L464" s="35"/>
      <c r="M464" s="36"/>
    </row>
  </sheetData>
  <sheetProtection selectLockedCells="1" selectUnlockedCells="1"/>
  <mergeCells count="11">
    <mergeCell ref="J5:K5"/>
    <mergeCell ref="L5:M5"/>
    <mergeCell ref="F5:G5"/>
    <mergeCell ref="H5:I5"/>
    <mergeCell ref="A1:M3"/>
    <mergeCell ref="A4:M4"/>
    <mergeCell ref="A5:A6"/>
    <mergeCell ref="B5:B6"/>
    <mergeCell ref="C5:C6"/>
    <mergeCell ref="D5:D6"/>
    <mergeCell ref="E5:E6"/>
  </mergeCells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Apresentação</vt:lpstr>
      <vt:lpstr>Informações Adicionais</vt:lpstr>
      <vt:lpstr> Ações</vt:lpstr>
      <vt:lpstr>BA - Núcleo Regional de Saúde</vt:lpstr>
      <vt:lpstr>Regiões de Saúde</vt:lpstr>
      <vt:lpstr>Municípios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fernanda.ribeiro</dc:creator>
  <cp:lastModifiedBy>Daniele Ribeiro de Souza</cp:lastModifiedBy>
  <cp:revision>0</cp:revision>
  <dcterms:created xsi:type="dcterms:W3CDTF">2012-11-30T17:26:34Z</dcterms:created>
  <dcterms:modified xsi:type="dcterms:W3CDTF">2019-10-14T19:17:50Z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