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A\CAEST\ANÁLISE DE INDICADORES\PQAVS\"/>
    </mc:Choice>
  </mc:AlternateContent>
  <bookViews>
    <workbookView xWindow="0" yWindow="0" windowWidth="17970" windowHeight="5340" tabRatio="829" activeTab="1"/>
  </bookViews>
  <sheets>
    <sheet name="Ficha de Qualificação - 2018" sheetId="7" r:id="rId1"/>
    <sheet name=" Ações" sheetId="16" r:id="rId2"/>
    <sheet name="2013" sheetId="8" state="hidden" r:id="rId3"/>
    <sheet name="2014" sheetId="9" state="hidden" r:id="rId4"/>
    <sheet name="2015" sheetId="10" state="hidden" r:id="rId5"/>
    <sheet name="2016" sheetId="11" state="hidden" r:id="rId6"/>
    <sheet name="2017" sheetId="12" state="hidden" r:id="rId7"/>
    <sheet name="BA - Núcleo Regional de Saúde" sheetId="15" r:id="rId8"/>
    <sheet name="Regiões de Saúde" sheetId="14" r:id="rId9"/>
    <sheet name="Municípios" sheetId="13" r:id="rId10"/>
  </sheets>
  <definedNames>
    <definedName name="_xlnm._FilterDatabase" localSheetId="9" hidden="1">Municípios!$A$5:$U$459</definedName>
    <definedName name="_xlnm.Print_Area" localSheetId="0">'Ficha de Qualificação - 2018'!$A$1:$B$11</definedName>
  </definedNames>
  <calcPr calcId="171027"/>
</workbook>
</file>

<file path=xl/calcChain.xml><?xml version="1.0" encoding="utf-8"?>
<calcChain xmlns="http://schemas.openxmlformats.org/spreadsheetml/2006/main">
  <c r="O17" i="15" l="1"/>
  <c r="P17" i="15" s="1"/>
  <c r="N17" i="15"/>
  <c r="L17" i="15"/>
  <c r="M17" i="15" s="1"/>
  <c r="K17" i="15"/>
  <c r="I17" i="15"/>
  <c r="J17" i="15" s="1"/>
  <c r="H17" i="15"/>
  <c r="F17" i="15"/>
  <c r="G17" i="15" s="1"/>
  <c r="E17" i="15"/>
  <c r="C17" i="15"/>
  <c r="D17" i="15" s="1"/>
  <c r="B17" i="15"/>
  <c r="E418" i="12" l="1"/>
  <c r="F418" i="12"/>
  <c r="E418" i="11"/>
  <c r="F418" i="11"/>
  <c r="E407" i="10"/>
  <c r="F407" i="10"/>
  <c r="E407" i="9"/>
  <c r="F407" i="9"/>
  <c r="D407" i="8"/>
  <c r="E407" i="8"/>
  <c r="F407" i="8" s="1"/>
  <c r="F51" i="13"/>
  <c r="G51" i="13"/>
  <c r="H51" i="13" l="1"/>
  <c r="F84" i="13"/>
  <c r="G63" i="13"/>
  <c r="G84" i="13"/>
  <c r="H84" i="13" s="1"/>
  <c r="G125" i="13"/>
  <c r="H125" i="13" s="1"/>
  <c r="F125" i="13"/>
  <c r="F104" i="13"/>
  <c r="F63" i="13"/>
  <c r="G104" i="13"/>
  <c r="H104" i="13" l="1"/>
  <c r="H63" i="13"/>
  <c r="F83" i="13"/>
  <c r="G83" i="13"/>
  <c r="S447" i="13"/>
  <c r="R447" i="13"/>
  <c r="P447" i="13"/>
  <c r="O447" i="13"/>
  <c r="M447" i="13"/>
  <c r="L447" i="13"/>
  <c r="J447" i="13"/>
  <c r="I447" i="13"/>
  <c r="G447" i="13"/>
  <c r="F447" i="13"/>
  <c r="S420" i="13"/>
  <c r="R420" i="13"/>
  <c r="P420" i="13"/>
  <c r="O420" i="13"/>
  <c r="M420" i="13"/>
  <c r="L420" i="13"/>
  <c r="J420" i="13"/>
  <c r="I420" i="13"/>
  <c r="G420" i="13"/>
  <c r="F420" i="13"/>
  <c r="S397" i="13"/>
  <c r="T397" i="13" s="1"/>
  <c r="R397" i="13"/>
  <c r="P397" i="13"/>
  <c r="O397" i="13"/>
  <c r="M397" i="13"/>
  <c r="N397" i="13" s="1"/>
  <c r="L397" i="13"/>
  <c r="J397" i="13"/>
  <c r="I397" i="13"/>
  <c r="G397" i="13"/>
  <c r="H397" i="13" s="1"/>
  <c r="F397" i="13"/>
  <c r="S388" i="13"/>
  <c r="R388" i="13"/>
  <c r="P388" i="13"/>
  <c r="O388" i="13"/>
  <c r="M388" i="13"/>
  <c r="L388" i="13"/>
  <c r="J388" i="13"/>
  <c r="I388" i="13"/>
  <c r="G388" i="13"/>
  <c r="F388" i="13"/>
  <c r="S367" i="13"/>
  <c r="T367" i="13" s="1"/>
  <c r="R367" i="13"/>
  <c r="P367" i="13"/>
  <c r="O367" i="13"/>
  <c r="M367" i="13"/>
  <c r="N367" i="13" s="1"/>
  <c r="L367" i="13"/>
  <c r="J367" i="13"/>
  <c r="I367" i="13"/>
  <c r="G367" i="13"/>
  <c r="H367" i="13" s="1"/>
  <c r="F367" i="13"/>
  <c r="S354" i="13"/>
  <c r="R354" i="13"/>
  <c r="P354" i="13"/>
  <c r="Q354" i="13" s="1"/>
  <c r="O354" i="13"/>
  <c r="M354" i="13"/>
  <c r="L354" i="13"/>
  <c r="J354" i="13"/>
  <c r="K354" i="13" s="1"/>
  <c r="I354" i="13"/>
  <c r="G354" i="13"/>
  <c r="F354" i="13"/>
  <c r="S331" i="13"/>
  <c r="R331" i="13"/>
  <c r="P331" i="13"/>
  <c r="O331" i="13"/>
  <c r="M331" i="13"/>
  <c r="L331" i="13"/>
  <c r="J331" i="13"/>
  <c r="I331" i="13"/>
  <c r="G331" i="13"/>
  <c r="F331" i="13"/>
  <c r="S309" i="13"/>
  <c r="R309" i="13"/>
  <c r="P309" i="13"/>
  <c r="Q309" i="13" s="1"/>
  <c r="O309" i="13"/>
  <c r="M309" i="13"/>
  <c r="L309" i="13"/>
  <c r="J309" i="13"/>
  <c r="K309" i="13" s="1"/>
  <c r="I309" i="13"/>
  <c r="G309" i="13"/>
  <c r="F309" i="13"/>
  <c r="S295" i="13"/>
  <c r="R295" i="13"/>
  <c r="P295" i="13"/>
  <c r="O295" i="13"/>
  <c r="M295" i="13"/>
  <c r="L295" i="13"/>
  <c r="J295" i="13"/>
  <c r="I295" i="13"/>
  <c r="G295" i="13"/>
  <c r="F295" i="13"/>
  <c r="S285" i="13"/>
  <c r="R285" i="13"/>
  <c r="P285" i="13"/>
  <c r="Q285" i="13" s="1"/>
  <c r="O285" i="13"/>
  <c r="M285" i="13"/>
  <c r="L285" i="13"/>
  <c r="J285" i="13"/>
  <c r="K285" i="13" s="1"/>
  <c r="I285" i="13"/>
  <c r="G285" i="13"/>
  <c r="F285" i="13"/>
  <c r="S269" i="13"/>
  <c r="T269" i="13" s="1"/>
  <c r="R269" i="13"/>
  <c r="P269" i="13"/>
  <c r="O269" i="13"/>
  <c r="M269" i="13"/>
  <c r="N269" i="13" s="1"/>
  <c r="L269" i="13"/>
  <c r="J269" i="13"/>
  <c r="I269" i="13"/>
  <c r="G269" i="13"/>
  <c r="H269" i="13" s="1"/>
  <c r="F269" i="13"/>
  <c r="S258" i="13"/>
  <c r="R258" i="13"/>
  <c r="P258" i="13"/>
  <c r="O258" i="13"/>
  <c r="M258" i="13"/>
  <c r="L258" i="13"/>
  <c r="J258" i="13"/>
  <c r="I258" i="13"/>
  <c r="G258" i="13"/>
  <c r="F258" i="13"/>
  <c r="S248" i="13"/>
  <c r="R248" i="13"/>
  <c r="P248" i="13"/>
  <c r="O248" i="13"/>
  <c r="M248" i="13"/>
  <c r="L248" i="13"/>
  <c r="J248" i="13"/>
  <c r="I248" i="13"/>
  <c r="G248" i="13"/>
  <c r="F248" i="13"/>
  <c r="S237" i="13"/>
  <c r="R237" i="13"/>
  <c r="P237" i="13"/>
  <c r="O237" i="13"/>
  <c r="M237" i="13"/>
  <c r="L237" i="13"/>
  <c r="J237" i="13"/>
  <c r="I237" i="13"/>
  <c r="G237" i="13"/>
  <c r="F237" i="13"/>
  <c r="S220" i="13"/>
  <c r="R220" i="13"/>
  <c r="P220" i="13"/>
  <c r="O220" i="13"/>
  <c r="M220" i="13"/>
  <c r="N220" i="13" s="1"/>
  <c r="L220" i="13"/>
  <c r="J220" i="13"/>
  <c r="I220" i="13"/>
  <c r="G220" i="13"/>
  <c r="F220" i="13"/>
  <c r="S201" i="13"/>
  <c r="R201" i="13"/>
  <c r="P201" i="13"/>
  <c r="Q201" i="13" s="1"/>
  <c r="O201" i="13"/>
  <c r="M201" i="13"/>
  <c r="L201" i="13"/>
  <c r="J201" i="13"/>
  <c r="K201" i="13" s="1"/>
  <c r="I201" i="13"/>
  <c r="G201" i="13"/>
  <c r="F201" i="13"/>
  <c r="S177" i="13"/>
  <c r="R177" i="13"/>
  <c r="P177" i="13"/>
  <c r="O177" i="13"/>
  <c r="M177" i="13"/>
  <c r="L177" i="13"/>
  <c r="J177" i="13"/>
  <c r="I177" i="13"/>
  <c r="G177" i="13"/>
  <c r="F177" i="13"/>
  <c r="S166" i="13"/>
  <c r="R166" i="13"/>
  <c r="P166" i="13"/>
  <c r="Q166" i="13" s="1"/>
  <c r="O166" i="13"/>
  <c r="M166" i="13"/>
  <c r="L166" i="13"/>
  <c r="J166" i="13"/>
  <c r="K166" i="13" s="1"/>
  <c r="I166" i="13"/>
  <c r="G166" i="13"/>
  <c r="F166" i="13"/>
  <c r="S156" i="13"/>
  <c r="T156" i="13" s="1"/>
  <c r="R156" i="13"/>
  <c r="P156" i="13"/>
  <c r="O156" i="13"/>
  <c r="M156" i="13"/>
  <c r="N156" i="13" s="1"/>
  <c r="L156" i="13"/>
  <c r="J156" i="13"/>
  <c r="I156" i="13"/>
  <c r="G156" i="13"/>
  <c r="H156" i="13" s="1"/>
  <c r="F156" i="13"/>
  <c r="S149" i="13"/>
  <c r="R149" i="13"/>
  <c r="P149" i="13"/>
  <c r="O149" i="13"/>
  <c r="M149" i="13"/>
  <c r="L149" i="13"/>
  <c r="J149" i="13"/>
  <c r="I149" i="13"/>
  <c r="G149" i="13"/>
  <c r="F149" i="13"/>
  <c r="S134" i="13"/>
  <c r="T134" i="13" s="1"/>
  <c r="R134" i="13"/>
  <c r="P134" i="13"/>
  <c r="O134" i="13"/>
  <c r="M134" i="13"/>
  <c r="N134" i="13" s="1"/>
  <c r="L134" i="13"/>
  <c r="J134" i="13"/>
  <c r="I134" i="13"/>
  <c r="G134" i="13"/>
  <c r="F134" i="13"/>
  <c r="S125" i="13"/>
  <c r="R125" i="13"/>
  <c r="P125" i="13"/>
  <c r="O125" i="13"/>
  <c r="M125" i="13"/>
  <c r="L125" i="13"/>
  <c r="J125" i="13"/>
  <c r="I125" i="13"/>
  <c r="S104" i="13"/>
  <c r="R104" i="13"/>
  <c r="P104" i="13"/>
  <c r="O104" i="13"/>
  <c r="M104" i="13"/>
  <c r="L104" i="13"/>
  <c r="J104" i="13"/>
  <c r="I104" i="13"/>
  <c r="S84" i="13"/>
  <c r="R84" i="13"/>
  <c r="P84" i="13"/>
  <c r="O84" i="13"/>
  <c r="O83" i="13" s="1"/>
  <c r="M84" i="13"/>
  <c r="L84" i="13"/>
  <c r="J84" i="13"/>
  <c r="I84" i="13"/>
  <c r="S63" i="13"/>
  <c r="R63" i="13"/>
  <c r="P63" i="13"/>
  <c r="O63" i="13"/>
  <c r="M63" i="13"/>
  <c r="L63" i="13"/>
  <c r="J63" i="13"/>
  <c r="I63" i="13"/>
  <c r="S51" i="13"/>
  <c r="R51" i="13"/>
  <c r="P51" i="13"/>
  <c r="Q51" i="13" s="1"/>
  <c r="O51" i="13"/>
  <c r="M51" i="13"/>
  <c r="L51" i="13"/>
  <c r="J51" i="13"/>
  <c r="K51" i="13" s="1"/>
  <c r="I51" i="13"/>
  <c r="S36" i="13"/>
  <c r="R36" i="13"/>
  <c r="P36" i="13"/>
  <c r="Q36" i="13" s="1"/>
  <c r="O36" i="13"/>
  <c r="M36" i="13"/>
  <c r="L36" i="13"/>
  <c r="J36" i="13"/>
  <c r="K36" i="13" s="1"/>
  <c r="I36" i="13"/>
  <c r="G36" i="13"/>
  <c r="F36" i="13"/>
  <c r="S7" i="13"/>
  <c r="R7" i="13"/>
  <c r="P7" i="13"/>
  <c r="O7" i="13"/>
  <c r="M7" i="13"/>
  <c r="L7" i="13"/>
  <c r="J7" i="13"/>
  <c r="I7" i="13"/>
  <c r="G7" i="13"/>
  <c r="F7" i="13"/>
  <c r="N104" i="13" l="1"/>
  <c r="T104" i="13"/>
  <c r="N125" i="13"/>
  <c r="T125" i="13"/>
  <c r="K134" i="13"/>
  <c r="Q134" i="13"/>
  <c r="K156" i="13"/>
  <c r="Q156" i="13"/>
  <c r="H166" i="13"/>
  <c r="N166" i="13"/>
  <c r="T166" i="13"/>
  <c r="K177" i="13"/>
  <c r="Q177" i="13"/>
  <c r="N201" i="13"/>
  <c r="Q220" i="13"/>
  <c r="H237" i="13"/>
  <c r="N237" i="13"/>
  <c r="T237" i="13"/>
  <c r="K248" i="13"/>
  <c r="Q248" i="13"/>
  <c r="H258" i="13"/>
  <c r="N258" i="13"/>
  <c r="T258" i="13"/>
  <c r="H285" i="13"/>
  <c r="N285" i="13"/>
  <c r="T285" i="13"/>
  <c r="K295" i="13"/>
  <c r="Q295" i="13"/>
  <c r="H309" i="13"/>
  <c r="N309" i="13"/>
  <c r="T309" i="13"/>
  <c r="K331" i="13"/>
  <c r="Q331" i="13"/>
  <c r="H354" i="13"/>
  <c r="N354" i="13"/>
  <c r="T354" i="13"/>
  <c r="K367" i="13"/>
  <c r="Q367" i="13"/>
  <c r="H388" i="13"/>
  <c r="N388" i="13"/>
  <c r="T388" i="13"/>
  <c r="K397" i="13"/>
  <c r="Q397" i="13"/>
  <c r="H420" i="13"/>
  <c r="N420" i="13"/>
  <c r="T420" i="13"/>
  <c r="K447" i="13"/>
  <c r="Q447" i="13"/>
  <c r="I200" i="13"/>
  <c r="O236" i="13"/>
  <c r="F268" i="13"/>
  <c r="T220" i="13"/>
  <c r="Q237" i="13"/>
  <c r="H248" i="13"/>
  <c r="N248" i="13"/>
  <c r="T248" i="13"/>
  <c r="H447" i="13"/>
  <c r="N447" i="13"/>
  <c r="T447" i="13"/>
  <c r="K420" i="13"/>
  <c r="Q420" i="13"/>
  <c r="K388" i="13"/>
  <c r="Q388" i="13"/>
  <c r="H331" i="13"/>
  <c r="T331" i="13"/>
  <c r="N331" i="13"/>
  <c r="T295" i="13"/>
  <c r="H295" i="13"/>
  <c r="N295" i="13"/>
  <c r="P268" i="13"/>
  <c r="Q269" i="13"/>
  <c r="J268" i="13"/>
  <c r="K269" i="13"/>
  <c r="K258" i="13"/>
  <c r="Q258" i="13"/>
  <c r="K237" i="13"/>
  <c r="S200" i="13"/>
  <c r="T201" i="13"/>
  <c r="G200" i="13"/>
  <c r="H201" i="13"/>
  <c r="H177" i="13"/>
  <c r="N177" i="13"/>
  <c r="T177" i="13"/>
  <c r="H149" i="13"/>
  <c r="N149" i="13"/>
  <c r="T149" i="13"/>
  <c r="K149" i="13"/>
  <c r="Q149" i="13"/>
  <c r="G124" i="13"/>
  <c r="H134" i="13"/>
  <c r="K125" i="13"/>
  <c r="Q125" i="13"/>
  <c r="K104" i="13"/>
  <c r="Q104" i="13"/>
  <c r="H83" i="13"/>
  <c r="N84" i="13"/>
  <c r="K84" i="13"/>
  <c r="Q84" i="13"/>
  <c r="S83" i="13"/>
  <c r="T84" i="13"/>
  <c r="N63" i="13"/>
  <c r="T63" i="13"/>
  <c r="K63" i="13"/>
  <c r="Q63" i="13"/>
  <c r="N51" i="13"/>
  <c r="T51" i="13"/>
  <c r="N36" i="13"/>
  <c r="H36" i="13"/>
  <c r="T36" i="13"/>
  <c r="N7" i="13"/>
  <c r="T7" i="13"/>
  <c r="K7" i="13"/>
  <c r="Q7" i="13"/>
  <c r="L200" i="13"/>
  <c r="G148" i="13"/>
  <c r="I6" i="13"/>
  <c r="R308" i="13"/>
  <c r="S148" i="13"/>
  <c r="S124" i="13"/>
  <c r="P236" i="13"/>
  <c r="Q236" i="13" s="1"/>
  <c r="M387" i="13"/>
  <c r="L124" i="13"/>
  <c r="J236" i="13"/>
  <c r="I124" i="13"/>
  <c r="J83" i="13"/>
  <c r="L6" i="13"/>
  <c r="M148" i="13"/>
  <c r="S236" i="13"/>
  <c r="J308" i="13"/>
  <c r="P308" i="13"/>
  <c r="M236" i="13"/>
  <c r="R268" i="13"/>
  <c r="M124" i="13"/>
  <c r="M308" i="13"/>
  <c r="L387" i="13"/>
  <c r="P83" i="13"/>
  <c r="Q83" i="13" s="1"/>
  <c r="J124" i="13"/>
  <c r="O268" i="13"/>
  <c r="S268" i="13"/>
  <c r="M6" i="13"/>
  <c r="M83" i="13"/>
  <c r="P200" i="13"/>
  <c r="R236" i="13"/>
  <c r="P387" i="13"/>
  <c r="J387" i="13"/>
  <c r="J148" i="13"/>
  <c r="J200" i="13"/>
  <c r="K200" i="13" s="1"/>
  <c r="M200" i="13"/>
  <c r="O308" i="13"/>
  <c r="S308" i="13"/>
  <c r="G387" i="13"/>
  <c r="F308" i="13"/>
  <c r="G308" i="13"/>
  <c r="G268" i="13"/>
  <c r="H268" i="13" s="1"/>
  <c r="F236" i="13"/>
  <c r="G236" i="13"/>
  <c r="F124" i="13"/>
  <c r="H124" i="13" s="1"/>
  <c r="G6" i="13"/>
  <c r="H7" i="13"/>
  <c r="F6" i="13"/>
  <c r="S6" i="13"/>
  <c r="J6" i="13"/>
  <c r="P6" i="13"/>
  <c r="O6" i="13"/>
  <c r="P124" i="13"/>
  <c r="O124" i="13"/>
  <c r="R148" i="13"/>
  <c r="P148" i="13"/>
  <c r="F200" i="13"/>
  <c r="O200" i="13"/>
  <c r="I268" i="13"/>
  <c r="S387" i="13"/>
  <c r="I83" i="13"/>
  <c r="L148" i="13"/>
  <c r="O387" i="13"/>
  <c r="R6" i="13"/>
  <c r="R83" i="13"/>
  <c r="R124" i="13"/>
  <c r="F148" i="13"/>
  <c r="I236" i="13"/>
  <c r="I308" i="13"/>
  <c r="L83" i="13"/>
  <c r="O148" i="13"/>
  <c r="I148" i="13"/>
  <c r="M268" i="13"/>
  <c r="I387" i="13"/>
  <c r="R200" i="13"/>
  <c r="L236" i="13"/>
  <c r="L268" i="13"/>
  <c r="L308" i="13"/>
  <c r="F387" i="13"/>
  <c r="R387" i="13"/>
  <c r="H200" i="13" l="1"/>
  <c r="K148" i="13"/>
  <c r="Q124" i="13"/>
  <c r="N124" i="13"/>
  <c r="K387" i="13"/>
  <c r="Q387" i="13"/>
  <c r="T387" i="13"/>
  <c r="N387" i="13"/>
  <c r="H387" i="13"/>
  <c r="H308" i="13"/>
  <c r="K308" i="13"/>
  <c r="T308" i="13"/>
  <c r="N308" i="13"/>
  <c r="Q308" i="13"/>
  <c r="N268" i="13"/>
  <c r="K268" i="13"/>
  <c r="T268" i="13"/>
  <c r="Q268" i="13"/>
  <c r="N236" i="13"/>
  <c r="K236" i="13"/>
  <c r="H236" i="13"/>
  <c r="T236" i="13"/>
  <c r="N200" i="13"/>
  <c r="Q200" i="13"/>
  <c r="T200" i="13"/>
  <c r="N148" i="13"/>
  <c r="T148" i="13"/>
  <c r="H148" i="13"/>
  <c r="Q148" i="13"/>
  <c r="T124" i="13"/>
  <c r="K124" i="13"/>
  <c r="N83" i="13"/>
  <c r="K83" i="13"/>
  <c r="T83" i="13"/>
  <c r="N6" i="13"/>
  <c r="Q6" i="13"/>
  <c r="K6" i="13"/>
  <c r="T6" i="13"/>
  <c r="G461" i="13"/>
  <c r="M461" i="13"/>
  <c r="S461" i="13"/>
  <c r="I461" i="13"/>
  <c r="P461" i="13"/>
  <c r="H6" i="13"/>
  <c r="R461" i="13"/>
  <c r="L461" i="13"/>
  <c r="O461" i="13"/>
  <c r="J461" i="13"/>
  <c r="F461" i="13"/>
  <c r="T461" i="13" l="1"/>
  <c r="Q461" i="13"/>
  <c r="H461" i="13"/>
  <c r="K461" i="13"/>
  <c r="N461" i="13"/>
</calcChain>
</file>

<file path=xl/sharedStrings.xml><?xml version="1.0" encoding="utf-8"?>
<sst xmlns="http://schemas.openxmlformats.org/spreadsheetml/2006/main" count="9649" uniqueCount="734">
  <si>
    <t>Meta</t>
  </si>
  <si>
    <t>Relevância do Indicador</t>
  </si>
  <si>
    <t>Método de Cálculo</t>
  </si>
  <si>
    <t>Fonte</t>
  </si>
  <si>
    <t>Dados para avaliação</t>
  </si>
  <si>
    <t>Informações adicionais</t>
  </si>
  <si>
    <t>Responsável pelo Monitoramento e Avaliação no Ministério da Saúde</t>
  </si>
  <si>
    <t>Secretaria de Vigilância em Saúde
Departamento de Gestão da Vigilância em Saúde - DEGEVS
E-mail: dagvs@saude.gov.br</t>
  </si>
  <si>
    <t>Responsável pelo Monitoramento e Avaliação na Secretaria Estadual de Saúde</t>
  </si>
  <si>
    <t>Número de testes de HIV realizado.</t>
  </si>
  <si>
    <t>15% de ampliação no número de testes de HIV realizados em relação ao ano anterior.</t>
  </si>
  <si>
    <t>- Permite avaliar a oportunidade do diagnóstico do HIV.</t>
  </si>
  <si>
    <t>Número de testes realizados para o diagnóstico de HIV, por ano e município de residência.
Observação: Considerar a “quantidade aprovada” dos seguintes procedimentos ambulatoriais: 0202030296 PESQUISA DE ANTICORPOS ANTI-HIV-1 (WESTERN BLOT);
0202030300 PESQUISA DE ANTICORPOS ANTI-HIV-1 + HIV-2 (ELISA);
0202031020 PESQUISA DE HIV-1 POR IMUNOFLUORESCENCIA;
0214010040  TESTE RAPIDO  PARA DETECCAO  DE HIV EM GESTANTE; e,
0214010058 TESTE RÁPIDO  PARA DETECÇÃO  DE INFECÇÃO PELO HIV.</t>
  </si>
  <si>
    <t>Sistema de Informações Ambulatoriais (SIA/SUS).</t>
  </si>
  <si>
    <t>Data para processamento dos dados da base nacional para avaliação final: 15 de maio do ano posterior ao da avaliação.</t>
  </si>
  <si>
    <t xml:space="preserve">- O diagnóstico oportuno do HIV tem influência tanto na qualidade de vida da pessoa vivendo com HIV/aids, quanto na transmissão do vírus.
- Os testes rápidos de HIV são comprados e disponibilizados pelo Ministério da saúde; os insumos para os demais exames são adquiridos por estados e municípios.
- Todas as unidades de saúde do SUS estão aptas a solicitar o teste de HIV e sua realização pode ser feita em qualquer laboratório do sistema e da rede privada.
- Para o processamento “ano”, considerar o período de janeiro a dezembro.
Devem ser computados todos os testes realizados (testes rápidos e laboratoriais).
</t>
  </si>
  <si>
    <t>UF</t>
  </si>
  <si>
    <t>IBGE</t>
  </si>
  <si>
    <t>Município</t>
  </si>
  <si>
    <t>Resultado 2012</t>
  </si>
  <si>
    <t>Resultado 2013</t>
  </si>
  <si>
    <t>Percentual</t>
  </si>
  <si>
    <t>META&gt;=15%</t>
  </si>
  <si>
    <t>VL_META_13</t>
  </si>
  <si>
    <t>BA</t>
  </si>
  <si>
    <t>Abaré</t>
  </si>
  <si>
    <t>Não</t>
  </si>
  <si>
    <t>Acajutiba</t>
  </si>
  <si>
    <t>Adustina</t>
  </si>
  <si>
    <t>Água Fria</t>
  </si>
  <si>
    <t>Érico Cardoso</t>
  </si>
  <si>
    <t>Aiquara</t>
  </si>
  <si>
    <t>Alagoinhas</t>
  </si>
  <si>
    <t>Sim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</si>
  <si>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</si>
  <si>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</si>
  <si>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</si>
  <si>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</si>
  <si>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</si>
  <si>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</si>
  <si>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</si>
  <si>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</si>
  <si>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</si>
  <si>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</si>
  <si>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</si>
  <si>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</si>
  <si>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</si>
  <si>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</si>
  <si>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</si>
  <si>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</si>
  <si>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</si>
  <si>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</si>
  <si>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</si>
  <si>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</si>
  <si>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</si>
  <si>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</si>
  <si>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</si>
  <si>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</si>
  <si>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</si>
  <si>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</si>
  <si>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</si>
  <si>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</si>
  <si>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</si>
  <si>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</si>
  <si>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</si>
  <si>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</si>
  <si>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</si>
  <si>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</si>
  <si>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</si>
  <si>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</si>
  <si>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</si>
  <si>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</si>
  <si>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</si>
  <si>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</si>
  <si>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</si>
  <si>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</si>
  <si>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</si>
  <si>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</si>
  <si>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</si>
  <si>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</si>
  <si>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</si>
  <si>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</si>
  <si>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</si>
  <si>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</si>
  <si>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</si>
  <si>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</si>
  <si>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</si>
  <si>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</si>
  <si>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</si>
  <si>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</si>
  <si>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</si>
  <si>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</si>
  <si>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</si>
  <si>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</si>
  <si>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</si>
  <si>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</si>
  <si>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</si>
  <si>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</si>
  <si>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</si>
  <si>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</si>
  <si>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</si>
  <si>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</si>
  <si>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</si>
  <si>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</si>
  <si>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</si>
  <si>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</si>
  <si>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</si>
  <si>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</si>
  <si>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</si>
  <si>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</si>
  <si>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</si>
  <si>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</si>
  <si>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</si>
  <si>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</si>
  <si>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</si>
  <si>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</si>
  <si>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</si>
  <si>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</si>
  <si>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</si>
  <si>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</si>
  <si>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</si>
  <si>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</si>
  <si>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</si>
  <si>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</si>
  <si>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</si>
  <si>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</si>
  <si>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</si>
  <si>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</si>
  <si>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</si>
  <si>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</si>
  <si>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</si>
  <si>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</si>
  <si>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</si>
  <si>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</si>
  <si>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</si>
  <si>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</si>
  <si>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</si>
  <si>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</si>
  <si>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</si>
  <si>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</si>
  <si>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</si>
  <si>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</si>
  <si>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</si>
  <si>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</si>
  <si>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</si>
  <si>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</si>
  <si>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</si>
  <si>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</si>
  <si>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</si>
  <si>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</si>
  <si>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</si>
  <si>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</si>
  <si>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</si>
  <si>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</si>
  <si>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</si>
  <si>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</si>
  <si>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</si>
  <si>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</si>
  <si>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Gandu</t>
  </si>
  <si>
    <t>Gavião</t>
  </si>
  <si>
    <t>Gentio do Ouro</t>
  </si>
  <si>
    <t>Glória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</si>
  <si>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</si>
  <si>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</si>
  <si>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</si>
  <si>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</si>
  <si>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</si>
  <si>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</si>
  <si>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</si>
  <si>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</si>
  <si>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</si>
  <si>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</si>
  <si>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</si>
  <si>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</si>
  <si>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</si>
  <si>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</si>
  <si>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</si>
  <si>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</si>
  <si>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</si>
  <si>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</si>
  <si>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</si>
  <si>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</si>
  <si>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</si>
  <si>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</si>
  <si>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</si>
  <si>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</si>
  <si>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</si>
  <si>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</si>
  <si>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</si>
  <si>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</si>
  <si>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</si>
  <si>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</si>
  <si>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</si>
  <si>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</si>
  <si>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</si>
  <si>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</si>
  <si>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</si>
  <si>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</si>
  <si>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</si>
  <si>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</si>
  <si>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</si>
  <si>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</si>
  <si>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</si>
  <si>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</si>
  <si>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</si>
  <si>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</si>
  <si>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</si>
  <si>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</si>
  <si>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</si>
  <si>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</si>
  <si>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</si>
  <si>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</si>
  <si>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</si>
  <si>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</si>
  <si>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</si>
  <si>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</si>
  <si>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</si>
  <si>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</si>
  <si>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</si>
  <si>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</si>
  <si>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</si>
  <si>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</si>
  <si>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</si>
  <si>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</si>
  <si>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</si>
  <si>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</si>
  <si>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</si>
  <si>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</si>
  <si>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</si>
  <si>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</si>
  <si>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</si>
  <si>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</si>
  <si>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</si>
  <si>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</si>
  <si>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</si>
  <si>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</si>
  <si>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</si>
  <si>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</si>
  <si>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</si>
  <si>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</si>
  <si>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</si>
  <si>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</si>
  <si>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</si>
  <si>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</si>
  <si>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</si>
  <si>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</si>
  <si>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</si>
  <si>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</si>
  <si>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</si>
  <si>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</si>
  <si>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</si>
  <si>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</si>
  <si>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</si>
  <si>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</si>
  <si>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</si>
  <si>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</si>
  <si>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</si>
  <si>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</si>
  <si>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</si>
  <si>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</si>
  <si>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</si>
  <si>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</si>
  <si>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</si>
  <si>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</si>
  <si>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</si>
  <si>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</si>
  <si>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</si>
  <si>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</si>
  <si>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</si>
  <si>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</si>
  <si>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</si>
  <si>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</si>
  <si>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</si>
  <si>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</si>
  <si>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</si>
  <si>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</si>
  <si>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</si>
  <si>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</si>
  <si>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</si>
  <si>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</si>
  <si>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</si>
  <si>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</si>
  <si>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</si>
  <si>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</si>
  <si>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</si>
  <si>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</si>
  <si>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</si>
  <si>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</si>
  <si>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</si>
  <si>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</si>
  <si>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</si>
  <si>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</si>
  <si>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</si>
  <si>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</si>
  <si>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</si>
  <si>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</si>
  <si>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</si>
  <si>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</si>
  <si>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</si>
  <si>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</si>
  <si>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</si>
  <si>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</si>
  <si>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</si>
  <si>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</si>
  <si>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</si>
  <si>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</si>
  <si>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</si>
  <si>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</si>
  <si>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</si>
  <si>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</si>
  <si>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</si>
  <si>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</si>
  <si>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</si>
  <si>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</si>
  <si>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</si>
  <si>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</si>
  <si>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</si>
  <si>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</si>
  <si>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</si>
  <si>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</si>
  <si>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</si>
  <si>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</si>
  <si>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</si>
  <si>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</si>
  <si>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</si>
  <si>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</si>
  <si>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</si>
  <si>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</si>
  <si>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</si>
  <si>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</si>
  <si>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</si>
  <si>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</si>
  <si>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</si>
  <si>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</si>
  <si>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</si>
  <si>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</si>
  <si>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</si>
  <si>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</si>
  <si>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</si>
  <si>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</si>
  <si>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</si>
  <si>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</si>
  <si>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</si>
  <si>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</si>
  <si>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</si>
  <si>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</si>
  <si>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</si>
  <si>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</si>
  <si>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</si>
  <si>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</si>
  <si>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</si>
  <si>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</si>
  <si>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</si>
  <si>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</si>
  <si>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</si>
  <si>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</si>
  <si>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Brígida</t>
  </si>
  <si>
    <t>Santa Cruz Cabrália</t>
  </si>
  <si>
    <t>Santa Cruz da Vitória</t>
  </si>
  <si>
    <t>Santa Inês</t>
  </si>
  <si>
    <t>Santaluz</t>
  </si>
  <si>
    <t>Santa Luzia</t>
  </si>
  <si>
    <t>Santa Maria da Vitória</t>
  </si>
  <si>
    <t>Santana</t>
  </si>
  <si>
    <t>Santanópolis</t>
  </si>
  <si>
    <t>Santa Rita de Cássia</t>
  </si>
  <si>
    <t>Santa Teresinha</t>
  </si>
  <si>
    <t>Santo Amaro</t>
  </si>
  <si>
    <t>Santo Antônio de Jesus</t>
  </si>
  <si>
    <t>Santo Estêvão</t>
  </si>
  <si>
    <t>São Desidério</t>
  </si>
  <si>
    <t>São Domingos</t>
  </si>
  <si>
    <t>São Félix</t>
  </si>
  <si>
    <t>São Félix do Coribe</t>
  </si>
  <si>
    <t>São Felipe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</si>
  <si>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</si>
  <si>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</si>
  <si>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</si>
  <si>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</si>
  <si>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</si>
  <si>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</si>
  <si>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</si>
  <si>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</si>
  <si>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</si>
  <si>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</si>
  <si>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</si>
  <si>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</si>
  <si>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</si>
  <si>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</si>
  <si>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</si>
  <si>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</si>
  <si>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</si>
  <si>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</si>
  <si>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</si>
  <si>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</si>
  <si>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</si>
  <si>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</si>
  <si>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</si>
  <si>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</si>
  <si>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</si>
  <si>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</si>
  <si>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</si>
  <si>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Tapiramutá</t>
  </si>
  <si>
    <t>Teixeira de Freitas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</si>
  <si>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</si>
  <si>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</si>
  <si>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</si>
  <si>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</si>
  <si>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</si>
  <si>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</si>
  <si>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</si>
  <si>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</si>
  <si>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</si>
  <si>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</si>
  <si>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</si>
  <si>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</si>
  <si>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</si>
  <si>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</si>
  <si>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</si>
  <si>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</si>
  <si>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</si>
  <si>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</si>
  <si>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</si>
  <si>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</si>
  <si>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</si>
  <si>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</si>
  <si>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</si>
  <si>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</si>
  <si>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</si>
  <si>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</si>
  <si>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</si>
  <si>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</si>
  <si>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População</t>
  </si>
  <si>
    <t>Resultado 2014</t>
  </si>
  <si>
    <t>Processamento</t>
  </si>
  <si>
    <t>por executor</t>
  </si>
  <si>
    <t>por residência</t>
  </si>
  <si>
    <t>Resultado</t>
  </si>
  <si>
    <t>RES_2015</t>
  </si>
  <si>
    <t>RES_2016</t>
  </si>
  <si>
    <t>Abaíra</t>
  </si>
  <si>
    <t>150%</t>
  </si>
  <si>
    <t>-50%</t>
  </si>
  <si>
    <t>-32%</t>
  </si>
  <si>
    <t>17%</t>
  </si>
  <si>
    <t>-30%</t>
  </si>
  <si>
    <t>-100%</t>
  </si>
  <si>
    <t>0%</t>
  </si>
  <si>
    <t>65%</t>
  </si>
  <si>
    <t>-20%</t>
  </si>
  <si>
    <t>-21%</t>
  </si>
  <si>
    <t>38%</t>
  </si>
  <si>
    <t>470%</t>
  </si>
  <si>
    <t>-11%</t>
  </si>
  <si>
    <t>50%</t>
  </si>
  <si>
    <t>-8%</t>
  </si>
  <si>
    <t>-94%</t>
  </si>
  <si>
    <t>-67%</t>
  </si>
  <si>
    <t>300%</t>
  </si>
  <si>
    <t>71%</t>
  </si>
  <si>
    <t>43%</t>
  </si>
  <si>
    <t>Araças</t>
  </si>
  <si>
    <t>29%</t>
  </si>
  <si>
    <t>-10%</t>
  </si>
  <si>
    <t>500%</t>
  </si>
  <si>
    <t>-86%</t>
  </si>
  <si>
    <t>-93%</t>
  </si>
  <si>
    <t>-76%</t>
  </si>
  <si>
    <t>-19%</t>
  </si>
  <si>
    <t>200%</t>
  </si>
  <si>
    <t>-83%</t>
  </si>
  <si>
    <t>7%</t>
  </si>
  <si>
    <t>25%</t>
  </si>
  <si>
    <t>-88%</t>
  </si>
  <si>
    <t>14%</t>
  </si>
  <si>
    <t>1.027%</t>
  </si>
  <si>
    <t>-6%</t>
  </si>
  <si>
    <t>-58%</t>
  </si>
  <si>
    <t>-24%</t>
  </si>
  <si>
    <t>20%</t>
  </si>
  <si>
    <t>-64%</t>
  </si>
  <si>
    <t>493%</t>
  </si>
  <si>
    <t>-38%</t>
  </si>
  <si>
    <t>80%</t>
  </si>
  <si>
    <t>18%</t>
  </si>
  <si>
    <t>-33%</t>
  </si>
  <si>
    <t>213%</t>
  </si>
  <si>
    <t>167%</t>
  </si>
  <si>
    <t>-75%</t>
  </si>
  <si>
    <t>33%</t>
  </si>
  <si>
    <t>-29%</t>
  </si>
  <si>
    <t>92%</t>
  </si>
  <si>
    <t>-3%</t>
  </si>
  <si>
    <t>3%</t>
  </si>
  <si>
    <t>520%</t>
  </si>
  <si>
    <t>169%</t>
  </si>
  <si>
    <t>55%</t>
  </si>
  <si>
    <t>295%</t>
  </si>
  <si>
    <t>67%</t>
  </si>
  <si>
    <t>13%</t>
  </si>
  <si>
    <t>30%</t>
  </si>
  <si>
    <t>68%</t>
  </si>
  <si>
    <t>-18%</t>
  </si>
  <si>
    <t>-91%</t>
  </si>
  <si>
    <t>600%</t>
  </si>
  <si>
    <t>190%</t>
  </si>
  <si>
    <t>53%</t>
  </si>
  <si>
    <t>-36%</t>
  </si>
  <si>
    <t>342%</t>
  </si>
  <si>
    <t>-34%</t>
  </si>
  <si>
    <t>8%</t>
  </si>
  <si>
    <t>-31%</t>
  </si>
  <si>
    <t>100%</t>
  </si>
  <si>
    <t>-25%</t>
  </si>
  <si>
    <t>-14%</t>
  </si>
  <si>
    <t>-95%</t>
  </si>
  <si>
    <t>-16%</t>
  </si>
  <si>
    <t>70%</t>
  </si>
  <si>
    <t>16%</t>
  </si>
  <si>
    <t>63%</t>
  </si>
  <si>
    <t>28%</t>
  </si>
  <si>
    <t>21%</t>
  </si>
  <si>
    <t>-7%</t>
  </si>
  <si>
    <t>11%</t>
  </si>
  <si>
    <t>40%</t>
  </si>
  <si>
    <t>Formosa do Rio Preto</t>
  </si>
  <si>
    <t>-87%</t>
  </si>
  <si>
    <t>Gongogi</t>
  </si>
  <si>
    <t>96%</t>
  </si>
  <si>
    <t>830%</t>
  </si>
  <si>
    <t>-40%</t>
  </si>
  <si>
    <t>133%</t>
  </si>
  <si>
    <t>-13%</t>
  </si>
  <si>
    <t>-28%</t>
  </si>
  <si>
    <t>62%</t>
  </si>
  <si>
    <t>-48%</t>
  </si>
  <si>
    <t>64%</t>
  </si>
  <si>
    <t>-84%</t>
  </si>
  <si>
    <t>173%</t>
  </si>
  <si>
    <t>44%</t>
  </si>
  <si>
    <t>-22%</t>
  </si>
  <si>
    <t>-39%</t>
  </si>
  <si>
    <t>-62%</t>
  </si>
  <si>
    <t>117%</t>
  </si>
  <si>
    <t>263%</t>
  </si>
  <si>
    <t>140%</t>
  </si>
  <si>
    <t>442%</t>
  </si>
  <si>
    <t>9%</t>
  </si>
  <si>
    <t>-71%</t>
  </si>
  <si>
    <t>1.300%</t>
  </si>
  <si>
    <t>58%</t>
  </si>
  <si>
    <t>15%</t>
  </si>
  <si>
    <t>6%</t>
  </si>
  <si>
    <t>-92%</t>
  </si>
  <si>
    <t>83%</t>
  </si>
  <si>
    <t>-70%</t>
  </si>
  <si>
    <t>-82%</t>
  </si>
  <si>
    <t>-89%</t>
  </si>
  <si>
    <t>-12%</t>
  </si>
  <si>
    <t>-96%</t>
  </si>
  <si>
    <t>Luís Eduardo Magalhães</t>
  </si>
  <si>
    <t>687%</t>
  </si>
  <si>
    <t>60%</t>
  </si>
  <si>
    <t>-77%</t>
  </si>
  <si>
    <t>107%</t>
  </si>
  <si>
    <t>-69%</t>
  </si>
  <si>
    <t>84%</t>
  </si>
  <si>
    <t>-66%</t>
  </si>
  <si>
    <t>72%</t>
  </si>
  <si>
    <t>57%</t>
  </si>
  <si>
    <t>19%</t>
  </si>
  <si>
    <t>26%</t>
  </si>
  <si>
    <t>-17%</t>
  </si>
  <si>
    <t>-35%</t>
  </si>
  <si>
    <t>Piraí do Norte</t>
  </si>
  <si>
    <t>-9%</t>
  </si>
  <si>
    <t>41%</t>
  </si>
  <si>
    <t>56%</t>
  </si>
  <si>
    <t>175%</t>
  </si>
  <si>
    <t>-80%</t>
  </si>
  <si>
    <t>69%</t>
  </si>
  <si>
    <t>42%</t>
  </si>
  <si>
    <t>-61%</t>
  </si>
  <si>
    <t>-5%</t>
  </si>
  <si>
    <t>Santa Bárbara</t>
  </si>
  <si>
    <t>22%</t>
  </si>
  <si>
    <t>10%</t>
  </si>
  <si>
    <t>-57%</t>
  </si>
  <si>
    <t>400%</t>
  </si>
  <si>
    <t>-46%</t>
  </si>
  <si>
    <t>-74%</t>
  </si>
  <si>
    <t>São Francisco do Conde</t>
  </si>
  <si>
    <t>75%</t>
  </si>
  <si>
    <t>79%</t>
  </si>
  <si>
    <t>-60%</t>
  </si>
  <si>
    <t>47%</t>
  </si>
  <si>
    <t>-73%</t>
  </si>
  <si>
    <t>Tanquinho</t>
  </si>
  <si>
    <t>Taperoá</t>
  </si>
  <si>
    <t>Teodoro Sampaio</t>
  </si>
  <si>
    <t>12.400%</t>
  </si>
  <si>
    <t>95%</t>
  </si>
  <si>
    <t>-27%</t>
  </si>
  <si>
    <t>-90%</t>
  </si>
  <si>
    <t>-42%</t>
  </si>
  <si>
    <t>-37%</t>
  </si>
  <si>
    <t>-97%</t>
  </si>
  <si>
    <t>RES_2017</t>
  </si>
  <si>
    <t xml:space="preserve">Núcleo Regional de Saúde Centro-Leste
</t>
  </si>
  <si>
    <t xml:space="preserve">Região de Saúde de Feira de Santana
</t>
  </si>
  <si>
    <t>CENTRO-LESTE</t>
  </si>
  <si>
    <t>Portal do Sertão</t>
  </si>
  <si>
    <t>X</t>
  </si>
  <si>
    <t>x</t>
  </si>
  <si>
    <t>Bacia do Jacuípe</t>
  </si>
  <si>
    <t>Sisal</t>
  </si>
  <si>
    <t>Piemonte do Paraguaçu</t>
  </si>
  <si>
    <t>Região de Saúde de Itaberaba</t>
  </si>
  <si>
    <t>Chapada Diamantina</t>
  </si>
  <si>
    <t>Região de Saúde de Seabra</t>
  </si>
  <si>
    <t>Região de Saúde de Serrinha</t>
  </si>
  <si>
    <t>Semi-árido Nordeste II</t>
  </si>
  <si>
    <t>Núcleo Regional de Saúde Centro-Norte</t>
  </si>
  <si>
    <t>Região de Saúde de Irecê</t>
  </si>
  <si>
    <t>CENTRO-NORTE</t>
  </si>
  <si>
    <t>Região de Saúde de Jacobina</t>
  </si>
  <si>
    <t>Piemonte da Diamantina</t>
  </si>
  <si>
    <t>Piemonte Norte do Itapicuru</t>
  </si>
  <si>
    <t>Núcleo Regional de Saúde Extremo-Sul</t>
  </si>
  <si>
    <t>Região de Saúde de Porto Seguro</t>
  </si>
  <si>
    <t>EXTREMO SUL</t>
  </si>
  <si>
    <t>Costa do Descobrimento</t>
  </si>
  <si>
    <t>Região de Saúde de Teixeira de Freitas</t>
  </si>
  <si>
    <t>Extremo Sul</t>
  </si>
  <si>
    <t>Núcleo Regional de Saúde Leste</t>
  </si>
  <si>
    <t>Região de Saúde de Camaçari</t>
  </si>
  <si>
    <t>LESTE</t>
  </si>
  <si>
    <t>Metropolitana de Salvador</t>
  </si>
  <si>
    <t>Litoral Norte/Agreste Baiano</t>
  </si>
  <si>
    <t>Conde</t>
  </si>
  <si>
    <t>Região de Saúde de Cruz das Almas</t>
  </si>
  <si>
    <t>Recôncavo</t>
  </si>
  <si>
    <t>Região de Saúde de Salvador</t>
  </si>
  <si>
    <t>Região de Saúde de Santo Antônio de Jesus</t>
  </si>
  <si>
    <t>Vale do Jiquiriçá</t>
  </si>
  <si>
    <t>Baixo Sul</t>
  </si>
  <si>
    <t>Núcleo Regional de Saúde Nordeste</t>
  </si>
  <si>
    <t>Região de Saúde de Alagoinhas</t>
  </si>
  <si>
    <t>NORDESTE</t>
  </si>
  <si>
    <t>Região de Saúde de Ribeira do Pombal</t>
  </si>
  <si>
    <t>Núcleo Regional de Saúde Norte</t>
  </si>
  <si>
    <t>Região de Saúde de Juazeiro</t>
  </si>
  <si>
    <t>NORTE</t>
  </si>
  <si>
    <t>Sertão do São Francisco</t>
  </si>
  <si>
    <t>Região de Saúde de Paulo Afonso</t>
  </si>
  <si>
    <t>Região de Saúde de Senhor do Bonfim</t>
  </si>
  <si>
    <t>Núcleo Regional de Saúde Oeste</t>
  </si>
  <si>
    <t>Região de Saúde de Barreiras</t>
  </si>
  <si>
    <t>OESTE</t>
  </si>
  <si>
    <t>Bacia do Rio Grande</t>
  </si>
  <si>
    <t>Bacia do Rio Corrente</t>
  </si>
  <si>
    <t>Região de Saúde de Ibotirama</t>
  </si>
  <si>
    <t>Velho Chico</t>
  </si>
  <si>
    <t>Região de Saúde de Santa Maria da Vitória</t>
  </si>
  <si>
    <t>Núcleo Regional de Saúde Sudoeste</t>
  </si>
  <si>
    <t>Região de Saúde de Brumado</t>
  </si>
  <si>
    <t>SUDOESTE</t>
  </si>
  <si>
    <t>Sudoeste Baiano</t>
  </si>
  <si>
    <t>Bacia do Paramirim</t>
  </si>
  <si>
    <t>Sertão Produtivo</t>
  </si>
  <si>
    <t>Região de Saúde de Guanambi</t>
  </si>
  <si>
    <t>Região de Saúde de Itapetinga</t>
  </si>
  <si>
    <t>Médio Sudoeste</t>
  </si>
  <si>
    <t>Região de Saúde de Vitória da Conquista</t>
  </si>
  <si>
    <t>Núcleo Regional de Saúde Sul</t>
  </si>
  <si>
    <t>Região de Saúde de Ilhéus</t>
  </si>
  <si>
    <t>SUL</t>
  </si>
  <si>
    <t>Litoral Sul</t>
  </si>
  <si>
    <t>Região de Saúde de Itabuna</t>
  </si>
  <si>
    <t>Médio Rio das Contas</t>
  </si>
  <si>
    <t>Região de Saúde de Jequié</t>
  </si>
  <si>
    <t>Região de Saúde de Valença</t>
  </si>
  <si>
    <t>BAHIA</t>
  </si>
  <si>
    <t>Fonte: Aplicativo PQAVS/DEGEVS/Ministério da Saúde. Acesso em: 24/09/2019.</t>
  </si>
  <si>
    <t>Nº testes 2012</t>
  </si>
  <si>
    <t>Nº testes 2013</t>
  </si>
  <si>
    <t>% de ampliação</t>
  </si>
  <si>
    <t>Meta: 15% de ampliação</t>
  </si>
  <si>
    <t>Nº testes 2014</t>
  </si>
  <si>
    <t>Nº testes 2015</t>
  </si>
  <si>
    <t>Nº testes 2016</t>
  </si>
  <si>
    <t>Nº testes 2017</t>
  </si>
  <si>
    <t>N/A</t>
  </si>
  <si>
    <t>Núcleo Regional de Saúde/Região de Saúde</t>
  </si>
  <si>
    <t>Núcleo Regional de Saúde Centro-Leste</t>
  </si>
  <si>
    <t>Região de Saúde de Feira de Santana</t>
  </si>
  <si>
    <t>Núcleo Regional de Saúde Extremo Sul</t>
  </si>
  <si>
    <t>Região de Saúde Brumado</t>
  </si>
  <si>
    <t>Região de Saúde Guanambi</t>
  </si>
  <si>
    <t>Região de Saúde Itapetinga</t>
  </si>
  <si>
    <t>Região de Saúde Vitória da Conquista</t>
  </si>
  <si>
    <t>...Região de Saúde de Valença</t>
  </si>
  <si>
    <t>Fonte: Aplicativo PQAVS/DEGEVS/Ministério da Saúde. Acesso em: 25/09/2019.</t>
  </si>
  <si>
    <t>Núcleo Regional de Saúde</t>
  </si>
  <si>
    <t>Centro-Leste</t>
  </si>
  <si>
    <t>Centro-Norte</t>
  </si>
  <si>
    <t>Extremo-Sul</t>
  </si>
  <si>
    <t>Leste</t>
  </si>
  <si>
    <t>Nordeste</t>
  </si>
  <si>
    <t>Norte</t>
  </si>
  <si>
    <t>Oeste</t>
  </si>
  <si>
    <t>Sudoeste</t>
  </si>
  <si>
    <t>Sul</t>
  </si>
  <si>
    <t>Bahia</t>
  </si>
  <si>
    <t>Número de testes de HIV realizado, por município. Bahia, 2013-2017.</t>
  </si>
  <si>
    <t>Número de testes de HIV realizado, por Núcleo Regional de Saúde. Bahia, 2013-2017.</t>
  </si>
  <si>
    <t>Número de testes de HIV realizado, por região de saúde. Bahia, 2013-2017.</t>
  </si>
  <si>
    <t>Intensificar a captação do diagnóstico de pessoas com HIV, fortalecendo a adesão precoce ao
tratamento e consequentemente redução da transmissão e melhor qualidade de vida</t>
  </si>
  <si>
    <r>
      <t xml:space="preserve">Ações estratégicas do </t>
    </r>
    <r>
      <rPr>
        <b/>
        <u/>
        <sz val="12"/>
        <rFont val="Arial"/>
        <family val="2"/>
      </rPr>
      <t>estado</t>
    </r>
    <r>
      <rPr>
        <b/>
        <sz val="12"/>
        <rFont val="Arial"/>
        <family val="2"/>
        <charset val="1"/>
      </rPr>
      <t xml:space="preserve"> para o alcance das metas</t>
    </r>
  </si>
  <si>
    <t>Realizar atividade de comunicação visual para população e profissionais das Unidades básicas sobre a importância da oferta continuada e sistemática do Teste Rápido nas UBS</t>
  </si>
  <si>
    <t>Prestar apoio técnico aos municípios no desenvolvimento de ações voltadas para a redução de doenças sexualmente transmissíveis.</t>
  </si>
  <si>
    <t>Realizar encontro com técnicos dos NRS e Regioes de Saúde para operacionalização qualificada do Sisloglab.</t>
  </si>
  <si>
    <r>
      <t xml:space="preserve">Ações estratégicas do </t>
    </r>
    <r>
      <rPr>
        <b/>
        <u/>
        <sz val="12"/>
        <rFont val="Arial"/>
        <family val="2"/>
      </rPr>
      <t>município</t>
    </r>
    <r>
      <rPr>
        <b/>
        <sz val="12"/>
        <rFont val="Arial"/>
        <family val="2"/>
        <charset val="1"/>
      </rPr>
      <t xml:space="preserve"> para o alcance das metas</t>
    </r>
  </si>
  <si>
    <t>Ampliar o número de executores (profissionais de saúde) do Teste Rápido na Atenção Básica.</t>
  </si>
  <si>
    <t>Capacitar os profissionais para a realização do teste rápido e adequado preenchimento do Boletim de Produção Ambulatorial/Sistema de Informação Ambulatorial (SIA).</t>
  </si>
  <si>
    <t>Disponibilizar normas orientadoras do MS para a equipe da atenção básica e unidades de referência dos municípios visando o desenvolvimento das ações relacionadas à meta.</t>
  </si>
  <si>
    <t>Desenvolver ações educativas e de mobilização envolvendo a comunidade.</t>
  </si>
  <si>
    <t>Intensificar a captação do diagnóstico de pessoas com HIV, fortalecendo a adesão precoce ao tratamento e consequentemente redução da transmissão e melhor qualidade de vida.</t>
  </si>
  <si>
    <t>Apoiar e realizar capacitação aos NRS e municípios para as ações de diagnóstico do HIV.</t>
  </si>
  <si>
    <t>Monitorar a realização dos TR pelo Sistema de Informação.</t>
  </si>
  <si>
    <t>Diretoria de Vigilância Epidemiológica.
Coordenação de Agravos / IST, AIDS, Hepatites
divep.coagravos@saude.ba.gov.br / divep.istaidshepatites@saude.ba.gov.br</t>
  </si>
  <si>
    <t>Indicador 12. Número de testes de HIV realizado.</t>
  </si>
  <si>
    <t xml:space="preserve">Disponibilizar o teste rápido para os municípios, de modo a aumentar a cobertura do diagnóstico do HIV. </t>
  </si>
  <si>
    <t xml:space="preserve">Implantar o Teste Rápido nas unidades básicas/Estratégias de Saúde da Família, de modo a aumentar a cobertura de diagnóstico do HIV.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</si>
</sst>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00%"/>
  </numFmts>
  <fonts count="3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charset val="1"/>
    </font>
    <font>
      <b/>
      <sz val="14"/>
      <name val="Arial"/>
      <family val="2"/>
    </font>
    <font>
      <b/>
      <sz val="12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4"/>
      <color theme="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b/>
      <sz val="11"/>
      <color rgb="FF000000"/>
      <name val="Calibri"/>
      <family val="2"/>
      <charset val="1"/>
    </font>
    <font>
      <b/>
      <u/>
      <sz val="12"/>
      <name val="Arial"/>
      <family val="2"/>
    </font>
    <font>
      <b/>
      <sz val="14"/>
      <color rgb="FF000000"/>
      <name val="Arial"/>
      <family val="2"/>
    </font>
    <font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4" tint="-0.499984740745262"/>
        <bgColor indexed="52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5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rgb="FFCCFFFF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2" fillId="0" borderId="0"/>
    <xf numFmtId="0" fontId="15" fillId="0" borderId="0"/>
    <xf numFmtId="0" fontId="14" fillId="0" borderId="0"/>
    <xf numFmtId="0" fontId="12" fillId="0" borderId="0"/>
    <xf numFmtId="9" fontId="14" fillId="0" borderId="0" applyFont="0" applyFill="0" applyBorder="0" applyAlignment="0" applyProtection="0"/>
    <xf numFmtId="0" fontId="15" fillId="0" borderId="0"/>
    <xf numFmtId="0" fontId="15" fillId="0" borderId="0"/>
    <xf numFmtId="0" fontId="24" fillId="0" borderId="0"/>
    <xf numFmtId="0" fontId="1" fillId="0" borderId="0"/>
  </cellStyleXfs>
  <cellXfs count="126">
    <xf numFmtId="0" fontId="0" fillId="0" borderId="0" xfId="0"/>
    <xf numFmtId="0" fontId="0" fillId="0" borderId="0" xfId="0" applyAlignment="1">
      <alignment wrapText="1"/>
    </xf>
    <xf numFmtId="0" fontId="7" fillId="3" borderId="2" xfId="0" applyFont="1" applyFill="1" applyBorder="1" applyAlignment="1"/>
    <xf numFmtId="0" fontId="7" fillId="4" borderId="0" xfId="0" applyFont="1" applyFill="1"/>
    <xf numFmtId="0" fontId="8" fillId="3" borderId="1" xfId="0" applyFont="1" applyFill="1" applyBorder="1" applyAlignment="1">
      <alignment vertical="center" wrapText="1"/>
    </xf>
    <xf numFmtId="0" fontId="9" fillId="3" borderId="5" xfId="0" applyFont="1" applyFill="1" applyBorder="1" applyAlignment="1"/>
    <xf numFmtId="0" fontId="10" fillId="4" borderId="7" xfId="0" applyFont="1" applyFill="1" applyBorder="1" applyAlignment="1">
      <alignment horizontal="left" vertical="center" wrapText="1" indent="2"/>
    </xf>
    <xf numFmtId="0" fontId="11" fillId="4" borderId="8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 indent="2"/>
    </xf>
    <xf numFmtId="0" fontId="11" fillId="5" borderId="8" xfId="0" quotePrefix="1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 indent="2"/>
    </xf>
    <xf numFmtId="0" fontId="11" fillId="5" borderId="8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5" borderId="4" xfId="0" quotePrefix="1" applyFont="1" applyFill="1" applyBorder="1" applyAlignment="1">
      <alignment horizontal="left" vertical="center" wrapText="1"/>
    </xf>
    <xf numFmtId="0" fontId="7" fillId="4" borderId="0" xfId="0" applyFont="1" applyFill="1" applyAlignment="1"/>
    <xf numFmtId="0" fontId="7" fillId="4" borderId="0" xfId="0" applyFont="1" applyFill="1" applyAlignment="1">
      <alignment vertical="center"/>
    </xf>
    <xf numFmtId="0" fontId="11" fillId="4" borderId="10" xfId="0" applyFont="1" applyFill="1" applyBorder="1" applyAlignment="1">
      <alignment horizontal="justify" vertical="center" wrapText="1"/>
    </xf>
    <xf numFmtId="0" fontId="13" fillId="6" borderId="11" xfId="2" applyFont="1" applyFill="1" applyBorder="1" applyAlignment="1" applyProtection="1">
      <alignment horizontal="center" vertical="center"/>
    </xf>
    <xf numFmtId="0" fontId="2" fillId="0" borderId="0" xfId="2"/>
    <xf numFmtId="0" fontId="6" fillId="0" borderId="12" xfId="2" applyFont="1" applyFill="1" applyBorder="1" applyAlignment="1" applyProtection="1">
      <alignment vertical="center" wrapText="1"/>
    </xf>
    <xf numFmtId="0" fontId="6" fillId="0" borderId="12" xfId="2" applyFont="1" applyFill="1" applyBorder="1" applyAlignment="1" applyProtection="1">
      <alignment horizontal="right" vertical="center" wrapText="1"/>
    </xf>
    <xf numFmtId="3" fontId="6" fillId="0" borderId="12" xfId="2" applyNumberFormat="1" applyFont="1" applyFill="1" applyBorder="1" applyAlignment="1" applyProtection="1">
      <alignment horizontal="right" vertical="center" wrapText="1"/>
    </xf>
    <xf numFmtId="10" fontId="6" fillId="0" borderId="12" xfId="2" applyNumberFormat="1" applyFont="1" applyFill="1" applyBorder="1" applyAlignment="1" applyProtection="1">
      <alignment horizontal="right" vertical="center" wrapText="1"/>
    </xf>
    <xf numFmtId="0" fontId="14" fillId="0" borderId="13" xfId="4" applyBorder="1"/>
    <xf numFmtId="0" fontId="14" fillId="0" borderId="0" xfId="4"/>
    <xf numFmtId="0" fontId="17" fillId="8" borderId="0" xfId="3" applyFont="1" applyFill="1" applyBorder="1" applyAlignment="1">
      <alignment vertical="center"/>
    </xf>
    <xf numFmtId="0" fontId="19" fillId="9" borderId="13" xfId="5" applyFont="1" applyFill="1" applyBorder="1" applyAlignment="1">
      <alignment horizontal="center" vertical="center" wrapText="1"/>
    </xf>
    <xf numFmtId="0" fontId="19" fillId="9" borderId="0" xfId="5" applyFont="1" applyFill="1" applyBorder="1" applyAlignment="1">
      <alignment horizontal="center" vertical="center" wrapText="1"/>
    </xf>
    <xf numFmtId="0" fontId="18" fillId="2" borderId="0" xfId="3" applyFont="1" applyFill="1" applyBorder="1" applyAlignment="1">
      <alignment vertical="center"/>
    </xf>
    <xf numFmtId="0" fontId="18" fillId="2" borderId="0" xfId="3" applyFont="1" applyFill="1" applyBorder="1" applyAlignment="1">
      <alignment horizontal="center" vertical="center"/>
    </xf>
    <xf numFmtId="3" fontId="18" fillId="2" borderId="13" xfId="3" applyNumberFormat="1" applyFont="1" applyFill="1" applyBorder="1" applyAlignment="1">
      <alignment horizontal="center" vertical="center"/>
    </xf>
    <xf numFmtId="3" fontId="18" fillId="2" borderId="0" xfId="3" applyNumberFormat="1" applyFont="1" applyFill="1" applyBorder="1" applyAlignment="1">
      <alignment horizontal="center" vertical="center"/>
    </xf>
    <xf numFmtId="164" fontId="18" fillId="2" borderId="0" xfId="6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left" vertical="center"/>
    </xf>
    <xf numFmtId="0" fontId="20" fillId="0" borderId="0" xfId="7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/>
    </xf>
    <xf numFmtId="3" fontId="21" fillId="0" borderId="13" xfId="4" applyNumberFormat="1" applyFont="1" applyBorder="1" applyAlignment="1">
      <alignment horizontal="center" vertical="center"/>
    </xf>
    <xf numFmtId="3" fontId="21" fillId="0" borderId="0" xfId="4" applyNumberFormat="1" applyFont="1" applyBorder="1" applyAlignment="1">
      <alignment horizontal="center" vertical="center"/>
    </xf>
    <xf numFmtId="164" fontId="21" fillId="0" borderId="0" xfId="4" applyNumberFormat="1" applyFont="1" applyBorder="1" applyAlignment="1">
      <alignment horizontal="center" vertical="center"/>
    </xf>
    <xf numFmtId="3" fontId="22" fillId="2" borderId="13" xfId="4" applyNumberFormat="1" applyFont="1" applyFill="1" applyBorder="1" applyAlignment="1">
      <alignment horizontal="center" vertical="center"/>
    </xf>
    <xf numFmtId="3" fontId="22" fillId="2" borderId="0" xfId="4" applyNumberFormat="1" applyFont="1" applyFill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0" fontId="21" fillId="0" borderId="0" xfId="4" applyFont="1" applyBorder="1" applyAlignment="1">
      <alignment horizontal="center" vertical="center"/>
    </xf>
    <xf numFmtId="0" fontId="18" fillId="2" borderId="14" xfId="3" applyFont="1" applyFill="1" applyBorder="1" applyAlignment="1">
      <alignment vertical="center"/>
    </xf>
    <xf numFmtId="3" fontId="18" fillId="2" borderId="15" xfId="3" applyNumberFormat="1" applyFont="1" applyFill="1" applyBorder="1" applyAlignment="1">
      <alignment horizontal="center" vertical="center"/>
    </xf>
    <xf numFmtId="3" fontId="18" fillId="2" borderId="14" xfId="3" applyNumberFormat="1" applyFont="1" applyFill="1" applyBorder="1" applyAlignment="1">
      <alignment horizontal="center" vertical="center"/>
    </xf>
    <xf numFmtId="164" fontId="18" fillId="2" borderId="14" xfId="6" applyNumberFormat="1" applyFont="1" applyFill="1" applyBorder="1" applyAlignment="1">
      <alignment horizontal="center" vertical="center"/>
    </xf>
    <xf numFmtId="0" fontId="23" fillId="0" borderId="0" xfId="4" applyFont="1"/>
    <xf numFmtId="0" fontId="15" fillId="0" borderId="0" xfId="8" applyFont="1" applyAlignment="1">
      <alignment horizontal="left" vertical="center"/>
    </xf>
    <xf numFmtId="0" fontId="15" fillId="0" borderId="0" xfId="8" applyAlignment="1">
      <alignment horizontal="left" vertical="center"/>
    </xf>
    <xf numFmtId="0" fontId="15" fillId="0" borderId="0" xfId="8" applyFont="1" applyAlignment="1">
      <alignment vertical="center"/>
    </xf>
    <xf numFmtId="0" fontId="15" fillId="0" borderId="0" xfId="8" applyAlignment="1">
      <alignment vertical="center"/>
    </xf>
    <xf numFmtId="0" fontId="18" fillId="10" borderId="0" xfId="3" applyFont="1" applyFill="1" applyBorder="1" applyAlignment="1">
      <alignment horizontal="center" vertical="center"/>
    </xf>
    <xf numFmtId="0" fontId="18" fillId="10" borderId="0" xfId="3" applyFont="1" applyFill="1" applyBorder="1" applyAlignment="1">
      <alignment horizontal="center" vertical="center" wrapText="1"/>
    </xf>
    <xf numFmtId="0" fontId="18" fillId="10" borderId="0" xfId="3" applyFont="1" applyFill="1" applyBorder="1" applyAlignment="1">
      <alignment horizontal="left" vertical="center"/>
    </xf>
    <xf numFmtId="2" fontId="2" fillId="0" borderId="0" xfId="2" applyNumberFormat="1" applyAlignment="1">
      <alignment horizontal="center"/>
    </xf>
    <xf numFmtId="164" fontId="6" fillId="0" borderId="12" xfId="2" applyNumberFormat="1" applyFont="1" applyFill="1" applyBorder="1" applyAlignment="1" applyProtection="1">
      <alignment horizontal="right" vertical="center" wrapText="1"/>
    </xf>
    <xf numFmtId="165" fontId="6" fillId="0" borderId="12" xfId="2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10" fontId="0" fillId="0" borderId="0" xfId="0" applyNumberFormat="1"/>
    <xf numFmtId="0" fontId="0" fillId="0" borderId="13" xfId="0" applyBorder="1"/>
    <xf numFmtId="0" fontId="18" fillId="2" borderId="0" xfId="3" applyFont="1" applyFill="1" applyBorder="1"/>
    <xf numFmtId="3" fontId="22" fillId="2" borderId="13" xfId="0" applyNumberFormat="1" applyFont="1" applyFill="1" applyBorder="1" applyAlignment="1">
      <alignment horizontal="center"/>
    </xf>
    <xf numFmtId="3" fontId="22" fillId="2" borderId="0" xfId="0" applyNumberFormat="1" applyFont="1" applyFill="1" applyBorder="1" applyAlignment="1">
      <alignment horizontal="center"/>
    </xf>
    <xf numFmtId="2" fontId="22" fillId="2" borderId="0" xfId="0" applyNumberFormat="1" applyFont="1" applyFill="1" applyBorder="1" applyAlignment="1">
      <alignment horizontal="center"/>
    </xf>
    <xf numFmtId="0" fontId="18" fillId="0" borderId="0" xfId="3" applyFont="1" applyBorder="1"/>
    <xf numFmtId="3" fontId="21" fillId="0" borderId="1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2" fontId="21" fillId="0" borderId="0" xfId="0" applyNumberFormat="1" applyFont="1" applyFill="1" applyBorder="1" applyAlignment="1">
      <alignment horizontal="center"/>
    </xf>
    <xf numFmtId="0" fontId="18" fillId="0" borderId="0" xfId="3" applyFont="1" applyBorder="1" applyAlignment="1"/>
    <xf numFmtId="0" fontId="18" fillId="0" borderId="18" xfId="3" applyFont="1" applyBorder="1"/>
    <xf numFmtId="3" fontId="21" fillId="0" borderId="19" xfId="0" applyNumberFormat="1" applyFont="1" applyFill="1" applyBorder="1" applyAlignment="1">
      <alignment horizontal="center"/>
    </xf>
    <xf numFmtId="3" fontId="21" fillId="0" borderId="18" xfId="0" applyNumberFormat="1" applyFont="1" applyFill="1" applyBorder="1" applyAlignment="1">
      <alignment horizontal="center"/>
    </xf>
    <xf numFmtId="2" fontId="21" fillId="0" borderId="18" xfId="0" applyNumberFormat="1" applyFont="1" applyFill="1" applyBorder="1" applyAlignment="1">
      <alignment horizontal="center"/>
    </xf>
    <xf numFmtId="0" fontId="23" fillId="0" borderId="0" xfId="0" applyFont="1"/>
    <xf numFmtId="0" fontId="26" fillId="0" borderId="0" xfId="9" applyFont="1" applyBorder="1" applyAlignment="1"/>
    <xf numFmtId="2" fontId="26" fillId="0" borderId="0" xfId="9" applyNumberFormat="1" applyFont="1" applyBorder="1" applyAlignment="1"/>
    <xf numFmtId="0" fontId="26" fillId="0" borderId="0" xfId="9" applyFont="1" applyBorder="1" applyAlignment="1">
      <alignment horizontal="center"/>
    </xf>
    <xf numFmtId="0" fontId="26" fillId="0" borderId="0" xfId="9" applyFont="1" applyFill="1" applyBorder="1" applyAlignment="1">
      <alignment horizontal="center"/>
    </xf>
    <xf numFmtId="2" fontId="0" fillId="0" borderId="0" xfId="0" applyNumberFormat="1"/>
    <xf numFmtId="0" fontId="26" fillId="0" borderId="0" xfId="0" applyFont="1" applyBorder="1" applyAlignment="1"/>
    <xf numFmtId="2" fontId="26" fillId="0" borderId="0" xfId="0" applyNumberFormat="1" applyFont="1" applyBorder="1" applyAlignment="1"/>
    <xf numFmtId="0" fontId="18" fillId="4" borderId="0" xfId="3" applyFont="1" applyFill="1" applyBorder="1"/>
    <xf numFmtId="3" fontId="22" fillId="4" borderId="13" xfId="0" applyNumberFormat="1" applyFont="1" applyFill="1" applyBorder="1" applyAlignment="1">
      <alignment horizontal="center"/>
    </xf>
    <xf numFmtId="3" fontId="22" fillId="4" borderId="0" xfId="0" applyNumberFormat="1" applyFont="1" applyFill="1" applyBorder="1" applyAlignment="1">
      <alignment horizontal="center"/>
    </xf>
    <xf numFmtId="0" fontId="0" fillId="4" borderId="16" xfId="0" applyFill="1" applyBorder="1"/>
    <xf numFmtId="0" fontId="28" fillId="4" borderId="13" xfId="0" applyFont="1" applyFill="1" applyBorder="1"/>
    <xf numFmtId="0" fontId="28" fillId="4" borderId="0" xfId="0" applyFont="1" applyFill="1" applyBorder="1"/>
    <xf numFmtId="0" fontId="0" fillId="4" borderId="13" xfId="0" applyFill="1" applyBorder="1"/>
    <xf numFmtId="0" fontId="0" fillId="4" borderId="0" xfId="0" applyFill="1" applyBorder="1"/>
    <xf numFmtId="0" fontId="18" fillId="4" borderId="18" xfId="3" applyFont="1" applyFill="1" applyBorder="1"/>
    <xf numFmtId="3" fontId="22" fillId="4" borderId="19" xfId="0" applyNumberFormat="1" applyFont="1" applyFill="1" applyBorder="1" applyAlignment="1">
      <alignment horizontal="center"/>
    </xf>
    <xf numFmtId="3" fontId="22" fillId="4" borderId="18" xfId="0" applyNumberFormat="1" applyFont="1" applyFill="1" applyBorder="1" applyAlignment="1">
      <alignment horizontal="center"/>
    </xf>
    <xf numFmtId="2" fontId="26" fillId="0" borderId="0" xfId="9" applyNumberFormat="1" applyFont="1" applyFill="1" applyBorder="1" applyAlignment="1">
      <alignment horizontal="center"/>
    </xf>
    <xf numFmtId="0" fontId="20" fillId="0" borderId="0" xfId="9" applyFont="1" applyAlignment="1">
      <alignment horizontal="center"/>
    </xf>
    <xf numFmtId="0" fontId="20" fillId="0" borderId="0" xfId="9" applyFont="1" applyFill="1" applyAlignment="1">
      <alignment horizontal="center"/>
    </xf>
    <xf numFmtId="2" fontId="20" fillId="0" borderId="0" xfId="9" applyNumberFormat="1" applyFont="1" applyFill="1" applyBorder="1" applyAlignment="1">
      <alignment horizontal="center"/>
    </xf>
    <xf numFmtId="0" fontId="20" fillId="0" borderId="0" xfId="9" applyFont="1" applyBorder="1" applyAlignment="1">
      <alignment horizontal="center"/>
    </xf>
    <xf numFmtId="0" fontId="20" fillId="0" borderId="0" xfId="9" applyFont="1" applyFill="1" applyBorder="1" applyAlignment="1">
      <alignment horizontal="center"/>
    </xf>
    <xf numFmtId="0" fontId="17" fillId="12" borderId="18" xfId="3" applyFont="1" applyFill="1" applyBorder="1" applyAlignment="1">
      <alignment vertical="center"/>
    </xf>
    <xf numFmtId="10" fontId="22" fillId="2" borderId="0" xfId="0" applyNumberFormat="1" applyFont="1" applyFill="1" applyBorder="1" applyAlignment="1">
      <alignment horizontal="center"/>
    </xf>
    <xf numFmtId="10" fontId="21" fillId="0" borderId="0" xfId="0" applyNumberFormat="1" applyFont="1" applyFill="1" applyBorder="1" applyAlignment="1">
      <alignment horizontal="center"/>
    </xf>
    <xf numFmtId="164" fontId="22" fillId="4" borderId="0" xfId="0" applyNumberFormat="1" applyFont="1" applyFill="1" applyBorder="1" applyAlignment="1">
      <alignment horizontal="center"/>
    </xf>
    <xf numFmtId="164" fontId="0" fillId="4" borderId="0" xfId="0" applyNumberFormat="1" applyFill="1" applyBorder="1"/>
    <xf numFmtId="164" fontId="22" fillId="4" borderId="18" xfId="0" applyNumberFormat="1" applyFont="1" applyFill="1" applyBorder="1" applyAlignment="1">
      <alignment horizontal="center"/>
    </xf>
    <xf numFmtId="0" fontId="11" fillId="5" borderId="8" xfId="0" applyFont="1" applyFill="1" applyBorder="1" applyAlignment="1">
      <alignment horizontal="left" vertical="center" wrapText="1"/>
    </xf>
    <xf numFmtId="0" fontId="30" fillId="13" borderId="21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left" vertical="center" wrapText="1"/>
    </xf>
    <xf numFmtId="49" fontId="5" fillId="14" borderId="23" xfId="0" applyNumberFormat="1" applyFont="1" applyFill="1" applyBorder="1" applyAlignment="1">
      <alignment horizontal="left" vertical="center" wrapText="1"/>
    </xf>
    <xf numFmtId="49" fontId="5" fillId="14" borderId="23" xfId="0" applyNumberFormat="1" applyFont="1" applyFill="1" applyBorder="1" applyAlignment="1">
      <alignment horizontal="justify" vertical="center" wrapText="1"/>
    </xf>
    <xf numFmtId="49" fontId="5" fillId="14" borderId="24" xfId="0" applyNumberFormat="1" applyFont="1" applyFill="1" applyBorder="1" applyAlignment="1">
      <alignment horizontal="justify" vertical="center" wrapText="1"/>
    </xf>
    <xf numFmtId="49" fontId="31" fillId="14" borderId="23" xfId="0" applyNumberFormat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27" fillId="11" borderId="0" xfId="9" applyFont="1" applyFill="1" applyBorder="1" applyAlignment="1">
      <alignment horizontal="left" vertical="center" wrapText="1"/>
    </xf>
    <xf numFmtId="0" fontId="17" fillId="12" borderId="7" xfId="3" applyFont="1" applyFill="1" applyBorder="1" applyAlignment="1">
      <alignment horizontal="center" vertical="center"/>
    </xf>
    <xf numFmtId="0" fontId="17" fillId="12" borderId="18" xfId="3" applyFont="1" applyFill="1" applyBorder="1" applyAlignment="1">
      <alignment horizontal="center" vertical="center"/>
    </xf>
    <xf numFmtId="0" fontId="25" fillId="9" borderId="20" xfId="9" applyFont="1" applyFill="1" applyBorder="1" applyAlignment="1">
      <alignment horizontal="center" vertical="center" wrapText="1"/>
    </xf>
    <xf numFmtId="0" fontId="25" fillId="9" borderId="16" xfId="9" applyFont="1" applyFill="1" applyBorder="1" applyAlignment="1">
      <alignment horizontal="center" vertical="center" wrapText="1"/>
    </xf>
    <xf numFmtId="0" fontId="18" fillId="9" borderId="13" xfId="5" applyFont="1" applyFill="1" applyBorder="1" applyAlignment="1">
      <alignment horizontal="center" vertical="center"/>
    </xf>
    <xf numFmtId="0" fontId="18" fillId="9" borderId="0" xfId="5" applyFont="1" applyFill="1" applyBorder="1" applyAlignment="1">
      <alignment horizontal="center" vertical="center"/>
    </xf>
    <xf numFmtId="0" fontId="16" fillId="7" borderId="0" xfId="3" applyFont="1" applyFill="1" applyBorder="1" applyAlignment="1">
      <alignment horizontal="center" vertical="center" wrapText="1"/>
    </xf>
    <xf numFmtId="0" fontId="16" fillId="7" borderId="16" xfId="3" applyFont="1" applyFill="1" applyBorder="1" applyAlignment="1">
      <alignment horizontal="center" vertical="center" wrapText="1"/>
    </xf>
    <xf numFmtId="0" fontId="17" fillId="12" borderId="17" xfId="3" applyFont="1" applyFill="1" applyBorder="1" applyAlignment="1">
      <alignment horizontal="center" vertical="center"/>
    </xf>
  </cellXfs>
  <cellStyles count="11">
    <cellStyle name="Normal" xfId="0" builtinId="0"/>
    <cellStyle name="Normal 10 115" xfId="5"/>
    <cellStyle name="Normal 169" xfId="8"/>
    <cellStyle name="Normal 2" xfId="2"/>
    <cellStyle name="Normal 2 2" xfId="4"/>
    <cellStyle name="Normal 2 2_45_46" xfId="9"/>
    <cellStyle name="Normal 2 5 70 3" xfId="3"/>
    <cellStyle name="Normal 3" xfId="10"/>
    <cellStyle name="Normal 3 2 2" xfId="7"/>
    <cellStyle name="Porcentagem 2" xfId="6"/>
    <cellStyle name="Texto Explicativo" xfId="1" builtinId="53" customBuiltin="1"/>
  </cellStyles>
  <dxfs count="257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B6CC95"/>
      <rgbColor rgb="00996600"/>
      <rgbColor rgb="007D5FA0"/>
      <rgbColor rgb="0031859C"/>
      <rgbColor rgb="00C0C0C0"/>
      <rgbColor rgb="00808080"/>
      <rgbColor rgb="0090A7CC"/>
      <rgbColor rgb="00993366"/>
      <rgbColor rgb="00FFFFCC"/>
      <rgbColor rgb="00CCFFFF"/>
      <rgbColor rgb="0049ABC5"/>
      <rgbColor rgb="00FF8080"/>
      <rgbColor rgb="003E6CA1"/>
      <rgbColor rgb="00D9D9D9"/>
      <rgbColor rgb="00FECBCB"/>
      <rgbColor rgb="008EB6E3"/>
      <rgbColor rgb="00C3D69B"/>
      <rgbColor rgb="0000B0F0"/>
      <rgbColor rgb="0098B855"/>
      <rgbColor rgb="009BBB59"/>
      <rgbColor rgb="003F98B0"/>
      <rgbColor rgb="00B1DCFF"/>
      <rgbColor rgb="0000CCFF"/>
      <rgbColor rgb="00DDDDDD"/>
      <rgbColor rgb="00CCFFCC"/>
      <rgbColor rgb="00FFFF99"/>
      <rgbColor rgb="0099CCFF"/>
      <rgbColor rgb="00BD9CBD"/>
      <rgbColor rgb="00CC99FF"/>
      <rgbColor rgb="00FFCC99"/>
      <rgbColor rgb="004A7EBB"/>
      <rgbColor rgb="0033CCCC"/>
      <rgbColor rgb="0092D050"/>
      <rgbColor rgb="00EF8A3C"/>
      <rgbColor rgb="00FF9900"/>
      <rgbColor rgb="00E46C0A"/>
      <rgbColor rgb="0071588F"/>
      <rgbColor rgb="00888784"/>
      <rgbColor rgb="00193D6E"/>
      <rgbColor rgb="00339966"/>
      <rgbColor rgb="00829E44"/>
      <rgbColor rgb="004F81BD"/>
      <rgbColor rgb="00B84946"/>
      <rgbColor rgb="00953735"/>
      <rgbColor rgb="00604A7B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2" name="Grupo 17">
          <a:extLst>
            <a:ext uri="{FF2B5EF4-FFF2-40B4-BE49-F238E27FC236}">
              <a16:creationId xmlns:a16="http://schemas.microsoft.com/office/drawing/2014/main" id="{FEE6FA3A-6C30-47F4-899F-BB6DEA701F72}"/>
            </a:ext>
          </a:extLst>
        </xdr:cNvPr>
        <xdr:cNvGrpSpPr>
          <a:grpSpLocks/>
        </xdr:cNvGrpSpPr>
      </xdr:nvGrpSpPr>
      <xdr:grpSpPr bwMode="auto">
        <a:xfrm>
          <a:off x="18595181" y="1178719"/>
          <a:ext cx="0" cy="0"/>
          <a:chOff x="16123" y="2600"/>
          <a:chExt cx="2" cy="22"/>
        </a:xfrm>
      </xdr:grpSpPr>
      <xdr:sp macro="" textlink="">
        <xdr:nvSpPr>
          <xdr:cNvPr id="3" name="Linha 19">
            <a:extLst>
              <a:ext uri="{FF2B5EF4-FFF2-40B4-BE49-F238E27FC236}">
                <a16:creationId xmlns:a16="http://schemas.microsoft.com/office/drawing/2014/main" id="{B21001A3-8879-4305-B64E-6308E8F54964}"/>
              </a:ext>
            </a:extLst>
          </xdr:cNvPr>
          <xdr:cNvSpPr>
            <a:spLocks noChangeShapeType="1"/>
          </xdr:cNvSpPr>
        </xdr:nvSpPr>
        <xdr:spPr bwMode="auto">
          <a:xfrm>
            <a:off x="16125" y="2608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Forma livre 18">
            <a:extLst>
              <a:ext uri="{FF2B5EF4-FFF2-40B4-BE49-F238E27FC236}">
                <a16:creationId xmlns:a16="http://schemas.microsoft.com/office/drawing/2014/main" id="{EAC7BDEB-6D55-4DE1-BE2E-910E8C9CF647}"/>
              </a:ext>
            </a:extLst>
          </xdr:cNvPr>
          <xdr:cNvSpPr>
            <a:spLocks/>
          </xdr:cNvSpPr>
        </xdr:nvSpPr>
        <xdr:spPr bwMode="auto">
          <a:xfrm>
            <a:off x="16123" y="2606"/>
            <a:ext cx="2" cy="15"/>
          </a:xfrm>
          <a:custGeom>
            <a:avLst/>
            <a:gdLst>
              <a:gd name="T0" fmla="+- 0 2606 2606"/>
              <a:gd name="T1" fmla="*/ 2606 h 15"/>
              <a:gd name="T2" fmla="+- 0 2621 2606"/>
              <a:gd name="T3" fmla="*/ 2621 h 15"/>
              <a:gd name="T4" fmla="+- 0 2606 2606"/>
              <a:gd name="T5" fmla="*/ 2606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5" name="Grupo 14">
          <a:extLst>
            <a:ext uri="{FF2B5EF4-FFF2-40B4-BE49-F238E27FC236}">
              <a16:creationId xmlns:a16="http://schemas.microsoft.com/office/drawing/2014/main" id="{D893C49C-A475-4BED-B207-1D8DAC8F71C5}"/>
            </a:ext>
          </a:extLst>
        </xdr:cNvPr>
        <xdr:cNvGrpSpPr>
          <a:grpSpLocks/>
        </xdr:cNvGrpSpPr>
      </xdr:nvGrpSpPr>
      <xdr:grpSpPr bwMode="auto">
        <a:xfrm>
          <a:off x="18595181" y="1178719"/>
          <a:ext cx="0" cy="0"/>
          <a:chOff x="16123" y="2901"/>
          <a:chExt cx="2" cy="22"/>
        </a:xfrm>
      </xdr:grpSpPr>
      <xdr:sp macro="" textlink="">
        <xdr:nvSpPr>
          <xdr:cNvPr id="6" name="Linha 16">
            <a:extLst>
              <a:ext uri="{FF2B5EF4-FFF2-40B4-BE49-F238E27FC236}">
                <a16:creationId xmlns:a16="http://schemas.microsoft.com/office/drawing/2014/main" id="{A83D0532-C9ED-45B8-9ED0-893EE44BAA00}"/>
              </a:ext>
            </a:extLst>
          </xdr:cNvPr>
          <xdr:cNvSpPr>
            <a:spLocks noChangeShapeType="1"/>
          </xdr:cNvSpPr>
        </xdr:nvSpPr>
        <xdr:spPr bwMode="auto">
          <a:xfrm>
            <a:off x="16125" y="2909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Forma livre 15">
            <a:extLst>
              <a:ext uri="{FF2B5EF4-FFF2-40B4-BE49-F238E27FC236}">
                <a16:creationId xmlns:a16="http://schemas.microsoft.com/office/drawing/2014/main" id="{B1E4A558-07BC-4A76-9897-7D52EDFE4415}"/>
              </a:ext>
            </a:extLst>
          </xdr:cNvPr>
          <xdr:cNvSpPr>
            <a:spLocks/>
          </xdr:cNvSpPr>
        </xdr:nvSpPr>
        <xdr:spPr bwMode="auto">
          <a:xfrm>
            <a:off x="16123" y="2907"/>
            <a:ext cx="2" cy="15"/>
          </a:xfrm>
          <a:custGeom>
            <a:avLst/>
            <a:gdLst>
              <a:gd name="T0" fmla="+- 0 2908 2908"/>
              <a:gd name="T1" fmla="*/ 2908 h 15"/>
              <a:gd name="T2" fmla="+- 0 2922 2908"/>
              <a:gd name="T3" fmla="*/ 2922 h 15"/>
              <a:gd name="T4" fmla="+- 0 2908 2908"/>
              <a:gd name="T5" fmla="*/ 2908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4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8" name="Grupo 11">
          <a:extLst>
            <a:ext uri="{FF2B5EF4-FFF2-40B4-BE49-F238E27FC236}">
              <a16:creationId xmlns:a16="http://schemas.microsoft.com/office/drawing/2014/main" id="{6D8FF490-4128-4672-ADB4-6442BFAC16B5}"/>
            </a:ext>
          </a:extLst>
        </xdr:cNvPr>
        <xdr:cNvGrpSpPr>
          <a:grpSpLocks/>
        </xdr:cNvGrpSpPr>
      </xdr:nvGrpSpPr>
      <xdr:grpSpPr bwMode="auto">
        <a:xfrm>
          <a:off x="18595181" y="1178719"/>
          <a:ext cx="0" cy="0"/>
          <a:chOff x="16123" y="4376"/>
          <a:chExt cx="2" cy="22"/>
        </a:xfrm>
      </xdr:grpSpPr>
      <xdr:sp macro="" textlink="">
        <xdr:nvSpPr>
          <xdr:cNvPr id="9" name="Linha 13">
            <a:extLst>
              <a:ext uri="{FF2B5EF4-FFF2-40B4-BE49-F238E27FC236}">
                <a16:creationId xmlns:a16="http://schemas.microsoft.com/office/drawing/2014/main" id="{D8F71360-F279-4E96-B027-F79D3D94A80A}"/>
              </a:ext>
            </a:extLst>
          </xdr:cNvPr>
          <xdr:cNvSpPr>
            <a:spLocks noChangeShapeType="1"/>
          </xdr:cNvSpPr>
        </xdr:nvSpPr>
        <xdr:spPr bwMode="auto">
          <a:xfrm>
            <a:off x="16125" y="4383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Forma livre 12">
            <a:extLst>
              <a:ext uri="{FF2B5EF4-FFF2-40B4-BE49-F238E27FC236}">
                <a16:creationId xmlns:a16="http://schemas.microsoft.com/office/drawing/2014/main" id="{28A58FA9-CB45-4732-AC38-1B08A6644622}"/>
              </a:ext>
            </a:extLst>
          </xdr:cNvPr>
          <xdr:cNvSpPr>
            <a:spLocks/>
          </xdr:cNvSpPr>
        </xdr:nvSpPr>
        <xdr:spPr bwMode="auto">
          <a:xfrm>
            <a:off x="16123" y="4381"/>
            <a:ext cx="2" cy="16"/>
          </a:xfrm>
          <a:custGeom>
            <a:avLst/>
            <a:gdLst>
              <a:gd name="T0" fmla="+- 0 4382 4382"/>
              <a:gd name="T1" fmla="*/ 4382 h 16"/>
              <a:gd name="T2" fmla="+- 0 4397 4382"/>
              <a:gd name="T3" fmla="*/ 4397 h 16"/>
              <a:gd name="T4" fmla="+- 0 4382 4382"/>
              <a:gd name="T5" fmla="*/ 4382 h 16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6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11" name="Grupo 8">
          <a:extLst>
            <a:ext uri="{FF2B5EF4-FFF2-40B4-BE49-F238E27FC236}">
              <a16:creationId xmlns:a16="http://schemas.microsoft.com/office/drawing/2014/main" id="{3393C725-114C-4C80-B1B6-EA780DC639DF}"/>
            </a:ext>
          </a:extLst>
        </xdr:cNvPr>
        <xdr:cNvGrpSpPr>
          <a:grpSpLocks/>
        </xdr:cNvGrpSpPr>
      </xdr:nvGrpSpPr>
      <xdr:grpSpPr bwMode="auto">
        <a:xfrm>
          <a:off x="18595181" y="1178719"/>
          <a:ext cx="0" cy="0"/>
          <a:chOff x="16123" y="4677"/>
          <a:chExt cx="2" cy="22"/>
        </a:xfrm>
      </xdr:grpSpPr>
      <xdr:sp macro="" textlink="">
        <xdr:nvSpPr>
          <xdr:cNvPr id="12" name="Linha 10">
            <a:extLst>
              <a:ext uri="{FF2B5EF4-FFF2-40B4-BE49-F238E27FC236}">
                <a16:creationId xmlns:a16="http://schemas.microsoft.com/office/drawing/2014/main" id="{8C70506C-1A35-415E-8AC6-BC7BF9B0865F}"/>
              </a:ext>
            </a:extLst>
          </xdr:cNvPr>
          <xdr:cNvSpPr>
            <a:spLocks noChangeShapeType="1"/>
          </xdr:cNvSpPr>
        </xdr:nvSpPr>
        <xdr:spPr bwMode="auto">
          <a:xfrm>
            <a:off x="16125" y="4684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Forma livre 9">
            <a:extLst>
              <a:ext uri="{FF2B5EF4-FFF2-40B4-BE49-F238E27FC236}">
                <a16:creationId xmlns:a16="http://schemas.microsoft.com/office/drawing/2014/main" id="{FD51BB3D-8D34-46B5-978E-89ECF2819955}"/>
              </a:ext>
            </a:extLst>
          </xdr:cNvPr>
          <xdr:cNvSpPr>
            <a:spLocks/>
          </xdr:cNvSpPr>
        </xdr:nvSpPr>
        <xdr:spPr bwMode="auto">
          <a:xfrm>
            <a:off x="16123" y="4683"/>
            <a:ext cx="2" cy="15"/>
          </a:xfrm>
          <a:custGeom>
            <a:avLst/>
            <a:gdLst>
              <a:gd name="T0" fmla="+- 0 4683 4683"/>
              <a:gd name="T1" fmla="*/ 4683 h 15"/>
              <a:gd name="T2" fmla="+- 0 4698 4683"/>
              <a:gd name="T3" fmla="*/ 4698 h 15"/>
              <a:gd name="T4" fmla="+- 0 4683 4683"/>
              <a:gd name="T5" fmla="*/ 4683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14" name="Grupo 5">
          <a:extLst>
            <a:ext uri="{FF2B5EF4-FFF2-40B4-BE49-F238E27FC236}">
              <a16:creationId xmlns:a16="http://schemas.microsoft.com/office/drawing/2014/main" id="{644F0806-1FD9-47F0-8B3A-D676FB33F19D}"/>
            </a:ext>
          </a:extLst>
        </xdr:cNvPr>
        <xdr:cNvGrpSpPr>
          <a:grpSpLocks/>
        </xdr:cNvGrpSpPr>
      </xdr:nvGrpSpPr>
      <xdr:grpSpPr bwMode="auto">
        <a:xfrm>
          <a:off x="18595181" y="1178719"/>
          <a:ext cx="0" cy="0"/>
          <a:chOff x="16123" y="4978"/>
          <a:chExt cx="2" cy="22"/>
        </a:xfrm>
      </xdr:grpSpPr>
      <xdr:sp macro="" textlink="">
        <xdr:nvSpPr>
          <xdr:cNvPr id="15" name="Linha 7">
            <a:extLst>
              <a:ext uri="{FF2B5EF4-FFF2-40B4-BE49-F238E27FC236}">
                <a16:creationId xmlns:a16="http://schemas.microsoft.com/office/drawing/2014/main" id="{6DEDACEF-D4DF-4F6E-96D2-F2D020D1F32D}"/>
              </a:ext>
            </a:extLst>
          </xdr:cNvPr>
          <xdr:cNvSpPr>
            <a:spLocks noChangeShapeType="1"/>
          </xdr:cNvSpPr>
        </xdr:nvSpPr>
        <xdr:spPr bwMode="auto">
          <a:xfrm>
            <a:off x="16125" y="4985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Forma livre 6">
            <a:extLst>
              <a:ext uri="{FF2B5EF4-FFF2-40B4-BE49-F238E27FC236}">
                <a16:creationId xmlns:a16="http://schemas.microsoft.com/office/drawing/2014/main" id="{E325FB95-2984-4238-BA05-BC9980C2B43F}"/>
              </a:ext>
            </a:extLst>
          </xdr:cNvPr>
          <xdr:cNvSpPr>
            <a:spLocks/>
          </xdr:cNvSpPr>
        </xdr:nvSpPr>
        <xdr:spPr bwMode="auto">
          <a:xfrm>
            <a:off x="16123" y="4983"/>
            <a:ext cx="2" cy="15"/>
          </a:xfrm>
          <a:custGeom>
            <a:avLst/>
            <a:gdLst>
              <a:gd name="T0" fmla="+- 0 4984 4984"/>
              <a:gd name="T1" fmla="*/ 4984 h 15"/>
              <a:gd name="T2" fmla="+- 0 4999 4984"/>
              <a:gd name="T3" fmla="*/ 4999 h 15"/>
              <a:gd name="T4" fmla="+- 0 4984 4984"/>
              <a:gd name="T5" fmla="*/ 4984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19051</xdr:colOff>
      <xdr:row>0</xdr:row>
      <xdr:rowOff>4661</xdr:rowOff>
    </xdr:from>
    <xdr:to>
      <xdr:col>0</xdr:col>
      <xdr:colOff>2010624</xdr:colOff>
      <xdr:row>3</xdr:row>
      <xdr:rowOff>40894</xdr:rowOff>
    </xdr:to>
    <xdr:grpSp>
      <xdr:nvGrpSpPr>
        <xdr:cNvPr id="17" name="Grupo 5">
          <a:extLst>
            <a:ext uri="{FF2B5EF4-FFF2-40B4-BE49-F238E27FC236}">
              <a16:creationId xmlns:a16="http://schemas.microsoft.com/office/drawing/2014/main" id="{7B1F8E23-3197-48AA-B9ED-F1E82C202B7A}"/>
            </a:ext>
          </a:extLst>
        </xdr:cNvPr>
        <xdr:cNvGrpSpPr>
          <a:grpSpLocks/>
        </xdr:cNvGrpSpPr>
      </xdr:nvGrpSpPr>
      <xdr:grpSpPr bwMode="auto">
        <a:xfrm>
          <a:off x="19051" y="4661"/>
          <a:ext cx="1991573" cy="786327"/>
          <a:chOff x="479" y="0"/>
          <a:chExt cx="3138" cy="1057"/>
        </a:xfrm>
      </xdr:grpSpPr>
      <xdr:pic>
        <xdr:nvPicPr>
          <xdr:cNvPr id="18" name="Imagem 17">
            <a:extLst>
              <a:ext uri="{FF2B5EF4-FFF2-40B4-BE49-F238E27FC236}">
                <a16:creationId xmlns:a16="http://schemas.microsoft.com/office/drawing/2014/main" id="{38E77CC0-A1B6-471E-80AE-3CB026BDBD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8955" b="92537" l="9023" r="89474">
                        <a14:foregroundMark x1="64662" y1="35075" x2="64662" y2="35075"/>
                        <a14:foregroundMark x1="63158" y1="29851" x2="63158" y2="29851"/>
                        <a14:foregroundMark x1="63158" y1="29851" x2="63158" y2="29851"/>
                        <a14:foregroundMark x1="63158" y1="29851" x2="63158" y2="29851"/>
                        <a14:foregroundMark x1="75421" y1="29507" x2="75940" y2="47015"/>
                        <a14:foregroundMark x1="65163" y1="89552" x2="68421" y2="91791"/>
                        <a14:foregroundMark x1="64668" y1="89212" x2="65163" y2="89552"/>
                        <a14:foregroundMark x1="45113" y1="92537" x2="45113" y2="92537"/>
                        <a14:foregroundMark x1="66165" y1="20896" x2="53383" y2="32836"/>
                        <a14:foregroundMark x1="48120" y1="36567" x2="68421" y2="28358"/>
                        <a14:foregroundMark x1="51880" y1="15672" x2="51880" y2="15672"/>
                        <a14:foregroundMark x1="51880" y1="15672" x2="51880" y2="15672"/>
                        <a14:foregroundMark x1="51128" y1="17910" x2="51128" y2="17910"/>
                        <a14:foregroundMark x1="51128" y1="18657" x2="51128" y2="18657"/>
                        <a14:foregroundMark x1="51128" y1="18657" x2="51128" y2="18657"/>
                        <a14:foregroundMark x1="53383" y1="16418" x2="53383" y2="16418"/>
                        <a14:foregroundMark x1="55023" y1="18898" x2="44361" y2="21642"/>
                        <a14:foregroundMark x1="51880" y1="16418" x2="54190" y2="16418"/>
                        <a14:backgroundMark x1="76692" y1="23881" x2="76692" y2="23881"/>
                        <a14:backgroundMark x1="73684" y1="23134" x2="75188" y2="23881"/>
                        <a14:backgroundMark x1="78195" y1="26866" x2="72932" y2="24627"/>
                        <a14:backgroundMark x1="43239" y1="20175" x2="33835" y2="23134"/>
                        <a14:backgroundMark x1="52632" y1="89552" x2="52632" y2="89552"/>
                        <a14:backgroundMark x1="51880" y1="84328" x2="51880" y2="89552"/>
                        <a14:backgroundMark x1="68421" y1="17164" x2="68421" y2="17164"/>
                        <a14:backgroundMark x1="66165" y1="11940" x2="67669" y2="16418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9" y="0"/>
            <a:ext cx="961" cy="9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Caixa de Texto 7">
            <a:extLst>
              <a:ext uri="{FF2B5EF4-FFF2-40B4-BE49-F238E27FC236}">
                <a16:creationId xmlns:a16="http://schemas.microsoft.com/office/drawing/2014/main" id="{5A3F5A26-1465-443E-9EC8-F16D2C9F3A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4" y="652"/>
            <a:ext cx="2183" cy="405"/>
          </a:xfrm>
          <a:prstGeom prst="rect">
            <a:avLst/>
          </a:prstGeom>
          <a:noFill/>
          <a:ln w="1826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pt-BR" sz="1000" b="1" i="0" u="none" strike="noStrike" baseline="0">
                <a:solidFill>
                  <a:srgbClr val="000000"/>
                </a:solidFill>
                <a:latin typeface="Calibri"/>
              </a:rPr>
              <a:t>PQA-VS - 2018</a:t>
            </a:r>
          </a:p>
          <a:p>
            <a:pPr algn="l" rtl="0">
              <a:defRPr sz="1000"/>
            </a:pPr>
            <a:endParaRPr lang="pt-BR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0</xdr:col>
      <xdr:colOff>666751</xdr:colOff>
      <xdr:row>0</xdr:row>
      <xdr:rowOff>41010</xdr:rowOff>
    </xdr:from>
    <xdr:to>
      <xdr:col>0</xdr:col>
      <xdr:colOff>2059518</xdr:colOff>
      <xdr:row>1</xdr:row>
      <xdr:rowOff>216693</xdr:rowOff>
    </xdr:to>
    <xdr:sp macro="" textlink="">
      <xdr:nvSpPr>
        <xdr:cNvPr id="20" name="Caixa de Texto 8">
          <a:extLst>
            <a:ext uri="{FF2B5EF4-FFF2-40B4-BE49-F238E27FC236}">
              <a16:creationId xmlns:a16="http://schemas.microsoft.com/office/drawing/2014/main" id="{B934C64C-35CC-4FE6-AED4-93290546C4EC}"/>
            </a:ext>
          </a:extLst>
        </xdr:cNvPr>
        <xdr:cNvSpPr txBox="1">
          <a:spLocks noChangeArrowheads="1"/>
        </xdr:cNvSpPr>
      </xdr:nvSpPr>
      <xdr:spPr bwMode="auto">
        <a:xfrm>
          <a:off x="666751" y="41010"/>
          <a:ext cx="1392767" cy="423333"/>
        </a:xfrm>
        <a:prstGeom prst="rect">
          <a:avLst/>
        </a:prstGeom>
        <a:solidFill>
          <a:srgbClr val="23406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FFFFFF"/>
              </a:solidFill>
              <a:latin typeface="Calibri"/>
            </a:rPr>
            <a:t>Indicador 12</a:t>
          </a:r>
          <a:endParaRPr lang="pt-BR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71436</xdr:colOff>
      <xdr:row>464</xdr:row>
      <xdr:rowOff>95252</xdr:rowOff>
    </xdr:from>
    <xdr:to>
      <xdr:col>1</xdr:col>
      <xdr:colOff>380998</xdr:colOff>
      <xdr:row>467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8707F7C-79AF-4707-9609-85C5C16B01B6}"/>
            </a:ext>
          </a:extLst>
        </xdr:cNvPr>
        <xdr:cNvSpPr txBox="1"/>
      </xdr:nvSpPr>
      <xdr:spPr>
        <a:xfrm>
          <a:off x="71436" y="89392127"/>
          <a:ext cx="2440781" cy="61912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Arial" panose="020B0604020202020204" pitchFamily="34" charset="0"/>
              <a:cs typeface="Arial" panose="020B0604020202020204" pitchFamily="34" charset="0"/>
            </a:rPr>
            <a:t>LEGENDA</a:t>
          </a:r>
        </a:p>
        <a:p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100" b="1">
              <a:latin typeface="Arial" panose="020B0604020202020204" pitchFamily="34" charset="0"/>
              <a:cs typeface="Arial" panose="020B0604020202020204" pitchFamily="34" charset="0"/>
            </a:rPr>
            <a:t>N/A</a:t>
          </a:r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 Não aderiu ao PQAVS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11"/>
  <sheetViews>
    <sheetView zoomScale="80" zoomScaleNormal="80" zoomScaleSheetLayoutView="90" workbookViewId="0">
      <selection activeCell="H6" sqref="H6"/>
    </sheetView>
  </sheetViews>
  <sheetFormatPr defaultRowHeight="15" x14ac:dyDescent="0.25"/>
  <cols>
    <col min="1" max="1" width="34.42578125" style="15" customWidth="1"/>
    <col min="2" max="2" width="109.5703125" style="16" customWidth="1"/>
    <col min="3" max="16384" width="9.140625" style="3"/>
  </cols>
  <sheetData>
    <row r="1" spans="1:2" ht="20.100000000000001" customHeight="1" x14ac:dyDescent="0.25">
      <c r="A1" s="2"/>
      <c r="B1" s="113" t="s">
        <v>9</v>
      </c>
    </row>
    <row r="2" spans="1:2" ht="20.100000000000001" customHeight="1" x14ac:dyDescent="0.25">
      <c r="A2" s="4"/>
      <c r="B2" s="114"/>
    </row>
    <row r="3" spans="1:2" ht="20.100000000000001" customHeight="1" thickBot="1" x14ac:dyDescent="0.3">
      <c r="A3" s="5"/>
      <c r="B3" s="115"/>
    </row>
    <row r="4" spans="1:2" ht="33.75" customHeight="1" thickTop="1" thickBot="1" x14ac:dyDescent="0.3">
      <c r="A4" s="6" t="s">
        <v>0</v>
      </c>
      <c r="B4" s="7" t="s">
        <v>10</v>
      </c>
    </row>
    <row r="5" spans="1:2" ht="30.75" customHeight="1" thickBot="1" x14ac:dyDescent="0.3">
      <c r="A5" s="8" t="s">
        <v>1</v>
      </c>
      <c r="B5" s="9" t="s">
        <v>11</v>
      </c>
    </row>
    <row r="6" spans="1:2" ht="126.75" customHeight="1" thickBot="1" x14ac:dyDescent="0.3">
      <c r="A6" s="10" t="s">
        <v>2</v>
      </c>
      <c r="B6" s="17" t="s">
        <v>12</v>
      </c>
    </row>
    <row r="7" spans="1:2" ht="35.25" customHeight="1" thickBot="1" x14ac:dyDescent="0.3">
      <c r="A7" s="8" t="s">
        <v>3</v>
      </c>
      <c r="B7" s="11" t="s">
        <v>13</v>
      </c>
    </row>
    <row r="8" spans="1:2" ht="39.950000000000003" customHeight="1" thickBot="1" x14ac:dyDescent="0.3">
      <c r="A8" s="10" t="s">
        <v>4</v>
      </c>
      <c r="B8" s="12" t="s">
        <v>14</v>
      </c>
    </row>
    <row r="9" spans="1:2" ht="129" thickBot="1" x14ac:dyDescent="0.3">
      <c r="A9" s="13" t="s">
        <v>5</v>
      </c>
      <c r="B9" s="14" t="s">
        <v>15</v>
      </c>
    </row>
    <row r="10" spans="1:2" ht="60" customHeight="1" thickBot="1" x14ac:dyDescent="0.3">
      <c r="A10" s="10" t="s">
        <v>6</v>
      </c>
      <c r="B10" s="12" t="s">
        <v>7</v>
      </c>
    </row>
    <row r="11" spans="1:2" ht="69.95" customHeight="1" thickBot="1" x14ac:dyDescent="0.3">
      <c r="A11" s="8" t="s">
        <v>8</v>
      </c>
      <c r="B11" s="106" t="s">
        <v>730</v>
      </c>
    </row>
  </sheetData>
  <mergeCells count="1">
    <mergeCell ref="B1:B3"/>
  </mergeCells>
  <pageMargins left="0.19685039370078741" right="0.19685039370078741" top="0.19685039370078741" bottom="0.19685039370078741" header="0.19685039370078741" footer="0.19685039370078741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U473"/>
  <sheetViews>
    <sheetView zoomScale="80" zoomScaleNormal="80" zoomScaleSheetLayoutView="80" workbookViewId="0">
      <pane xSplit="5" ySplit="5" topLeftCell="J453" activePane="bottomRight" state="frozen"/>
      <selection pane="topRight" activeCell="B1" sqref="B1"/>
      <selection pane="bottomLeft" activeCell="A5" sqref="A5"/>
      <selection pane="bottomRight" activeCell="D470" sqref="D470"/>
    </sheetView>
  </sheetViews>
  <sheetFormatPr defaultRowHeight="15" x14ac:dyDescent="0.25"/>
  <cols>
    <col min="1" max="1" width="32" style="25" customWidth="1"/>
    <col min="2" max="2" width="22.5703125" style="25" customWidth="1"/>
    <col min="3" max="3" width="26.28515625" style="25" customWidth="1"/>
    <col min="4" max="4" width="12.140625" style="25" customWidth="1"/>
    <col min="5" max="5" width="27.85546875" style="25" bestFit="1" customWidth="1"/>
    <col min="6" max="6" width="13.140625" style="25" customWidth="1"/>
    <col min="7" max="7" width="13.7109375" style="25" bestFit="1" customWidth="1"/>
    <col min="8" max="8" width="13.42578125" style="25" customWidth="1"/>
    <col min="9" max="9" width="13" style="25" bestFit="1" customWidth="1"/>
    <col min="10" max="10" width="13.7109375" style="25" bestFit="1" customWidth="1"/>
    <col min="11" max="11" width="11.5703125" style="25" bestFit="1" customWidth="1"/>
    <col min="12" max="12" width="13" style="25" bestFit="1" customWidth="1"/>
    <col min="13" max="13" width="13.7109375" style="25" bestFit="1" customWidth="1"/>
    <col min="14" max="14" width="11.5703125" style="25" bestFit="1" customWidth="1"/>
    <col min="15" max="15" width="13" style="25" bestFit="1" customWidth="1"/>
    <col min="16" max="16" width="13.7109375" style="25" bestFit="1" customWidth="1"/>
    <col min="17" max="17" width="11.5703125" style="25" bestFit="1" customWidth="1"/>
    <col min="18" max="18" width="13" style="25" bestFit="1" customWidth="1"/>
    <col min="19" max="19" width="13.7109375" style="25" bestFit="1" customWidth="1"/>
    <col min="20" max="20" width="11.5703125" style="25" bestFit="1" customWidth="1"/>
    <col min="21" max="16384" width="9.140625" style="25"/>
  </cols>
  <sheetData>
    <row r="1" spans="1:21" ht="15" customHeight="1" x14ac:dyDescent="0.25">
      <c r="A1" s="123" t="s">
        <v>714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24"/>
    </row>
    <row r="2" spans="1:21" ht="41.25" customHeight="1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24"/>
    </row>
    <row r="3" spans="1:21" ht="26.25" customHeight="1" thickBot="1" x14ac:dyDescent="0.3">
      <c r="A3" s="100"/>
      <c r="B3" s="100"/>
      <c r="C3" s="100"/>
      <c r="D3" s="100"/>
      <c r="E3" s="100"/>
      <c r="F3" s="118" t="s">
        <v>687</v>
      </c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25"/>
      <c r="U3" s="24"/>
    </row>
    <row r="4" spans="1:21" ht="18" customHeight="1" x14ac:dyDescent="0.25">
      <c r="A4" s="26"/>
      <c r="B4" s="26"/>
      <c r="C4" s="26"/>
      <c r="D4" s="26"/>
      <c r="E4" s="26"/>
      <c r="F4" s="121">
        <v>2013</v>
      </c>
      <c r="G4" s="122"/>
      <c r="H4" s="122"/>
      <c r="I4" s="121">
        <v>2014</v>
      </c>
      <c r="J4" s="122"/>
      <c r="K4" s="122"/>
      <c r="L4" s="121">
        <v>2015</v>
      </c>
      <c r="M4" s="122"/>
      <c r="N4" s="122"/>
      <c r="O4" s="121">
        <v>2016</v>
      </c>
      <c r="P4" s="122"/>
      <c r="Q4" s="122"/>
      <c r="R4" s="121">
        <v>2017</v>
      </c>
      <c r="S4" s="122"/>
      <c r="T4" s="122"/>
      <c r="U4" s="24"/>
    </row>
    <row r="5" spans="1:21" ht="45" customHeight="1" x14ac:dyDescent="0.25">
      <c r="A5" s="53"/>
      <c r="B5" s="53"/>
      <c r="C5" s="54"/>
      <c r="D5" s="54"/>
      <c r="E5" s="55"/>
      <c r="F5" s="27" t="s">
        <v>684</v>
      </c>
      <c r="G5" s="28" t="s">
        <v>685</v>
      </c>
      <c r="H5" s="28" t="s">
        <v>686</v>
      </c>
      <c r="I5" s="27" t="s">
        <v>685</v>
      </c>
      <c r="J5" s="28" t="s">
        <v>688</v>
      </c>
      <c r="K5" s="28" t="s">
        <v>686</v>
      </c>
      <c r="L5" s="27" t="s">
        <v>688</v>
      </c>
      <c r="M5" s="28" t="s">
        <v>689</v>
      </c>
      <c r="N5" s="28" t="s">
        <v>686</v>
      </c>
      <c r="O5" s="27" t="s">
        <v>689</v>
      </c>
      <c r="P5" s="28" t="s">
        <v>690</v>
      </c>
      <c r="Q5" s="28" t="s">
        <v>686</v>
      </c>
      <c r="R5" s="27" t="s">
        <v>690</v>
      </c>
      <c r="S5" s="28" t="s">
        <v>691</v>
      </c>
      <c r="T5" s="28" t="s">
        <v>686</v>
      </c>
      <c r="U5" s="24"/>
    </row>
    <row r="6" spans="1:21" x14ac:dyDescent="0.25">
      <c r="A6" s="29" t="s">
        <v>608</v>
      </c>
      <c r="B6" s="29"/>
      <c r="C6" s="30"/>
      <c r="D6" s="30"/>
      <c r="E6" s="29"/>
      <c r="F6" s="31">
        <f>SUM(F7,F36,F51,F63)</f>
        <v>24619</v>
      </c>
      <c r="G6" s="32">
        <f>SUM(G7,G36,G51,G63)</f>
        <v>44396</v>
      </c>
      <c r="H6" s="33">
        <f>(G6-F6)/F6</f>
        <v>0.80332263698769246</v>
      </c>
      <c r="I6" s="31">
        <f>SUM(I7,I36,I51,I63)</f>
        <v>3207</v>
      </c>
      <c r="J6" s="32">
        <f>SUM(J7,J36,J51,J63)</f>
        <v>1667</v>
      </c>
      <c r="K6" s="33">
        <f>(J6-I6)/I6</f>
        <v>-0.4801995634549423</v>
      </c>
      <c r="L6" s="31">
        <f>SUM(L7,L36,L51,L63)</f>
        <v>1667</v>
      </c>
      <c r="M6" s="32">
        <f>SUM(M7,M36,M51,M63)</f>
        <v>1881</v>
      </c>
      <c r="N6" s="33">
        <f>(M6-L6)/L6</f>
        <v>0.12837432513497302</v>
      </c>
      <c r="O6" s="31">
        <f>SUM(O7,O36,O51,O63)</f>
        <v>1930</v>
      </c>
      <c r="P6" s="32">
        <f>SUM(P7,P36,P51,P63)</f>
        <v>2402</v>
      </c>
      <c r="Q6" s="33">
        <f>(P6-O6)/O6</f>
        <v>0.24455958549222798</v>
      </c>
      <c r="R6" s="31">
        <f>SUM(R7,R36,R51,R63)</f>
        <v>2402</v>
      </c>
      <c r="S6" s="32">
        <f>SUM(S7,S36,S51,S63)</f>
        <v>2771</v>
      </c>
      <c r="T6" s="33">
        <f>(S6-R6)/R6</f>
        <v>0.15362198168193172</v>
      </c>
      <c r="U6" s="24"/>
    </row>
    <row r="7" spans="1:21" x14ac:dyDescent="0.25">
      <c r="A7" s="29" t="s">
        <v>609</v>
      </c>
      <c r="B7" s="29"/>
      <c r="C7" s="30"/>
      <c r="D7" s="30"/>
      <c r="E7" s="29"/>
      <c r="F7" s="31">
        <f>SUM(F8:F35)</f>
        <v>17704</v>
      </c>
      <c r="G7" s="32">
        <f>SUM(G8:G35)</f>
        <v>38932</v>
      </c>
      <c r="H7" s="33">
        <f>(G7-F7)/F7</f>
        <v>1.1990510619069137</v>
      </c>
      <c r="I7" s="31">
        <f>SUM(I8:I35)</f>
        <v>787</v>
      </c>
      <c r="J7" s="32">
        <f>SUM(J8:J35)</f>
        <v>1147</v>
      </c>
      <c r="K7" s="33">
        <f>(J7-I7)/I7</f>
        <v>0.45743329097839897</v>
      </c>
      <c r="L7" s="31">
        <f>SUM(L8:L35)</f>
        <v>1147</v>
      </c>
      <c r="M7" s="32">
        <f>SUM(M8:M35)</f>
        <v>1062</v>
      </c>
      <c r="N7" s="33">
        <f>(M7-L7)/L7</f>
        <v>-7.4106364428945068E-2</v>
      </c>
      <c r="O7" s="31">
        <f>SUM(O8:O35)</f>
        <v>1107</v>
      </c>
      <c r="P7" s="32">
        <f>SUM(P8:P35)</f>
        <v>1230</v>
      </c>
      <c r="Q7" s="33">
        <f>(P7-O7)/O7</f>
        <v>0.1111111111111111</v>
      </c>
      <c r="R7" s="31">
        <f>SUM(R8:R35)</f>
        <v>1230</v>
      </c>
      <c r="S7" s="32">
        <f>SUM(S8:S35)</f>
        <v>1372</v>
      </c>
      <c r="T7" s="33">
        <f>(S7-R7)/R7</f>
        <v>0.11544715447154472</v>
      </c>
      <c r="U7" s="24"/>
    </row>
    <row r="8" spans="1:21" x14ac:dyDescent="0.25">
      <c r="A8" s="34" t="s">
        <v>610</v>
      </c>
      <c r="B8" s="34" t="s">
        <v>154</v>
      </c>
      <c r="C8" s="35" t="s">
        <v>611</v>
      </c>
      <c r="D8" s="36"/>
      <c r="E8" s="34" t="s">
        <v>37</v>
      </c>
      <c r="F8" s="37">
        <v>143</v>
      </c>
      <c r="G8" s="38">
        <v>56</v>
      </c>
      <c r="H8" s="39">
        <v>-1.5536000000000001</v>
      </c>
      <c r="I8" s="37">
        <v>13</v>
      </c>
      <c r="J8" s="38">
        <v>18</v>
      </c>
      <c r="K8" s="39">
        <v>0.38461538461538503</v>
      </c>
      <c r="L8" s="37">
        <v>18</v>
      </c>
      <c r="M8" s="38">
        <v>16</v>
      </c>
      <c r="N8" s="39">
        <v>-0.11111111111111099</v>
      </c>
      <c r="O8" s="37">
        <v>16</v>
      </c>
      <c r="P8" s="38">
        <v>22</v>
      </c>
      <c r="Q8" s="39" t="s">
        <v>451</v>
      </c>
      <c r="R8" s="37">
        <v>22</v>
      </c>
      <c r="S8" s="38">
        <v>34</v>
      </c>
      <c r="T8" s="39">
        <v>0.54545454545454497</v>
      </c>
      <c r="U8" s="24"/>
    </row>
    <row r="9" spans="1:21" x14ac:dyDescent="0.25">
      <c r="A9" s="34" t="s">
        <v>610</v>
      </c>
      <c r="B9" s="34" t="s">
        <v>154</v>
      </c>
      <c r="C9" s="35" t="s">
        <v>611</v>
      </c>
      <c r="D9" s="36" t="s">
        <v>612</v>
      </c>
      <c r="E9" s="34" t="s">
        <v>43</v>
      </c>
      <c r="F9" s="37">
        <v>0</v>
      </c>
      <c r="G9" s="38">
        <v>0</v>
      </c>
      <c r="H9" s="39">
        <v>0</v>
      </c>
      <c r="I9" s="37">
        <v>0</v>
      </c>
      <c r="J9" s="38">
        <v>6</v>
      </c>
      <c r="K9" s="39">
        <v>1</v>
      </c>
      <c r="L9" s="37">
        <v>6</v>
      </c>
      <c r="M9" s="38">
        <v>6</v>
      </c>
      <c r="N9" s="39">
        <v>0</v>
      </c>
      <c r="O9" s="37">
        <v>6</v>
      </c>
      <c r="P9" s="38">
        <v>2</v>
      </c>
      <c r="Q9" s="39" t="s">
        <v>457</v>
      </c>
      <c r="R9" s="37">
        <v>2</v>
      </c>
      <c r="S9" s="38">
        <v>6</v>
      </c>
      <c r="T9" s="39">
        <v>2</v>
      </c>
      <c r="U9" s="24"/>
    </row>
    <row r="10" spans="1:21" x14ac:dyDescent="0.25">
      <c r="A10" s="34" t="s">
        <v>610</v>
      </c>
      <c r="B10" s="34" t="s">
        <v>154</v>
      </c>
      <c r="C10" s="35" t="s">
        <v>611</v>
      </c>
      <c r="D10" s="36" t="s">
        <v>613</v>
      </c>
      <c r="E10" s="34" t="s">
        <v>45</v>
      </c>
      <c r="F10" s="37">
        <v>0</v>
      </c>
      <c r="G10" s="38">
        <v>0</v>
      </c>
      <c r="H10" s="39">
        <v>0</v>
      </c>
      <c r="I10" s="37">
        <v>0</v>
      </c>
      <c r="J10" s="38">
        <v>2</v>
      </c>
      <c r="K10" s="39">
        <v>1</v>
      </c>
      <c r="L10" s="37">
        <v>2</v>
      </c>
      <c r="M10" s="38">
        <v>1</v>
      </c>
      <c r="N10" s="39">
        <v>-0.5</v>
      </c>
      <c r="O10" s="37">
        <v>1</v>
      </c>
      <c r="P10" s="38">
        <v>4</v>
      </c>
      <c r="Q10" s="39" t="s">
        <v>458</v>
      </c>
      <c r="R10" s="37">
        <v>4</v>
      </c>
      <c r="S10" s="38">
        <v>5</v>
      </c>
      <c r="T10" s="39">
        <v>0.25</v>
      </c>
      <c r="U10" s="24"/>
    </row>
    <row r="11" spans="1:21" x14ac:dyDescent="0.25">
      <c r="A11" s="34" t="s">
        <v>610</v>
      </c>
      <c r="B11" s="34" t="s">
        <v>154</v>
      </c>
      <c r="C11" s="35" t="s">
        <v>614</v>
      </c>
      <c r="D11" s="36" t="s">
        <v>613</v>
      </c>
      <c r="E11" s="34" t="s">
        <v>56</v>
      </c>
      <c r="F11" s="37">
        <v>0</v>
      </c>
      <c r="G11" s="38">
        <v>0</v>
      </c>
      <c r="H11" s="39">
        <v>0</v>
      </c>
      <c r="I11" s="37">
        <v>0</v>
      </c>
      <c r="J11" s="38">
        <v>13</v>
      </c>
      <c r="K11" s="39">
        <v>1</v>
      </c>
      <c r="L11" s="37">
        <v>13</v>
      </c>
      <c r="M11" s="38">
        <v>16</v>
      </c>
      <c r="N11" s="39">
        <v>0.230769230769231</v>
      </c>
      <c r="O11" s="37">
        <v>16</v>
      </c>
      <c r="P11" s="38">
        <v>13</v>
      </c>
      <c r="Q11" s="39" t="s">
        <v>468</v>
      </c>
      <c r="R11" s="37">
        <v>13</v>
      </c>
      <c r="S11" s="38">
        <v>12</v>
      </c>
      <c r="T11" s="39">
        <v>-7.69230769230769E-2</v>
      </c>
      <c r="U11" s="24"/>
    </row>
    <row r="12" spans="1:21" x14ac:dyDescent="0.25">
      <c r="A12" s="34" t="s">
        <v>610</v>
      </c>
      <c r="B12" s="34" t="s">
        <v>154</v>
      </c>
      <c r="C12" s="35" t="s">
        <v>615</v>
      </c>
      <c r="D12" s="36" t="s">
        <v>613</v>
      </c>
      <c r="E12" s="34" t="s">
        <v>102</v>
      </c>
      <c r="F12" s="37">
        <v>0</v>
      </c>
      <c r="G12" s="38">
        <v>0</v>
      </c>
      <c r="H12" s="39">
        <v>0</v>
      </c>
      <c r="I12" s="37">
        <v>0</v>
      </c>
      <c r="J12" s="38">
        <v>1</v>
      </c>
      <c r="K12" s="39">
        <v>1</v>
      </c>
      <c r="L12" s="37">
        <v>1</v>
      </c>
      <c r="M12" s="38">
        <v>10</v>
      </c>
      <c r="N12" s="39">
        <v>9</v>
      </c>
      <c r="O12" s="37">
        <v>10</v>
      </c>
      <c r="P12" s="38">
        <v>8</v>
      </c>
      <c r="Q12" s="39" t="s">
        <v>449</v>
      </c>
      <c r="R12" s="37">
        <v>8</v>
      </c>
      <c r="S12" s="38">
        <v>8</v>
      </c>
      <c r="T12" s="39">
        <v>0</v>
      </c>
      <c r="U12" s="24"/>
    </row>
    <row r="13" spans="1:21" x14ac:dyDescent="0.25">
      <c r="A13" s="34" t="s">
        <v>610</v>
      </c>
      <c r="B13" s="34" t="s">
        <v>154</v>
      </c>
      <c r="C13" s="35" t="s">
        <v>614</v>
      </c>
      <c r="D13" s="36" t="s">
        <v>613</v>
      </c>
      <c r="E13" s="34" t="s">
        <v>108</v>
      </c>
      <c r="F13" s="37">
        <v>0</v>
      </c>
      <c r="G13" s="38">
        <v>3</v>
      </c>
      <c r="H13" s="39">
        <v>1</v>
      </c>
      <c r="I13" s="37">
        <v>3</v>
      </c>
      <c r="J13" s="38">
        <v>0</v>
      </c>
      <c r="K13" s="39">
        <v>0</v>
      </c>
      <c r="L13" s="37">
        <v>0</v>
      </c>
      <c r="M13" s="38">
        <v>4</v>
      </c>
      <c r="N13" s="39">
        <v>1</v>
      </c>
      <c r="O13" s="37">
        <v>4</v>
      </c>
      <c r="P13" s="38">
        <v>1</v>
      </c>
      <c r="Q13" s="39" t="s">
        <v>488</v>
      </c>
      <c r="R13" s="37">
        <v>1</v>
      </c>
      <c r="S13" s="38">
        <v>9</v>
      </c>
      <c r="T13" s="39">
        <v>8</v>
      </c>
      <c r="U13" s="24"/>
    </row>
    <row r="14" spans="1:21" x14ac:dyDescent="0.25">
      <c r="A14" s="34" t="s">
        <v>610</v>
      </c>
      <c r="B14" s="34" t="s">
        <v>154</v>
      </c>
      <c r="C14" s="35" t="s">
        <v>611</v>
      </c>
      <c r="D14" s="36"/>
      <c r="E14" s="34" t="s">
        <v>128</v>
      </c>
      <c r="F14" s="37">
        <v>0</v>
      </c>
      <c r="G14" s="38">
        <v>41</v>
      </c>
      <c r="H14" s="39">
        <v>1</v>
      </c>
      <c r="I14" s="37">
        <v>15</v>
      </c>
      <c r="J14" s="38">
        <v>22</v>
      </c>
      <c r="K14" s="39">
        <v>0.46666666666666701</v>
      </c>
      <c r="L14" s="37">
        <v>22</v>
      </c>
      <c r="M14" s="38">
        <v>35</v>
      </c>
      <c r="N14" s="39">
        <v>0.59090909090909105</v>
      </c>
      <c r="O14" s="37">
        <v>35</v>
      </c>
      <c r="P14" s="38">
        <v>24</v>
      </c>
      <c r="Q14" s="39" t="s">
        <v>511</v>
      </c>
      <c r="R14" s="37">
        <v>24</v>
      </c>
      <c r="S14" s="38">
        <v>14</v>
      </c>
      <c r="T14" s="39">
        <v>-0.41666666666666702</v>
      </c>
      <c r="U14" s="24"/>
    </row>
    <row r="15" spans="1:21" x14ac:dyDescent="0.25">
      <c r="A15" s="34" t="s">
        <v>610</v>
      </c>
      <c r="B15" s="34" t="s">
        <v>154</v>
      </c>
      <c r="C15" s="35" t="s">
        <v>611</v>
      </c>
      <c r="D15" s="36" t="s">
        <v>613</v>
      </c>
      <c r="E15" s="34" t="s">
        <v>131</v>
      </c>
      <c r="F15" s="37">
        <v>369</v>
      </c>
      <c r="G15" s="38">
        <v>243</v>
      </c>
      <c r="H15" s="39">
        <v>-0.51849999999999996</v>
      </c>
      <c r="I15" s="37">
        <v>243</v>
      </c>
      <c r="J15" s="38">
        <v>4</v>
      </c>
      <c r="K15" s="39">
        <v>-0.98353909465020595</v>
      </c>
      <c r="L15" s="37">
        <v>4</v>
      </c>
      <c r="M15" s="38">
        <v>12</v>
      </c>
      <c r="N15" s="39">
        <v>2</v>
      </c>
      <c r="O15" s="37">
        <v>12</v>
      </c>
      <c r="P15" s="38">
        <v>9</v>
      </c>
      <c r="Q15" s="39" t="s">
        <v>513</v>
      </c>
      <c r="R15" s="37">
        <v>9</v>
      </c>
      <c r="S15" s="38">
        <v>7</v>
      </c>
      <c r="T15" s="39">
        <v>-0.22222222222222199</v>
      </c>
      <c r="U15" s="24"/>
    </row>
    <row r="16" spans="1:21" x14ac:dyDescent="0.25">
      <c r="A16" s="34" t="s">
        <v>610</v>
      </c>
      <c r="B16" s="34" t="s">
        <v>154</v>
      </c>
      <c r="C16" s="35" t="s">
        <v>611</v>
      </c>
      <c r="D16" s="36" t="s">
        <v>613</v>
      </c>
      <c r="E16" s="34" t="s">
        <v>154</v>
      </c>
      <c r="F16" s="37">
        <v>16185</v>
      </c>
      <c r="G16" s="38">
        <v>36148</v>
      </c>
      <c r="H16" s="39">
        <v>0.55230000000000001</v>
      </c>
      <c r="I16" s="37">
        <v>476</v>
      </c>
      <c r="J16" s="38">
        <v>862</v>
      </c>
      <c r="K16" s="39">
        <v>0.81092436974789905</v>
      </c>
      <c r="L16" s="37">
        <v>862</v>
      </c>
      <c r="M16" s="38">
        <v>597</v>
      </c>
      <c r="N16" s="39">
        <v>-0.30742459396751698</v>
      </c>
      <c r="O16" s="37">
        <v>597</v>
      </c>
      <c r="P16" s="38">
        <v>660</v>
      </c>
      <c r="Q16" s="39" t="s">
        <v>523</v>
      </c>
      <c r="R16" s="37">
        <v>660</v>
      </c>
      <c r="S16" s="38">
        <v>640</v>
      </c>
      <c r="T16" s="39">
        <v>-3.03030303030303E-2</v>
      </c>
      <c r="U16" s="24"/>
    </row>
    <row r="17" spans="1:21" x14ac:dyDescent="0.25">
      <c r="A17" s="34" t="s">
        <v>610</v>
      </c>
      <c r="B17" s="34" t="s">
        <v>154</v>
      </c>
      <c r="C17" s="35" t="s">
        <v>614</v>
      </c>
      <c r="D17" s="36" t="s">
        <v>613</v>
      </c>
      <c r="E17" s="34" t="s">
        <v>159</v>
      </c>
      <c r="F17" s="37">
        <v>0</v>
      </c>
      <c r="G17" s="38">
        <v>0</v>
      </c>
      <c r="H17" s="39">
        <v>0</v>
      </c>
      <c r="I17" s="37">
        <v>0</v>
      </c>
      <c r="J17" s="38">
        <v>2</v>
      </c>
      <c r="K17" s="39">
        <v>1</v>
      </c>
      <c r="L17" s="37">
        <v>2</v>
      </c>
      <c r="M17" s="38">
        <v>1</v>
      </c>
      <c r="N17" s="39">
        <v>-0.5</v>
      </c>
      <c r="O17" s="37">
        <v>1</v>
      </c>
      <c r="P17" s="38">
        <v>0</v>
      </c>
      <c r="Q17" s="39" t="s">
        <v>446</v>
      </c>
      <c r="R17" s="37">
        <v>0</v>
      </c>
      <c r="S17" s="38">
        <v>2</v>
      </c>
      <c r="T17" s="39">
        <v>1</v>
      </c>
      <c r="U17" s="24"/>
    </row>
    <row r="18" spans="1:21" x14ac:dyDescent="0.25">
      <c r="A18" s="34" t="s">
        <v>610</v>
      </c>
      <c r="B18" s="34" t="s">
        <v>154</v>
      </c>
      <c r="C18" s="35" t="s">
        <v>615</v>
      </c>
      <c r="D18" s="36" t="s">
        <v>613</v>
      </c>
      <c r="E18" s="34" t="s">
        <v>181</v>
      </c>
      <c r="F18" s="37">
        <v>168</v>
      </c>
      <c r="G18" s="38">
        <v>154</v>
      </c>
      <c r="H18" s="39">
        <v>-9.0899999999999995E-2</v>
      </c>
      <c r="I18" s="37">
        <v>1</v>
      </c>
      <c r="J18" s="38">
        <v>5</v>
      </c>
      <c r="K18" s="39">
        <v>4</v>
      </c>
      <c r="L18" s="37">
        <v>5</v>
      </c>
      <c r="M18" s="38">
        <v>2</v>
      </c>
      <c r="N18" s="39">
        <v>-0.6</v>
      </c>
      <c r="O18" s="37">
        <v>2</v>
      </c>
      <c r="P18" s="38">
        <v>2</v>
      </c>
      <c r="Q18" s="39" t="s">
        <v>447</v>
      </c>
      <c r="R18" s="37">
        <v>2</v>
      </c>
      <c r="S18" s="38">
        <v>2</v>
      </c>
      <c r="T18" s="39">
        <v>0</v>
      </c>
      <c r="U18" s="24"/>
    </row>
    <row r="19" spans="1:21" x14ac:dyDescent="0.25">
      <c r="A19" s="34" t="s">
        <v>610</v>
      </c>
      <c r="B19" s="34" t="s">
        <v>154</v>
      </c>
      <c r="C19" s="35" t="s">
        <v>611</v>
      </c>
      <c r="D19" s="36" t="s">
        <v>613</v>
      </c>
      <c r="E19" s="34" t="s">
        <v>187</v>
      </c>
      <c r="F19" s="37">
        <v>0</v>
      </c>
      <c r="G19" s="38">
        <v>0</v>
      </c>
      <c r="H19" s="39">
        <v>0</v>
      </c>
      <c r="I19" s="37">
        <v>0</v>
      </c>
      <c r="J19" s="38">
        <v>1</v>
      </c>
      <c r="K19" s="39">
        <v>1</v>
      </c>
      <c r="L19" s="37">
        <v>1</v>
      </c>
      <c r="M19" s="38">
        <v>3</v>
      </c>
      <c r="N19" s="39">
        <v>2</v>
      </c>
      <c r="O19" s="37">
        <v>3</v>
      </c>
      <c r="P19" s="38">
        <v>12</v>
      </c>
      <c r="Q19" s="39" t="s">
        <v>458</v>
      </c>
      <c r="R19" s="37">
        <v>12</v>
      </c>
      <c r="S19" s="38">
        <v>13</v>
      </c>
      <c r="T19" s="39">
        <v>8.3333333333333301E-2</v>
      </c>
      <c r="U19" s="24"/>
    </row>
    <row r="20" spans="1:21" x14ac:dyDescent="0.25">
      <c r="A20" s="34" t="s">
        <v>610</v>
      </c>
      <c r="B20" s="34" t="s">
        <v>154</v>
      </c>
      <c r="C20" s="35" t="s">
        <v>614</v>
      </c>
      <c r="D20" s="36" t="s">
        <v>613</v>
      </c>
      <c r="E20" s="34" t="s">
        <v>189</v>
      </c>
      <c r="F20" s="37">
        <v>140</v>
      </c>
      <c r="G20" s="38">
        <v>1359</v>
      </c>
      <c r="H20" s="39">
        <v>0.89700000000000002</v>
      </c>
      <c r="I20" s="37">
        <v>27</v>
      </c>
      <c r="J20" s="38">
        <v>32</v>
      </c>
      <c r="K20" s="39">
        <v>0.18518518518518501</v>
      </c>
      <c r="L20" s="37">
        <v>32</v>
      </c>
      <c r="M20" s="38">
        <v>42</v>
      </c>
      <c r="N20" s="39">
        <v>0.3125</v>
      </c>
      <c r="O20" s="37">
        <v>42</v>
      </c>
      <c r="P20" s="38">
        <v>22</v>
      </c>
      <c r="Q20" s="39" t="s">
        <v>535</v>
      </c>
      <c r="R20" s="37">
        <v>22</v>
      </c>
      <c r="S20" s="38">
        <v>25</v>
      </c>
      <c r="T20" s="39">
        <v>0.13636363636363599</v>
      </c>
      <c r="U20" s="24"/>
    </row>
    <row r="21" spans="1:21" x14ac:dyDescent="0.25">
      <c r="A21" s="34" t="s">
        <v>610</v>
      </c>
      <c r="B21" s="34" t="s">
        <v>154</v>
      </c>
      <c r="C21" s="35" t="s">
        <v>611</v>
      </c>
      <c r="D21" s="36" t="s">
        <v>613</v>
      </c>
      <c r="E21" s="34" t="s">
        <v>194</v>
      </c>
      <c r="F21" s="37">
        <v>0</v>
      </c>
      <c r="G21" s="38">
        <v>0</v>
      </c>
      <c r="H21" s="39">
        <v>0</v>
      </c>
      <c r="I21" s="37">
        <v>0</v>
      </c>
      <c r="J21" s="38">
        <v>12</v>
      </c>
      <c r="K21" s="39">
        <v>1</v>
      </c>
      <c r="L21" s="37">
        <v>12</v>
      </c>
      <c r="M21" s="38">
        <v>11</v>
      </c>
      <c r="N21" s="39">
        <v>-8.3333333333333301E-2</v>
      </c>
      <c r="O21" s="37">
        <v>11</v>
      </c>
      <c r="P21" s="38">
        <v>18</v>
      </c>
      <c r="Q21" s="39" t="s">
        <v>536</v>
      </c>
      <c r="R21" s="37">
        <v>18</v>
      </c>
      <c r="S21" s="38">
        <v>26</v>
      </c>
      <c r="T21" s="39">
        <v>0.44444444444444398</v>
      </c>
      <c r="U21" s="24"/>
    </row>
    <row r="22" spans="1:21" x14ac:dyDescent="0.25">
      <c r="A22" s="34" t="s">
        <v>610</v>
      </c>
      <c r="B22" s="34" t="s">
        <v>154</v>
      </c>
      <c r="C22" s="35" t="s">
        <v>616</v>
      </c>
      <c r="D22" s="36" t="s">
        <v>613</v>
      </c>
      <c r="E22" s="34" t="s">
        <v>287</v>
      </c>
      <c r="F22" s="37">
        <v>0</v>
      </c>
      <c r="G22" s="38">
        <v>0</v>
      </c>
      <c r="H22" s="39">
        <v>0</v>
      </c>
      <c r="I22" s="37">
        <v>0</v>
      </c>
      <c r="J22" s="38">
        <v>45</v>
      </c>
      <c r="K22" s="39">
        <v>1</v>
      </c>
      <c r="L22" s="37">
        <v>45</v>
      </c>
      <c r="M22" s="38">
        <v>70</v>
      </c>
      <c r="N22" s="39">
        <v>0.55555555555555602</v>
      </c>
      <c r="O22" s="37">
        <v>70</v>
      </c>
      <c r="P22" s="38">
        <v>24</v>
      </c>
      <c r="Q22" s="39" t="s">
        <v>567</v>
      </c>
      <c r="R22" s="37">
        <v>24</v>
      </c>
      <c r="S22" s="38">
        <v>24</v>
      </c>
      <c r="T22" s="39">
        <v>0</v>
      </c>
      <c r="U22" s="24"/>
    </row>
    <row r="23" spans="1:21" x14ac:dyDescent="0.25">
      <c r="A23" s="34" t="s">
        <v>610</v>
      </c>
      <c r="B23" s="34" t="s">
        <v>154</v>
      </c>
      <c r="C23" s="35" t="s">
        <v>614</v>
      </c>
      <c r="D23" s="36" t="s">
        <v>613</v>
      </c>
      <c r="E23" s="34" t="s">
        <v>296</v>
      </c>
      <c r="F23" s="37">
        <v>0</v>
      </c>
      <c r="G23" s="38">
        <v>0</v>
      </c>
      <c r="H23" s="39">
        <v>0</v>
      </c>
      <c r="I23" s="37">
        <v>0</v>
      </c>
      <c r="J23" s="38">
        <v>2</v>
      </c>
      <c r="K23" s="39">
        <v>1</v>
      </c>
      <c r="L23" s="37">
        <v>2</v>
      </c>
      <c r="M23" s="38">
        <v>4</v>
      </c>
      <c r="N23" s="39">
        <v>1</v>
      </c>
      <c r="O23" s="37">
        <v>4</v>
      </c>
      <c r="P23" s="38">
        <v>5</v>
      </c>
      <c r="Q23" s="39" t="s">
        <v>472</v>
      </c>
      <c r="R23" s="37">
        <v>5</v>
      </c>
      <c r="S23" s="38">
        <v>6</v>
      </c>
      <c r="T23" s="39">
        <v>0.2</v>
      </c>
      <c r="U23" s="24"/>
    </row>
    <row r="24" spans="1:21" x14ac:dyDescent="0.25">
      <c r="A24" s="34" t="s">
        <v>610</v>
      </c>
      <c r="B24" s="34" t="s">
        <v>154</v>
      </c>
      <c r="C24" s="35" t="s">
        <v>614</v>
      </c>
      <c r="D24" s="36" t="s">
        <v>613</v>
      </c>
      <c r="E24" s="34" t="s">
        <v>315</v>
      </c>
      <c r="F24" s="37">
        <v>0</v>
      </c>
      <c r="G24" s="38">
        <v>0</v>
      </c>
      <c r="H24" s="39">
        <v>0</v>
      </c>
      <c r="I24" s="37">
        <v>0</v>
      </c>
      <c r="J24" s="38">
        <v>3</v>
      </c>
      <c r="K24" s="39">
        <v>1</v>
      </c>
      <c r="L24" s="37">
        <v>3</v>
      </c>
      <c r="M24" s="38">
        <v>1</v>
      </c>
      <c r="N24" s="39">
        <v>-0.66666666666666696</v>
      </c>
      <c r="O24" s="37">
        <v>1</v>
      </c>
      <c r="P24" s="38">
        <v>2</v>
      </c>
      <c r="Q24" s="39" t="s">
        <v>512</v>
      </c>
      <c r="R24" s="37">
        <v>2</v>
      </c>
      <c r="S24" s="38">
        <v>5</v>
      </c>
      <c r="T24" s="39">
        <v>1.5</v>
      </c>
      <c r="U24" s="24"/>
    </row>
    <row r="25" spans="1:21" x14ac:dyDescent="0.25">
      <c r="A25" s="34" t="s">
        <v>610</v>
      </c>
      <c r="B25" s="34" t="s">
        <v>154</v>
      </c>
      <c r="C25" s="35" t="s">
        <v>614</v>
      </c>
      <c r="D25" s="36" t="s">
        <v>613</v>
      </c>
      <c r="E25" s="34" t="s">
        <v>322</v>
      </c>
      <c r="F25" s="37">
        <v>0</v>
      </c>
      <c r="G25" s="38">
        <v>0</v>
      </c>
      <c r="H25" s="39">
        <v>0</v>
      </c>
      <c r="I25" s="37">
        <v>0</v>
      </c>
      <c r="J25" s="38">
        <v>9</v>
      </c>
      <c r="K25" s="39">
        <v>1</v>
      </c>
      <c r="L25" s="37">
        <v>9</v>
      </c>
      <c r="M25" s="38">
        <v>6</v>
      </c>
      <c r="N25" s="39">
        <v>-0.33333333333333298</v>
      </c>
      <c r="O25" s="37">
        <v>6</v>
      </c>
      <c r="P25" s="38">
        <v>9</v>
      </c>
      <c r="Q25" s="39" t="s">
        <v>454</v>
      </c>
      <c r="R25" s="37">
        <v>9</v>
      </c>
      <c r="S25" s="38">
        <v>8</v>
      </c>
      <c r="T25" s="39">
        <v>-0.11111111111111099</v>
      </c>
      <c r="U25" s="24"/>
    </row>
    <row r="26" spans="1:21" x14ac:dyDescent="0.25">
      <c r="A26" s="34" t="s">
        <v>610</v>
      </c>
      <c r="B26" s="34" t="s">
        <v>154</v>
      </c>
      <c r="C26" s="35" t="s">
        <v>616</v>
      </c>
      <c r="D26" s="36" t="s">
        <v>613</v>
      </c>
      <c r="E26" s="34" t="s">
        <v>339</v>
      </c>
      <c r="F26" s="37">
        <v>131</v>
      </c>
      <c r="G26" s="38">
        <v>32</v>
      </c>
      <c r="H26" s="39">
        <v>-3.0937999999999999</v>
      </c>
      <c r="I26" s="37">
        <v>9</v>
      </c>
      <c r="J26" s="38">
        <v>20</v>
      </c>
      <c r="K26" s="39">
        <v>1.2222222222222201</v>
      </c>
      <c r="L26" s="37">
        <v>20</v>
      </c>
      <c r="M26" s="38">
        <v>115</v>
      </c>
      <c r="N26" s="39">
        <v>4.75</v>
      </c>
      <c r="O26" s="37">
        <v>115</v>
      </c>
      <c r="P26" s="38">
        <v>176</v>
      </c>
      <c r="Q26" s="39" t="s">
        <v>506</v>
      </c>
      <c r="R26" s="37">
        <v>176</v>
      </c>
      <c r="S26" s="38">
        <v>296</v>
      </c>
      <c r="T26" s="39">
        <v>0.68181818181818199</v>
      </c>
      <c r="U26" s="24"/>
    </row>
    <row r="27" spans="1:21" x14ac:dyDescent="0.25">
      <c r="A27" s="34" t="s">
        <v>610</v>
      </c>
      <c r="B27" s="34" t="s">
        <v>154</v>
      </c>
      <c r="C27" s="35" t="s">
        <v>614</v>
      </c>
      <c r="D27" s="36" t="s">
        <v>613</v>
      </c>
      <c r="E27" s="34" t="s">
        <v>343</v>
      </c>
      <c r="F27" s="37">
        <v>0</v>
      </c>
      <c r="G27" s="38">
        <v>0</v>
      </c>
      <c r="H27" s="39">
        <v>0</v>
      </c>
      <c r="I27" s="37">
        <v>0</v>
      </c>
      <c r="J27" s="38">
        <v>10</v>
      </c>
      <c r="K27" s="39">
        <v>1</v>
      </c>
      <c r="L27" s="37">
        <v>10</v>
      </c>
      <c r="M27" s="38">
        <v>13</v>
      </c>
      <c r="N27" s="39">
        <v>0.3</v>
      </c>
      <c r="O27" s="37">
        <v>13</v>
      </c>
      <c r="P27" s="38">
        <v>22</v>
      </c>
      <c r="Q27" s="39" t="s">
        <v>580</v>
      </c>
      <c r="R27" s="37">
        <v>22</v>
      </c>
      <c r="S27" s="38">
        <v>16</v>
      </c>
      <c r="T27" s="39">
        <v>-0.27272727272727298</v>
      </c>
      <c r="U27" s="24"/>
    </row>
    <row r="28" spans="1:21" x14ac:dyDescent="0.25">
      <c r="A28" s="34" t="s">
        <v>610</v>
      </c>
      <c r="B28" s="34" t="s">
        <v>154</v>
      </c>
      <c r="C28" s="35" t="s">
        <v>611</v>
      </c>
      <c r="D28" s="36" t="s">
        <v>613</v>
      </c>
      <c r="E28" s="34" t="s">
        <v>584</v>
      </c>
      <c r="F28" s="37" t="s">
        <v>692</v>
      </c>
      <c r="G28" s="38" t="s">
        <v>692</v>
      </c>
      <c r="H28" s="38" t="s">
        <v>692</v>
      </c>
      <c r="I28" s="37" t="s">
        <v>692</v>
      </c>
      <c r="J28" s="38" t="s">
        <v>692</v>
      </c>
      <c r="K28" s="38" t="s">
        <v>692</v>
      </c>
      <c r="L28" s="37" t="s">
        <v>692</v>
      </c>
      <c r="M28" s="38" t="s">
        <v>692</v>
      </c>
      <c r="N28" s="38" t="s">
        <v>692</v>
      </c>
      <c r="O28" s="37">
        <v>9</v>
      </c>
      <c r="P28" s="38">
        <v>11</v>
      </c>
      <c r="Q28" s="39" t="s">
        <v>585</v>
      </c>
      <c r="R28" s="37">
        <v>11</v>
      </c>
      <c r="S28" s="38">
        <v>7</v>
      </c>
      <c r="T28" s="39">
        <v>-0.36363636363636398</v>
      </c>
      <c r="U28" s="24"/>
    </row>
    <row r="29" spans="1:21" x14ac:dyDescent="0.25">
      <c r="A29" s="34" t="s">
        <v>610</v>
      </c>
      <c r="B29" s="34" t="s">
        <v>154</v>
      </c>
      <c r="C29" s="35" t="s">
        <v>611</v>
      </c>
      <c r="D29" s="36" t="s">
        <v>613</v>
      </c>
      <c r="E29" s="34" t="s">
        <v>364</v>
      </c>
      <c r="F29" s="37">
        <v>392</v>
      </c>
      <c r="G29" s="38">
        <v>896</v>
      </c>
      <c r="H29" s="39">
        <v>0.5625</v>
      </c>
      <c r="I29" s="37">
        <v>0</v>
      </c>
      <c r="J29" s="38">
        <v>1</v>
      </c>
      <c r="K29" s="39">
        <v>1</v>
      </c>
      <c r="L29" s="37">
        <v>1</v>
      </c>
      <c r="M29" s="38">
        <v>1</v>
      </c>
      <c r="N29" s="39">
        <v>0</v>
      </c>
      <c r="O29" s="37">
        <v>1</v>
      </c>
      <c r="P29" s="38">
        <v>5</v>
      </c>
      <c r="Q29" s="39" t="s">
        <v>588</v>
      </c>
      <c r="R29" s="37">
        <v>5</v>
      </c>
      <c r="S29" s="38">
        <v>5</v>
      </c>
      <c r="T29" s="39">
        <v>0</v>
      </c>
      <c r="U29" s="24"/>
    </row>
    <row r="30" spans="1:21" x14ac:dyDescent="0.25">
      <c r="A30" s="34" t="s">
        <v>610</v>
      </c>
      <c r="B30" s="34" t="s">
        <v>154</v>
      </c>
      <c r="C30" s="35" t="s">
        <v>611</v>
      </c>
      <c r="D30" s="36" t="s">
        <v>613</v>
      </c>
      <c r="E30" s="34" t="s">
        <v>369</v>
      </c>
      <c r="F30" s="37">
        <v>176</v>
      </c>
      <c r="G30" s="38">
        <v>0</v>
      </c>
      <c r="H30" s="39">
        <v>0</v>
      </c>
      <c r="I30" s="37">
        <v>0</v>
      </c>
      <c r="J30" s="38">
        <v>47</v>
      </c>
      <c r="K30" s="39">
        <v>1</v>
      </c>
      <c r="L30" s="37">
        <v>47</v>
      </c>
      <c r="M30" s="38">
        <v>64</v>
      </c>
      <c r="N30" s="39">
        <v>0.36170212765957399</v>
      </c>
      <c r="O30" s="37">
        <v>64</v>
      </c>
      <c r="P30" s="38">
        <v>117</v>
      </c>
      <c r="Q30" s="39" t="s">
        <v>554</v>
      </c>
      <c r="R30" s="37">
        <v>117</v>
      </c>
      <c r="S30" s="38">
        <v>148</v>
      </c>
      <c r="T30" s="39">
        <v>0.26495726495726502</v>
      </c>
      <c r="U30" s="24"/>
    </row>
    <row r="31" spans="1:21" x14ac:dyDescent="0.25">
      <c r="A31" s="34" t="s">
        <v>610</v>
      </c>
      <c r="B31" s="34" t="s">
        <v>154</v>
      </c>
      <c r="C31" s="35" t="s">
        <v>611</v>
      </c>
      <c r="D31" s="36" t="s">
        <v>613</v>
      </c>
      <c r="E31" s="34" t="s">
        <v>376</v>
      </c>
      <c r="F31" s="37">
        <v>0</v>
      </c>
      <c r="G31" s="38">
        <v>0</v>
      </c>
      <c r="H31" s="39">
        <v>0</v>
      </c>
      <c r="I31" s="37">
        <v>0</v>
      </c>
      <c r="J31" s="38">
        <v>11</v>
      </c>
      <c r="K31" s="39">
        <v>1</v>
      </c>
      <c r="L31" s="37">
        <v>11</v>
      </c>
      <c r="M31" s="38">
        <v>8</v>
      </c>
      <c r="N31" s="39">
        <v>-0.27272727272727298</v>
      </c>
      <c r="O31" s="37">
        <v>8</v>
      </c>
      <c r="P31" s="38">
        <v>14</v>
      </c>
      <c r="Q31" s="39" t="s">
        <v>592</v>
      </c>
      <c r="R31" s="37">
        <v>14</v>
      </c>
      <c r="S31" s="38">
        <v>15</v>
      </c>
      <c r="T31" s="39">
        <v>7.1428571428571397E-2</v>
      </c>
      <c r="U31" s="24"/>
    </row>
    <row r="32" spans="1:21" x14ac:dyDescent="0.25">
      <c r="A32" s="34" t="s">
        <v>610</v>
      </c>
      <c r="B32" s="34" t="s">
        <v>154</v>
      </c>
      <c r="C32" s="35" t="s">
        <v>614</v>
      </c>
      <c r="D32" s="36" t="s">
        <v>613</v>
      </c>
      <c r="E32" s="34" t="s">
        <v>391</v>
      </c>
      <c r="F32" s="37">
        <v>0</v>
      </c>
      <c r="G32" s="38">
        <v>0</v>
      </c>
      <c r="H32" s="39">
        <v>0</v>
      </c>
      <c r="I32" s="37">
        <v>0</v>
      </c>
      <c r="J32" s="38">
        <v>2</v>
      </c>
      <c r="K32" s="39">
        <v>1</v>
      </c>
      <c r="L32" s="37">
        <v>2</v>
      </c>
      <c r="M32" s="38">
        <v>3</v>
      </c>
      <c r="N32" s="39">
        <v>0.5</v>
      </c>
      <c r="O32" s="37">
        <v>3</v>
      </c>
      <c r="P32" s="38">
        <v>2</v>
      </c>
      <c r="Q32" s="39" t="s">
        <v>485</v>
      </c>
      <c r="R32" s="37">
        <v>2</v>
      </c>
      <c r="S32" s="38">
        <v>6</v>
      </c>
      <c r="T32" s="39">
        <v>2</v>
      </c>
      <c r="U32" s="24"/>
    </row>
    <row r="33" spans="1:21" x14ac:dyDescent="0.25">
      <c r="A33" s="34" t="s">
        <v>610</v>
      </c>
      <c r="B33" s="34" t="s">
        <v>154</v>
      </c>
      <c r="C33" s="35" t="s">
        <v>611</v>
      </c>
      <c r="D33" s="36" t="s">
        <v>613</v>
      </c>
      <c r="E33" s="34" t="s">
        <v>597</v>
      </c>
      <c r="F33" s="37" t="s">
        <v>692</v>
      </c>
      <c r="G33" s="38" t="s">
        <v>692</v>
      </c>
      <c r="H33" s="38" t="s">
        <v>692</v>
      </c>
      <c r="I33" s="37" t="s">
        <v>692</v>
      </c>
      <c r="J33" s="38" t="s">
        <v>692</v>
      </c>
      <c r="K33" s="38" t="s">
        <v>692</v>
      </c>
      <c r="L33" s="37" t="s">
        <v>692</v>
      </c>
      <c r="M33" s="38" t="s">
        <v>692</v>
      </c>
      <c r="N33" s="38" t="s">
        <v>692</v>
      </c>
      <c r="O33" s="37">
        <v>14</v>
      </c>
      <c r="P33" s="38">
        <v>11</v>
      </c>
      <c r="Q33" s="39" t="s">
        <v>450</v>
      </c>
      <c r="R33" s="37">
        <v>11</v>
      </c>
      <c r="S33" s="38">
        <v>9</v>
      </c>
      <c r="T33" s="39">
        <v>-0.18181818181818199</v>
      </c>
      <c r="U33" s="24"/>
    </row>
    <row r="34" spans="1:21" x14ac:dyDescent="0.25">
      <c r="A34" s="34" t="s">
        <v>610</v>
      </c>
      <c r="B34" s="34" t="s">
        <v>154</v>
      </c>
      <c r="C34" s="35" t="s">
        <v>611</v>
      </c>
      <c r="D34" s="36"/>
      <c r="E34" s="34" t="s">
        <v>599</v>
      </c>
      <c r="F34" s="37" t="s">
        <v>692</v>
      </c>
      <c r="G34" s="38" t="s">
        <v>692</v>
      </c>
      <c r="H34" s="38" t="s">
        <v>692</v>
      </c>
      <c r="I34" s="37" t="s">
        <v>692</v>
      </c>
      <c r="J34" s="38" t="s">
        <v>692</v>
      </c>
      <c r="K34" s="38" t="s">
        <v>692</v>
      </c>
      <c r="L34" s="37" t="s">
        <v>692</v>
      </c>
      <c r="M34" s="38" t="s">
        <v>692</v>
      </c>
      <c r="N34" s="38" t="s">
        <v>692</v>
      </c>
      <c r="O34" s="37">
        <v>22</v>
      </c>
      <c r="P34" s="38">
        <v>18</v>
      </c>
      <c r="Q34" s="39" t="s">
        <v>502</v>
      </c>
      <c r="R34" s="37">
        <v>18</v>
      </c>
      <c r="S34" s="38">
        <v>11</v>
      </c>
      <c r="T34" s="39">
        <v>-0.38888888888888901</v>
      </c>
      <c r="U34" s="24"/>
    </row>
    <row r="35" spans="1:21" x14ac:dyDescent="0.25">
      <c r="A35" s="34" t="s">
        <v>610</v>
      </c>
      <c r="B35" s="34" t="s">
        <v>154</v>
      </c>
      <c r="C35" s="35" t="s">
        <v>611</v>
      </c>
      <c r="D35" s="36"/>
      <c r="E35" s="34" t="s">
        <v>406</v>
      </c>
      <c r="F35" s="37">
        <v>0</v>
      </c>
      <c r="G35" s="38">
        <v>0</v>
      </c>
      <c r="H35" s="39">
        <v>0</v>
      </c>
      <c r="I35" s="37">
        <v>0</v>
      </c>
      <c r="J35" s="38">
        <v>17</v>
      </c>
      <c r="K35" s="39">
        <v>1</v>
      </c>
      <c r="L35" s="37">
        <v>17</v>
      </c>
      <c r="M35" s="38">
        <v>21</v>
      </c>
      <c r="N35" s="39">
        <v>0.23529411764705899</v>
      </c>
      <c r="O35" s="37">
        <v>21</v>
      </c>
      <c r="P35" s="38">
        <v>17</v>
      </c>
      <c r="Q35" s="39" t="s">
        <v>468</v>
      </c>
      <c r="R35" s="37">
        <v>17</v>
      </c>
      <c r="S35" s="38">
        <v>13</v>
      </c>
      <c r="T35" s="39">
        <v>-0.23529411764705899</v>
      </c>
      <c r="U35" s="24"/>
    </row>
    <row r="36" spans="1:21" x14ac:dyDescent="0.25">
      <c r="A36" s="29" t="s">
        <v>617</v>
      </c>
      <c r="B36" s="29"/>
      <c r="C36" s="30"/>
      <c r="D36" s="30"/>
      <c r="E36" s="29"/>
      <c r="F36" s="40">
        <f>SUM(F37:F50)</f>
        <v>3853</v>
      </c>
      <c r="G36" s="41">
        <f>SUM(G37:G50)</f>
        <v>2114</v>
      </c>
      <c r="H36" s="33">
        <f>(G36-F36)/F36</f>
        <v>-0.45133662081494941</v>
      </c>
      <c r="I36" s="40">
        <f>SUM(I37:I50)</f>
        <v>2094</v>
      </c>
      <c r="J36" s="41">
        <f>SUM(J37:J50)</f>
        <v>100</v>
      </c>
      <c r="K36" s="33">
        <f>(J36-I36)/I36</f>
        <v>-0.95224450811843364</v>
      </c>
      <c r="L36" s="40">
        <f>SUM(L37:L50)</f>
        <v>100</v>
      </c>
      <c r="M36" s="41">
        <f>SUM(M37:M50)</f>
        <v>334</v>
      </c>
      <c r="N36" s="33">
        <f>(M36-L36)/L36</f>
        <v>2.34</v>
      </c>
      <c r="O36" s="40">
        <f>SUM(O37:O50)</f>
        <v>334</v>
      </c>
      <c r="P36" s="41">
        <f>SUM(P37:P50)</f>
        <v>647</v>
      </c>
      <c r="Q36" s="33">
        <f>(P36-O36)/O36</f>
        <v>0.93712574850299402</v>
      </c>
      <c r="R36" s="40">
        <f>SUM(R37:R50)</f>
        <v>647</v>
      </c>
      <c r="S36" s="41">
        <f>SUM(S37:S50)</f>
        <v>712</v>
      </c>
      <c r="T36" s="33">
        <f>(S36-R36)/R36</f>
        <v>0.10046367851622875</v>
      </c>
      <c r="U36" s="24"/>
    </row>
    <row r="37" spans="1:21" x14ac:dyDescent="0.25">
      <c r="A37" s="34" t="s">
        <v>610</v>
      </c>
      <c r="B37" s="34" t="s">
        <v>197</v>
      </c>
      <c r="C37" s="35" t="s">
        <v>618</v>
      </c>
      <c r="D37" s="36" t="s">
        <v>613</v>
      </c>
      <c r="E37" s="34" t="s">
        <v>40</v>
      </c>
      <c r="F37" s="37">
        <v>0</v>
      </c>
      <c r="G37" s="38">
        <v>0</v>
      </c>
      <c r="H37" s="39">
        <v>0</v>
      </c>
      <c r="I37" s="37">
        <v>0</v>
      </c>
      <c r="J37" s="38">
        <v>7</v>
      </c>
      <c r="K37" s="39">
        <v>1</v>
      </c>
      <c r="L37" s="37">
        <v>7</v>
      </c>
      <c r="M37" s="38">
        <v>4</v>
      </c>
      <c r="N37" s="39">
        <v>-0.42857142857142899</v>
      </c>
      <c r="O37" s="37">
        <v>4</v>
      </c>
      <c r="P37" s="38">
        <v>6</v>
      </c>
      <c r="Q37" s="39" t="s">
        <v>454</v>
      </c>
      <c r="R37" s="37">
        <v>6</v>
      </c>
      <c r="S37" s="38">
        <v>14</v>
      </c>
      <c r="T37" s="39">
        <v>1.3333333333333299</v>
      </c>
      <c r="U37" s="24"/>
    </row>
    <row r="38" spans="1:21" x14ac:dyDescent="0.25">
      <c r="A38" s="34" t="s">
        <v>610</v>
      </c>
      <c r="B38" s="34" t="s">
        <v>197</v>
      </c>
      <c r="C38" s="35" t="s">
        <v>616</v>
      </c>
      <c r="D38" s="36" t="s">
        <v>613</v>
      </c>
      <c r="E38" s="34" t="s">
        <v>71</v>
      </c>
      <c r="F38" s="37">
        <v>0</v>
      </c>
      <c r="G38" s="38">
        <v>0</v>
      </c>
      <c r="H38" s="39">
        <v>0</v>
      </c>
      <c r="I38" s="37">
        <v>0</v>
      </c>
      <c r="J38" s="38">
        <v>14</v>
      </c>
      <c r="K38" s="39">
        <v>1</v>
      </c>
      <c r="L38" s="37">
        <v>14</v>
      </c>
      <c r="M38" s="38">
        <v>12</v>
      </c>
      <c r="N38" s="39">
        <v>-0.14285714285714299</v>
      </c>
      <c r="O38" s="37">
        <v>12</v>
      </c>
      <c r="P38" s="38">
        <v>5</v>
      </c>
      <c r="Q38" s="39" t="s">
        <v>477</v>
      </c>
      <c r="R38" s="37">
        <v>5</v>
      </c>
      <c r="S38" s="38">
        <v>7</v>
      </c>
      <c r="T38" s="39">
        <v>0.4</v>
      </c>
      <c r="U38" s="24"/>
    </row>
    <row r="39" spans="1:21" x14ac:dyDescent="0.25">
      <c r="A39" s="34" t="s">
        <v>610</v>
      </c>
      <c r="B39" s="34" t="s">
        <v>197</v>
      </c>
      <c r="C39" s="35" t="s">
        <v>618</v>
      </c>
      <c r="D39" s="36" t="s">
        <v>613</v>
      </c>
      <c r="E39" s="34" t="s">
        <v>75</v>
      </c>
      <c r="F39" s="37">
        <v>308</v>
      </c>
      <c r="G39" s="38">
        <v>0</v>
      </c>
      <c r="H39" s="39">
        <v>0</v>
      </c>
      <c r="I39" s="37">
        <v>0</v>
      </c>
      <c r="J39" s="38">
        <v>20</v>
      </c>
      <c r="K39" s="39">
        <v>1</v>
      </c>
      <c r="L39" s="37">
        <v>20</v>
      </c>
      <c r="M39" s="38">
        <v>14</v>
      </c>
      <c r="N39" s="39">
        <v>-0.3</v>
      </c>
      <c r="O39" s="37">
        <v>14</v>
      </c>
      <c r="P39" s="38">
        <v>83</v>
      </c>
      <c r="Q39" s="39" t="s">
        <v>481</v>
      </c>
      <c r="R39" s="37">
        <v>83</v>
      </c>
      <c r="S39" s="38">
        <v>14</v>
      </c>
      <c r="T39" s="39">
        <v>-0.83132530120481896</v>
      </c>
      <c r="U39" s="24"/>
    </row>
    <row r="40" spans="1:21" x14ac:dyDescent="0.25">
      <c r="A40" s="34" t="s">
        <v>610</v>
      </c>
      <c r="B40" s="34" t="s">
        <v>197</v>
      </c>
      <c r="C40" s="35" t="s">
        <v>616</v>
      </c>
      <c r="D40" s="36" t="s">
        <v>613</v>
      </c>
      <c r="E40" s="34" t="s">
        <v>167</v>
      </c>
      <c r="F40" s="37">
        <v>0</v>
      </c>
      <c r="G40" s="38">
        <v>13</v>
      </c>
      <c r="H40" s="39">
        <v>1</v>
      </c>
      <c r="I40" s="37">
        <v>13</v>
      </c>
      <c r="J40" s="38">
        <v>3</v>
      </c>
      <c r="K40" s="39">
        <v>-0.76923076923076905</v>
      </c>
      <c r="L40" s="37">
        <v>3</v>
      </c>
      <c r="M40" s="38">
        <v>261</v>
      </c>
      <c r="N40" s="39">
        <v>86</v>
      </c>
      <c r="O40" s="37">
        <v>261</v>
      </c>
      <c r="P40" s="38">
        <v>511</v>
      </c>
      <c r="Q40" s="39" t="s">
        <v>528</v>
      </c>
      <c r="R40" s="37">
        <v>511</v>
      </c>
      <c r="S40" s="38">
        <v>622</v>
      </c>
      <c r="T40" s="39">
        <v>0.217221135029354</v>
      </c>
      <c r="U40" s="24"/>
    </row>
    <row r="41" spans="1:21" x14ac:dyDescent="0.25">
      <c r="A41" s="34" t="s">
        <v>610</v>
      </c>
      <c r="B41" s="34" t="s">
        <v>197</v>
      </c>
      <c r="C41" s="35" t="s">
        <v>616</v>
      </c>
      <c r="D41" s="36" t="s">
        <v>613</v>
      </c>
      <c r="E41" s="34" t="s">
        <v>174</v>
      </c>
      <c r="F41" s="37">
        <v>0</v>
      </c>
      <c r="G41" s="38">
        <v>0</v>
      </c>
      <c r="H41" s="39">
        <v>0</v>
      </c>
      <c r="I41" s="37">
        <v>0</v>
      </c>
      <c r="J41" s="38">
        <v>0</v>
      </c>
      <c r="K41" s="39">
        <v>0</v>
      </c>
      <c r="L41" s="37">
        <v>0</v>
      </c>
      <c r="M41" s="38">
        <v>0</v>
      </c>
      <c r="N41" s="39">
        <v>0</v>
      </c>
      <c r="O41" s="37">
        <v>0</v>
      </c>
      <c r="P41" s="38">
        <v>1</v>
      </c>
      <c r="Q41" s="39" t="s">
        <v>512</v>
      </c>
      <c r="R41" s="37">
        <v>1</v>
      </c>
      <c r="S41" s="38">
        <v>1</v>
      </c>
      <c r="T41" s="39">
        <v>0</v>
      </c>
      <c r="U41" s="24"/>
    </row>
    <row r="42" spans="1:21" x14ac:dyDescent="0.25">
      <c r="A42" s="34" t="s">
        <v>610</v>
      </c>
      <c r="B42" s="34" t="s">
        <v>197</v>
      </c>
      <c r="C42" s="35" t="s">
        <v>616</v>
      </c>
      <c r="D42" s="36" t="s">
        <v>613</v>
      </c>
      <c r="E42" s="34" t="s">
        <v>197</v>
      </c>
      <c r="F42" s="37">
        <v>3245</v>
      </c>
      <c r="G42" s="38">
        <v>1805</v>
      </c>
      <c r="H42" s="39">
        <v>-0.79779999999999995</v>
      </c>
      <c r="I42" s="37">
        <v>1805</v>
      </c>
      <c r="J42" s="38">
        <v>18</v>
      </c>
      <c r="K42" s="39">
        <v>-0.99002770083102498</v>
      </c>
      <c r="L42" s="37">
        <v>18</v>
      </c>
      <c r="M42" s="38">
        <v>12</v>
      </c>
      <c r="N42" s="39">
        <v>-0.33333333333333298</v>
      </c>
      <c r="O42" s="37">
        <v>12</v>
      </c>
      <c r="P42" s="38">
        <v>11</v>
      </c>
      <c r="Q42" s="39" t="s">
        <v>455</v>
      </c>
      <c r="R42" s="37">
        <v>11</v>
      </c>
      <c r="S42" s="38">
        <v>19</v>
      </c>
      <c r="T42" s="39">
        <v>0.72727272727272696</v>
      </c>
      <c r="U42" s="24"/>
    </row>
    <row r="43" spans="1:21" x14ac:dyDescent="0.25">
      <c r="A43" s="34" t="s">
        <v>610</v>
      </c>
      <c r="B43" s="34" t="s">
        <v>197</v>
      </c>
      <c r="C43" s="35" t="s">
        <v>618</v>
      </c>
      <c r="D43" s="36" t="s">
        <v>613</v>
      </c>
      <c r="E43" s="34" t="s">
        <v>200</v>
      </c>
      <c r="F43" s="37">
        <v>0</v>
      </c>
      <c r="G43" s="38">
        <v>0</v>
      </c>
      <c r="H43" s="39">
        <v>0</v>
      </c>
      <c r="I43" s="37">
        <v>0</v>
      </c>
      <c r="J43" s="38">
        <v>5</v>
      </c>
      <c r="K43" s="39">
        <v>1</v>
      </c>
      <c r="L43" s="37">
        <v>5</v>
      </c>
      <c r="M43" s="38">
        <v>5</v>
      </c>
      <c r="N43" s="39">
        <v>0</v>
      </c>
      <c r="O43" s="37">
        <v>5</v>
      </c>
      <c r="P43" s="38">
        <v>6</v>
      </c>
      <c r="Q43" s="39" t="s">
        <v>479</v>
      </c>
      <c r="R43" s="37">
        <v>6</v>
      </c>
      <c r="S43" s="38">
        <v>6</v>
      </c>
      <c r="T43" s="39">
        <v>0</v>
      </c>
      <c r="U43" s="24"/>
    </row>
    <row r="44" spans="1:21" x14ac:dyDescent="0.25">
      <c r="A44" s="34" t="s">
        <v>610</v>
      </c>
      <c r="B44" s="34" t="s">
        <v>197</v>
      </c>
      <c r="C44" s="35" t="s">
        <v>616</v>
      </c>
      <c r="D44" s="36" t="s">
        <v>613</v>
      </c>
      <c r="E44" s="34" t="s">
        <v>248</v>
      </c>
      <c r="F44" s="37">
        <v>0</v>
      </c>
      <c r="G44" s="38">
        <v>0</v>
      </c>
      <c r="H44" s="39">
        <v>0</v>
      </c>
      <c r="I44" s="37">
        <v>0</v>
      </c>
      <c r="J44" s="38">
        <v>2</v>
      </c>
      <c r="K44" s="39">
        <v>1</v>
      </c>
      <c r="L44" s="37">
        <v>2</v>
      </c>
      <c r="M44" s="38">
        <v>1</v>
      </c>
      <c r="N44" s="39">
        <v>-0.5</v>
      </c>
      <c r="O44" s="37">
        <v>1</v>
      </c>
      <c r="P44" s="38">
        <v>2</v>
      </c>
      <c r="Q44" s="39" t="s">
        <v>512</v>
      </c>
      <c r="R44" s="37">
        <v>2</v>
      </c>
      <c r="S44" s="38">
        <v>7</v>
      </c>
      <c r="T44" s="39">
        <v>2.5</v>
      </c>
      <c r="U44" s="24"/>
    </row>
    <row r="45" spans="1:21" x14ac:dyDescent="0.25">
      <c r="A45" s="34" t="s">
        <v>610</v>
      </c>
      <c r="B45" s="34" t="s">
        <v>197</v>
      </c>
      <c r="C45" s="35" t="s">
        <v>616</v>
      </c>
      <c r="D45" s="36" t="s">
        <v>613</v>
      </c>
      <c r="E45" s="34" t="s">
        <v>256</v>
      </c>
      <c r="F45" s="37">
        <v>0</v>
      </c>
      <c r="G45" s="38">
        <v>0</v>
      </c>
      <c r="H45" s="39">
        <v>0</v>
      </c>
      <c r="I45" s="37">
        <v>0</v>
      </c>
      <c r="J45" s="38">
        <v>2</v>
      </c>
      <c r="K45" s="39">
        <v>1</v>
      </c>
      <c r="L45" s="37">
        <v>2</v>
      </c>
      <c r="M45" s="38">
        <v>2</v>
      </c>
      <c r="N45" s="39">
        <v>0</v>
      </c>
      <c r="O45" s="37">
        <v>2</v>
      </c>
      <c r="P45" s="38">
        <v>2</v>
      </c>
      <c r="Q45" s="39" t="s">
        <v>447</v>
      </c>
      <c r="R45" s="37">
        <v>2</v>
      </c>
      <c r="S45" s="38">
        <v>1</v>
      </c>
      <c r="T45" s="39">
        <v>-0.5</v>
      </c>
      <c r="U45" s="24"/>
    </row>
    <row r="46" spans="1:21" x14ac:dyDescent="0.25">
      <c r="A46" s="34" t="s">
        <v>610</v>
      </c>
      <c r="B46" s="34" t="s">
        <v>197</v>
      </c>
      <c r="C46" s="35" t="s">
        <v>618</v>
      </c>
      <c r="D46" s="36" t="s">
        <v>613</v>
      </c>
      <c r="E46" s="34" t="s">
        <v>271</v>
      </c>
      <c r="F46" s="37">
        <v>0</v>
      </c>
      <c r="G46" s="38">
        <v>0</v>
      </c>
      <c r="H46" s="39">
        <v>0</v>
      </c>
      <c r="I46" s="37">
        <v>0</v>
      </c>
      <c r="J46" s="38">
        <v>1</v>
      </c>
      <c r="K46" s="39">
        <v>1</v>
      </c>
      <c r="L46" s="37">
        <v>1</v>
      </c>
      <c r="M46" s="38">
        <v>1</v>
      </c>
      <c r="N46" s="39">
        <v>0</v>
      </c>
      <c r="O46" s="37">
        <v>1</v>
      </c>
      <c r="P46" s="38">
        <v>3</v>
      </c>
      <c r="Q46" s="39" t="s">
        <v>469</v>
      </c>
      <c r="R46" s="37">
        <v>3</v>
      </c>
      <c r="S46" s="38">
        <v>2</v>
      </c>
      <c r="T46" s="39">
        <v>-0.33333333333333298</v>
      </c>
      <c r="U46" s="24"/>
    </row>
    <row r="47" spans="1:21" x14ac:dyDescent="0.25">
      <c r="A47" s="34" t="s">
        <v>610</v>
      </c>
      <c r="B47" s="34" t="s">
        <v>197</v>
      </c>
      <c r="C47" s="35" t="s">
        <v>618</v>
      </c>
      <c r="D47" s="36" t="s">
        <v>613</v>
      </c>
      <c r="E47" s="34" t="s">
        <v>299</v>
      </c>
      <c r="F47" s="37">
        <v>0</v>
      </c>
      <c r="G47" s="38">
        <v>0</v>
      </c>
      <c r="H47" s="39">
        <v>0</v>
      </c>
      <c r="I47" s="37">
        <v>0</v>
      </c>
      <c r="J47" s="38">
        <v>1</v>
      </c>
      <c r="K47" s="39">
        <v>1</v>
      </c>
      <c r="L47" s="37">
        <v>1</v>
      </c>
      <c r="M47" s="38">
        <v>0</v>
      </c>
      <c r="N47" s="39">
        <v>-1</v>
      </c>
      <c r="O47" s="37">
        <v>0</v>
      </c>
      <c r="P47" s="38">
        <v>1</v>
      </c>
      <c r="Q47" s="39" t="s">
        <v>512</v>
      </c>
      <c r="R47" s="37">
        <v>1</v>
      </c>
      <c r="S47" s="38">
        <v>3</v>
      </c>
      <c r="T47" s="39">
        <v>2</v>
      </c>
      <c r="U47" s="24"/>
    </row>
    <row r="48" spans="1:21" x14ac:dyDescent="0.25">
      <c r="A48" s="34" t="s">
        <v>610</v>
      </c>
      <c r="B48" s="34" t="s">
        <v>197</v>
      </c>
      <c r="C48" s="35" t="s">
        <v>616</v>
      </c>
      <c r="D48" s="36" t="s">
        <v>613</v>
      </c>
      <c r="E48" s="34" t="s">
        <v>353</v>
      </c>
      <c r="F48" s="37">
        <v>265</v>
      </c>
      <c r="G48" s="38">
        <v>266</v>
      </c>
      <c r="H48" s="39">
        <v>3.8E-3</v>
      </c>
      <c r="I48" s="37">
        <v>266</v>
      </c>
      <c r="J48" s="38">
        <v>7</v>
      </c>
      <c r="K48" s="39">
        <v>-0.97368421052631604</v>
      </c>
      <c r="L48" s="37">
        <v>7</v>
      </c>
      <c r="M48" s="38">
        <v>11</v>
      </c>
      <c r="N48" s="39">
        <v>0.57142857142857095</v>
      </c>
      <c r="O48" s="37">
        <v>11</v>
      </c>
      <c r="P48" s="38">
        <v>9</v>
      </c>
      <c r="Q48" s="39" t="s">
        <v>502</v>
      </c>
      <c r="R48" s="37">
        <v>9</v>
      </c>
      <c r="S48" s="38">
        <v>9</v>
      </c>
      <c r="T48" s="39">
        <v>0</v>
      </c>
      <c r="U48" s="24"/>
    </row>
    <row r="49" spans="1:21" x14ac:dyDescent="0.25">
      <c r="A49" s="34" t="s">
        <v>610</v>
      </c>
      <c r="B49" s="34" t="s">
        <v>197</v>
      </c>
      <c r="C49" s="35" t="s">
        <v>618</v>
      </c>
      <c r="D49" s="36" t="s">
        <v>613</v>
      </c>
      <c r="E49" s="34" t="s">
        <v>418</v>
      </c>
      <c r="F49" s="37">
        <v>35</v>
      </c>
      <c r="G49" s="38">
        <v>30</v>
      </c>
      <c r="H49" s="39">
        <v>-0.16669999999999999</v>
      </c>
      <c r="I49" s="37">
        <v>10</v>
      </c>
      <c r="J49" s="38">
        <v>14</v>
      </c>
      <c r="K49" s="39">
        <v>0.4</v>
      </c>
      <c r="L49" s="37">
        <v>14</v>
      </c>
      <c r="M49" s="38">
        <v>5</v>
      </c>
      <c r="N49" s="39">
        <v>-0.64285714285714302</v>
      </c>
      <c r="O49" s="37">
        <v>5</v>
      </c>
      <c r="P49" s="38">
        <v>3</v>
      </c>
      <c r="Q49" s="39" t="s">
        <v>530</v>
      </c>
      <c r="R49" s="37">
        <v>3</v>
      </c>
      <c r="S49" s="38">
        <v>7</v>
      </c>
      <c r="T49" s="39">
        <v>1.3333333333333299</v>
      </c>
      <c r="U49" s="24"/>
    </row>
    <row r="50" spans="1:21" x14ac:dyDescent="0.25">
      <c r="A50" s="34" t="s">
        <v>610</v>
      </c>
      <c r="B50" s="34" t="s">
        <v>197</v>
      </c>
      <c r="C50" s="35" t="s">
        <v>618</v>
      </c>
      <c r="D50" s="36" t="s">
        <v>613</v>
      </c>
      <c r="E50" s="34" t="s">
        <v>428</v>
      </c>
      <c r="F50" s="37">
        <v>0</v>
      </c>
      <c r="G50" s="38">
        <v>0</v>
      </c>
      <c r="H50" s="39">
        <v>0</v>
      </c>
      <c r="I50" s="37">
        <v>0</v>
      </c>
      <c r="J50" s="38">
        <v>6</v>
      </c>
      <c r="K50" s="39">
        <v>1</v>
      </c>
      <c r="L50" s="37">
        <v>6</v>
      </c>
      <c r="M50" s="38">
        <v>6</v>
      </c>
      <c r="N50" s="39">
        <v>0</v>
      </c>
      <c r="O50" s="37">
        <v>6</v>
      </c>
      <c r="P50" s="38">
        <v>4</v>
      </c>
      <c r="Q50" s="39" t="s">
        <v>485</v>
      </c>
      <c r="R50" s="37">
        <v>4</v>
      </c>
      <c r="S50" s="38">
        <v>0</v>
      </c>
      <c r="T50" s="39">
        <v>-1</v>
      </c>
      <c r="U50" s="24"/>
    </row>
    <row r="51" spans="1:21" x14ac:dyDescent="0.25">
      <c r="A51" s="29" t="s">
        <v>619</v>
      </c>
      <c r="B51" s="29"/>
      <c r="C51" s="30"/>
      <c r="D51" s="30"/>
      <c r="E51" s="29"/>
      <c r="F51" s="40">
        <f>SUM(F52:F62)</f>
        <v>2526</v>
      </c>
      <c r="G51" s="41">
        <f>SUM(G52:G62)</f>
        <v>2799</v>
      </c>
      <c r="H51" s="33">
        <f>(G51-F51)/F51</f>
        <v>0.10807600950118765</v>
      </c>
      <c r="I51" s="40">
        <f>SUM(I52:I62)</f>
        <v>37</v>
      </c>
      <c r="J51" s="41">
        <f>SUM(J52:J62)</f>
        <v>283</v>
      </c>
      <c r="K51" s="33">
        <f>(J51-I51)/I51</f>
        <v>6.6486486486486482</v>
      </c>
      <c r="L51" s="40">
        <f>SUM(L52:L62)</f>
        <v>283</v>
      </c>
      <c r="M51" s="41">
        <f>SUM(M52:M62)</f>
        <v>106</v>
      </c>
      <c r="N51" s="33">
        <f>(M51-L51)/L51</f>
        <v>-0.62544169611307421</v>
      </c>
      <c r="O51" s="40">
        <f>SUM(O52:O62)</f>
        <v>110</v>
      </c>
      <c r="P51" s="41">
        <f>SUM(P52:P62)</f>
        <v>44</v>
      </c>
      <c r="Q51" s="33">
        <f>(P51-O51)/O51</f>
        <v>-0.6</v>
      </c>
      <c r="R51" s="40">
        <f>SUM(R52:R62)</f>
        <v>44</v>
      </c>
      <c r="S51" s="41">
        <f>SUM(S52:S62)</f>
        <v>69</v>
      </c>
      <c r="T51" s="33">
        <f>(S51-R51)/R51</f>
        <v>0.56818181818181823</v>
      </c>
      <c r="U51" s="24"/>
    </row>
    <row r="52" spans="1:21" x14ac:dyDescent="0.25">
      <c r="A52" s="34" t="s">
        <v>610</v>
      </c>
      <c r="B52" s="34" t="s">
        <v>385</v>
      </c>
      <c r="C52" s="35" t="s">
        <v>618</v>
      </c>
      <c r="D52" s="36" t="s">
        <v>613</v>
      </c>
      <c r="E52" s="34" t="s">
        <v>440</v>
      </c>
      <c r="F52" s="37" t="s">
        <v>692</v>
      </c>
      <c r="G52" s="38" t="s">
        <v>692</v>
      </c>
      <c r="H52" s="38" t="s">
        <v>692</v>
      </c>
      <c r="I52" s="37" t="s">
        <v>692</v>
      </c>
      <c r="J52" s="38" t="s">
        <v>692</v>
      </c>
      <c r="K52" s="38" t="s">
        <v>692</v>
      </c>
      <c r="L52" s="37" t="s">
        <v>692</v>
      </c>
      <c r="M52" s="38" t="s">
        <v>692</v>
      </c>
      <c r="N52" s="38" t="s">
        <v>692</v>
      </c>
      <c r="O52" s="37">
        <v>4</v>
      </c>
      <c r="P52" s="38">
        <v>10</v>
      </c>
      <c r="Q52" s="39" t="s">
        <v>441</v>
      </c>
      <c r="R52" s="37">
        <v>10</v>
      </c>
      <c r="S52" s="38">
        <v>3</v>
      </c>
      <c r="T52" s="39">
        <v>-0.7</v>
      </c>
      <c r="U52" s="24"/>
    </row>
    <row r="53" spans="1:21" x14ac:dyDescent="0.25">
      <c r="A53" s="34" t="s">
        <v>610</v>
      </c>
      <c r="B53" s="34" t="s">
        <v>385</v>
      </c>
      <c r="C53" s="35" t="s">
        <v>618</v>
      </c>
      <c r="D53" s="36" t="s">
        <v>613</v>
      </c>
      <c r="E53" s="34" t="s">
        <v>74</v>
      </c>
      <c r="F53" s="37">
        <v>0</v>
      </c>
      <c r="G53" s="38">
        <v>0</v>
      </c>
      <c r="H53" s="39">
        <v>0</v>
      </c>
      <c r="I53" s="37">
        <v>0</v>
      </c>
      <c r="J53" s="38">
        <v>24</v>
      </c>
      <c r="K53" s="39">
        <v>1</v>
      </c>
      <c r="L53" s="37">
        <v>24</v>
      </c>
      <c r="M53" s="38">
        <v>11</v>
      </c>
      <c r="N53" s="39">
        <v>-0.54166666666666696</v>
      </c>
      <c r="O53" s="37">
        <v>11</v>
      </c>
      <c r="P53" s="38">
        <v>4</v>
      </c>
      <c r="Q53" s="39" t="s">
        <v>480</v>
      </c>
      <c r="R53" s="37">
        <v>4</v>
      </c>
      <c r="S53" s="38">
        <v>4</v>
      </c>
      <c r="T53" s="39">
        <v>0</v>
      </c>
      <c r="U53" s="24"/>
    </row>
    <row r="54" spans="1:21" x14ac:dyDescent="0.25">
      <c r="A54" s="34" t="s">
        <v>610</v>
      </c>
      <c r="B54" s="34" t="s">
        <v>385</v>
      </c>
      <c r="C54" s="35" t="s">
        <v>618</v>
      </c>
      <c r="D54" s="36" t="s">
        <v>613</v>
      </c>
      <c r="E54" s="34" t="s">
        <v>178</v>
      </c>
      <c r="F54" s="37">
        <v>0</v>
      </c>
      <c r="G54" s="38">
        <v>0</v>
      </c>
      <c r="H54" s="39">
        <v>0</v>
      </c>
      <c r="I54" s="37">
        <v>0</v>
      </c>
      <c r="J54" s="38">
        <v>13</v>
      </c>
      <c r="K54" s="39">
        <v>1</v>
      </c>
      <c r="L54" s="37">
        <v>13</v>
      </c>
      <c r="M54" s="38">
        <v>3</v>
      </c>
      <c r="N54" s="39">
        <v>-0.76923076923076905</v>
      </c>
      <c r="O54" s="37">
        <v>3</v>
      </c>
      <c r="P54" s="38">
        <v>1</v>
      </c>
      <c r="Q54" s="39" t="s">
        <v>457</v>
      </c>
      <c r="R54" s="37">
        <v>1</v>
      </c>
      <c r="S54" s="38">
        <v>1</v>
      </c>
      <c r="T54" s="39">
        <v>0</v>
      </c>
      <c r="U54" s="24"/>
    </row>
    <row r="55" spans="1:21" x14ac:dyDescent="0.25">
      <c r="A55" s="34" t="s">
        <v>610</v>
      </c>
      <c r="B55" s="34" t="s">
        <v>385</v>
      </c>
      <c r="C55" s="35" t="s">
        <v>618</v>
      </c>
      <c r="D55" s="36" t="s">
        <v>613</v>
      </c>
      <c r="E55" s="34" t="s">
        <v>193</v>
      </c>
      <c r="F55" s="37">
        <v>0</v>
      </c>
      <c r="G55" s="38">
        <v>0</v>
      </c>
      <c r="H55" s="39">
        <v>0</v>
      </c>
      <c r="I55" s="37">
        <v>0</v>
      </c>
      <c r="J55" s="38">
        <v>33</v>
      </c>
      <c r="K55" s="39">
        <v>1</v>
      </c>
      <c r="L55" s="37">
        <v>33</v>
      </c>
      <c r="M55" s="38">
        <v>6</v>
      </c>
      <c r="N55" s="39">
        <v>-0.81818181818181801</v>
      </c>
      <c r="O55" s="37">
        <v>6</v>
      </c>
      <c r="P55" s="38">
        <v>1</v>
      </c>
      <c r="Q55" s="39" t="s">
        <v>470</v>
      </c>
      <c r="R55" s="37">
        <v>1</v>
      </c>
      <c r="S55" s="38">
        <v>9</v>
      </c>
      <c r="T55" s="39">
        <v>8</v>
      </c>
      <c r="U55" s="24"/>
    </row>
    <row r="56" spans="1:21" x14ac:dyDescent="0.25">
      <c r="A56" s="34" t="s">
        <v>610</v>
      </c>
      <c r="B56" s="34" t="s">
        <v>385</v>
      </c>
      <c r="C56" s="35" t="s">
        <v>618</v>
      </c>
      <c r="D56" s="36" t="s">
        <v>613</v>
      </c>
      <c r="E56" s="34" t="s">
        <v>253</v>
      </c>
      <c r="F56" s="37">
        <v>0</v>
      </c>
      <c r="G56" s="38">
        <v>0</v>
      </c>
      <c r="H56" s="39">
        <v>0</v>
      </c>
      <c r="I56" s="37">
        <v>0</v>
      </c>
      <c r="J56" s="38">
        <v>33</v>
      </c>
      <c r="K56" s="39">
        <v>1</v>
      </c>
      <c r="L56" s="37">
        <v>33</v>
      </c>
      <c r="M56" s="38">
        <v>6</v>
      </c>
      <c r="N56" s="39">
        <v>-0.81818181818181801</v>
      </c>
      <c r="O56" s="37">
        <v>6</v>
      </c>
      <c r="P56" s="38">
        <v>1</v>
      </c>
      <c r="Q56" s="39" t="s">
        <v>470</v>
      </c>
      <c r="R56" s="37">
        <v>1</v>
      </c>
      <c r="S56" s="38">
        <v>4</v>
      </c>
      <c r="T56" s="39">
        <v>3</v>
      </c>
      <c r="U56" s="24"/>
    </row>
    <row r="57" spans="1:21" x14ac:dyDescent="0.25">
      <c r="A57" s="34" t="s">
        <v>610</v>
      </c>
      <c r="B57" s="34" t="s">
        <v>385</v>
      </c>
      <c r="C57" s="35" t="s">
        <v>618</v>
      </c>
      <c r="D57" s="36" t="s">
        <v>613</v>
      </c>
      <c r="E57" s="34" t="s">
        <v>284</v>
      </c>
      <c r="F57" s="37">
        <v>0</v>
      </c>
      <c r="G57" s="38">
        <v>0</v>
      </c>
      <c r="H57" s="39">
        <v>0</v>
      </c>
      <c r="I57" s="37">
        <v>0</v>
      </c>
      <c r="J57" s="38">
        <v>8</v>
      </c>
      <c r="K57" s="39">
        <v>1</v>
      </c>
      <c r="L57" s="37">
        <v>8</v>
      </c>
      <c r="M57" s="38">
        <v>7</v>
      </c>
      <c r="N57" s="39">
        <v>-0.125</v>
      </c>
      <c r="O57" s="37">
        <v>7</v>
      </c>
      <c r="P57" s="38">
        <v>8</v>
      </c>
      <c r="Q57" s="39" t="s">
        <v>474</v>
      </c>
      <c r="R57" s="37">
        <v>8</v>
      </c>
      <c r="S57" s="38">
        <v>5</v>
      </c>
      <c r="T57" s="39">
        <v>-0.375</v>
      </c>
      <c r="U57" s="24"/>
    </row>
    <row r="58" spans="1:21" x14ac:dyDescent="0.25">
      <c r="A58" s="34" t="s">
        <v>610</v>
      </c>
      <c r="B58" s="34" t="s">
        <v>385</v>
      </c>
      <c r="C58" s="35" t="s">
        <v>618</v>
      </c>
      <c r="D58" s="36" t="s">
        <v>613</v>
      </c>
      <c r="E58" s="34" t="s">
        <v>302</v>
      </c>
      <c r="F58" s="37">
        <v>0</v>
      </c>
      <c r="G58" s="38">
        <v>0</v>
      </c>
      <c r="H58" s="39">
        <v>0</v>
      </c>
      <c r="I58" s="37">
        <v>0</v>
      </c>
      <c r="J58" s="38">
        <v>4</v>
      </c>
      <c r="K58" s="39">
        <v>1</v>
      </c>
      <c r="L58" s="37">
        <v>4</v>
      </c>
      <c r="M58" s="38">
        <v>1</v>
      </c>
      <c r="N58" s="39">
        <v>-0.75</v>
      </c>
      <c r="O58" s="37">
        <v>1</v>
      </c>
      <c r="P58" s="38">
        <v>0</v>
      </c>
      <c r="Q58" s="39" t="s">
        <v>446</v>
      </c>
      <c r="R58" s="37">
        <v>0</v>
      </c>
      <c r="S58" s="38">
        <v>1</v>
      </c>
      <c r="T58" s="39">
        <v>1</v>
      </c>
      <c r="U58" s="24"/>
    </row>
    <row r="59" spans="1:21" x14ac:dyDescent="0.25">
      <c r="A59" s="34" t="s">
        <v>610</v>
      </c>
      <c r="B59" s="34" t="s">
        <v>385</v>
      </c>
      <c r="C59" s="35" t="s">
        <v>618</v>
      </c>
      <c r="D59" s="36" t="s">
        <v>613</v>
      </c>
      <c r="E59" s="34" t="s">
        <v>309</v>
      </c>
      <c r="F59" s="37">
        <v>0</v>
      </c>
      <c r="G59" s="38">
        <v>0</v>
      </c>
      <c r="H59" s="39">
        <v>0</v>
      </c>
      <c r="I59" s="37">
        <v>0</v>
      </c>
      <c r="J59" s="38">
        <v>9</v>
      </c>
      <c r="K59" s="39">
        <v>1</v>
      </c>
      <c r="L59" s="37">
        <v>9</v>
      </c>
      <c r="M59" s="38">
        <v>2</v>
      </c>
      <c r="N59" s="39">
        <v>-0.77777777777777801</v>
      </c>
      <c r="O59" s="37">
        <v>2</v>
      </c>
      <c r="P59" s="38">
        <v>2</v>
      </c>
      <c r="Q59" s="39" t="s">
        <v>447</v>
      </c>
      <c r="R59" s="37">
        <v>2</v>
      </c>
      <c r="S59" s="38">
        <v>4</v>
      </c>
      <c r="T59" s="39">
        <v>1</v>
      </c>
      <c r="U59" s="24"/>
    </row>
    <row r="60" spans="1:21" x14ac:dyDescent="0.25">
      <c r="A60" s="34" t="s">
        <v>610</v>
      </c>
      <c r="B60" s="34" t="s">
        <v>385</v>
      </c>
      <c r="C60" s="35" t="s">
        <v>618</v>
      </c>
      <c r="D60" s="36" t="s">
        <v>613</v>
      </c>
      <c r="E60" s="34" t="s">
        <v>318</v>
      </c>
      <c r="F60" s="37">
        <v>269</v>
      </c>
      <c r="G60" s="38">
        <v>273</v>
      </c>
      <c r="H60" s="39">
        <v>1.47E-2</v>
      </c>
      <c r="I60" s="37">
        <v>13</v>
      </c>
      <c r="J60" s="38">
        <v>27</v>
      </c>
      <c r="K60" s="39">
        <v>1.07692307692308</v>
      </c>
      <c r="L60" s="37">
        <v>27</v>
      </c>
      <c r="M60" s="38">
        <v>42</v>
      </c>
      <c r="N60" s="39">
        <v>0.55555555555555602</v>
      </c>
      <c r="O60" s="37">
        <v>42</v>
      </c>
      <c r="P60" s="38">
        <v>2</v>
      </c>
      <c r="Q60" s="39" t="s">
        <v>515</v>
      </c>
      <c r="R60" s="37">
        <v>2</v>
      </c>
      <c r="S60" s="38">
        <v>5</v>
      </c>
      <c r="T60" s="39">
        <v>1.5</v>
      </c>
      <c r="U60" s="24"/>
    </row>
    <row r="61" spans="1:21" x14ac:dyDescent="0.25">
      <c r="A61" s="34" t="s">
        <v>610</v>
      </c>
      <c r="B61" s="34" t="s">
        <v>385</v>
      </c>
      <c r="C61" s="35" t="s">
        <v>618</v>
      </c>
      <c r="D61" s="36" t="s">
        <v>613</v>
      </c>
      <c r="E61" s="34" t="s">
        <v>385</v>
      </c>
      <c r="F61" s="37">
        <v>2088</v>
      </c>
      <c r="G61" s="38">
        <v>2349</v>
      </c>
      <c r="H61" s="39">
        <v>0.1111</v>
      </c>
      <c r="I61" s="37">
        <v>13</v>
      </c>
      <c r="J61" s="38">
        <v>64</v>
      </c>
      <c r="K61" s="39">
        <v>3.9230769230769198</v>
      </c>
      <c r="L61" s="37">
        <v>64</v>
      </c>
      <c r="M61" s="38">
        <v>17</v>
      </c>
      <c r="N61" s="39">
        <v>-0.734375</v>
      </c>
      <c r="O61" s="37">
        <v>17</v>
      </c>
      <c r="P61" s="38">
        <v>12</v>
      </c>
      <c r="Q61" s="39" t="s">
        <v>490</v>
      </c>
      <c r="R61" s="37">
        <v>12</v>
      </c>
      <c r="S61" s="38">
        <v>9</v>
      </c>
      <c r="T61" s="39">
        <v>-0.25</v>
      </c>
      <c r="U61" s="24"/>
    </row>
    <row r="62" spans="1:21" x14ac:dyDescent="0.25">
      <c r="A62" s="34" t="s">
        <v>610</v>
      </c>
      <c r="B62" s="34" t="s">
        <v>385</v>
      </c>
      <c r="C62" s="35" t="s">
        <v>618</v>
      </c>
      <c r="D62" s="36" t="s">
        <v>613</v>
      </c>
      <c r="E62" s="34" t="s">
        <v>398</v>
      </c>
      <c r="F62" s="37">
        <v>169</v>
      </c>
      <c r="G62" s="38">
        <v>177</v>
      </c>
      <c r="H62" s="39">
        <v>4.5199999999999997E-2</v>
      </c>
      <c r="I62" s="37">
        <v>11</v>
      </c>
      <c r="J62" s="38">
        <v>68</v>
      </c>
      <c r="K62" s="39">
        <v>5.1818181818181799</v>
      </c>
      <c r="L62" s="37">
        <v>68</v>
      </c>
      <c r="M62" s="38">
        <v>11</v>
      </c>
      <c r="N62" s="39">
        <v>-0.83823529411764697</v>
      </c>
      <c r="O62" s="37">
        <v>11</v>
      </c>
      <c r="P62" s="38">
        <v>3</v>
      </c>
      <c r="Q62" s="39" t="s">
        <v>596</v>
      </c>
      <c r="R62" s="37">
        <v>3</v>
      </c>
      <c r="S62" s="38">
        <v>24</v>
      </c>
      <c r="T62" s="39">
        <v>7</v>
      </c>
      <c r="U62" s="24"/>
    </row>
    <row r="63" spans="1:21" x14ac:dyDescent="0.25">
      <c r="A63" s="29" t="s">
        <v>620</v>
      </c>
      <c r="B63" s="29"/>
      <c r="C63" s="30"/>
      <c r="D63" s="30"/>
      <c r="E63" s="29"/>
      <c r="F63" s="40">
        <f>SUM(F64:F82)</f>
        <v>536</v>
      </c>
      <c r="G63" s="41">
        <f>SUM(G64:G82)</f>
        <v>551</v>
      </c>
      <c r="H63" s="33">
        <f>(G63-F63)/F63</f>
        <v>2.7985074626865673E-2</v>
      </c>
      <c r="I63" s="40">
        <f>SUM(I64:I82)</f>
        <v>289</v>
      </c>
      <c r="J63" s="41">
        <f>SUM(J64:J82)</f>
        <v>137</v>
      </c>
      <c r="K63" s="33">
        <f>(J63-I63)/I63</f>
        <v>-0.52595155709342556</v>
      </c>
      <c r="L63" s="40">
        <f>SUM(L64:L82)</f>
        <v>137</v>
      </c>
      <c r="M63" s="41">
        <f>SUM(M64:M82)</f>
        <v>379</v>
      </c>
      <c r="N63" s="33">
        <f>(M63-L63)/L63</f>
        <v>1.7664233576642336</v>
      </c>
      <c r="O63" s="40">
        <f>SUM(O64:O82)</f>
        <v>379</v>
      </c>
      <c r="P63" s="41">
        <f>SUM(P64:P82)</f>
        <v>481</v>
      </c>
      <c r="Q63" s="33">
        <f>(P63-O63)/O63</f>
        <v>0.26912928759894461</v>
      </c>
      <c r="R63" s="40">
        <f>SUM(R64:R82)</f>
        <v>481</v>
      </c>
      <c r="S63" s="41">
        <f>SUM(S64:S82)</f>
        <v>618</v>
      </c>
      <c r="T63" s="33">
        <f>(S63-R63)/R63</f>
        <v>0.28482328482328484</v>
      </c>
      <c r="U63" s="24"/>
    </row>
    <row r="64" spans="1:21" x14ac:dyDescent="0.25">
      <c r="A64" s="34" t="s">
        <v>610</v>
      </c>
      <c r="B64" s="34" t="s">
        <v>392</v>
      </c>
      <c r="C64" s="35" t="s">
        <v>611</v>
      </c>
      <c r="D64" s="36" t="s">
        <v>613</v>
      </c>
      <c r="E64" s="34" t="s">
        <v>29</v>
      </c>
      <c r="F64" s="37">
        <v>0</v>
      </c>
      <c r="G64" s="38">
        <v>0</v>
      </c>
      <c r="H64" s="39">
        <v>0</v>
      </c>
      <c r="I64" s="37">
        <v>0</v>
      </c>
      <c r="J64" s="38">
        <v>12</v>
      </c>
      <c r="K64" s="39">
        <v>1</v>
      </c>
      <c r="L64" s="37">
        <v>12</v>
      </c>
      <c r="M64" s="38">
        <v>10</v>
      </c>
      <c r="N64" s="39">
        <v>-0.16666666666666699</v>
      </c>
      <c r="O64" s="37">
        <v>10</v>
      </c>
      <c r="P64" s="38">
        <v>7</v>
      </c>
      <c r="Q64" s="39" t="s">
        <v>445</v>
      </c>
      <c r="R64" s="37">
        <v>7</v>
      </c>
      <c r="S64" s="38">
        <v>5</v>
      </c>
      <c r="T64" s="39">
        <v>-0.28571428571428598</v>
      </c>
      <c r="U64" s="24"/>
    </row>
    <row r="65" spans="1:21" x14ac:dyDescent="0.25">
      <c r="A65" s="34" t="s">
        <v>610</v>
      </c>
      <c r="B65" s="34" t="s">
        <v>392</v>
      </c>
      <c r="C65" s="35" t="s">
        <v>615</v>
      </c>
      <c r="D65" s="36" t="s">
        <v>613</v>
      </c>
      <c r="E65" s="34" t="s">
        <v>50</v>
      </c>
      <c r="F65" s="37">
        <v>0</v>
      </c>
      <c r="G65" s="38">
        <v>0</v>
      </c>
      <c r="H65" s="39">
        <v>0</v>
      </c>
      <c r="I65" s="37">
        <v>0</v>
      </c>
      <c r="J65" s="38">
        <v>5</v>
      </c>
      <c r="K65" s="39">
        <v>1</v>
      </c>
      <c r="L65" s="37">
        <v>5</v>
      </c>
      <c r="M65" s="38">
        <v>77</v>
      </c>
      <c r="N65" s="39">
        <v>14.4</v>
      </c>
      <c r="O65" s="37">
        <v>77</v>
      </c>
      <c r="P65" s="38">
        <v>69</v>
      </c>
      <c r="Q65" s="39" t="s">
        <v>463</v>
      </c>
      <c r="R65" s="37">
        <v>69</v>
      </c>
      <c r="S65" s="38">
        <v>41</v>
      </c>
      <c r="T65" s="39">
        <v>-0.405797101449275</v>
      </c>
      <c r="U65" s="24"/>
    </row>
    <row r="66" spans="1:21" x14ac:dyDescent="0.25">
      <c r="A66" s="34" t="s">
        <v>610</v>
      </c>
      <c r="B66" s="34" t="s">
        <v>392</v>
      </c>
      <c r="C66" s="35" t="s">
        <v>615</v>
      </c>
      <c r="D66" s="36"/>
      <c r="E66" s="34" t="s">
        <v>65</v>
      </c>
      <c r="F66" s="37">
        <v>276</v>
      </c>
      <c r="G66" s="38">
        <v>276</v>
      </c>
      <c r="H66" s="39">
        <v>0</v>
      </c>
      <c r="I66" s="37">
        <v>276</v>
      </c>
      <c r="J66" s="38">
        <v>2</v>
      </c>
      <c r="K66" s="39">
        <v>-0.99275362318840599</v>
      </c>
      <c r="L66" s="37">
        <v>2</v>
      </c>
      <c r="M66" s="38">
        <v>129</v>
      </c>
      <c r="N66" s="39">
        <v>63.5</v>
      </c>
      <c r="O66" s="37">
        <v>129</v>
      </c>
      <c r="P66" s="38">
        <v>147</v>
      </c>
      <c r="Q66" s="39" t="s">
        <v>474</v>
      </c>
      <c r="R66" s="37">
        <v>147</v>
      </c>
      <c r="S66" s="38">
        <v>6</v>
      </c>
      <c r="T66" s="39">
        <v>-0.95918367346938804</v>
      </c>
      <c r="U66" s="24"/>
    </row>
    <row r="67" spans="1:21" x14ac:dyDescent="0.25">
      <c r="A67" s="34" t="s">
        <v>610</v>
      </c>
      <c r="B67" s="34" t="s">
        <v>392</v>
      </c>
      <c r="C67" s="35" t="s">
        <v>615</v>
      </c>
      <c r="D67" s="36" t="s">
        <v>613</v>
      </c>
      <c r="E67" s="34" t="s">
        <v>69</v>
      </c>
      <c r="F67" s="37">
        <v>0</v>
      </c>
      <c r="G67" s="38">
        <v>0</v>
      </c>
      <c r="H67" s="39">
        <v>0</v>
      </c>
      <c r="I67" s="37">
        <v>0</v>
      </c>
      <c r="J67" s="38">
        <v>3</v>
      </c>
      <c r="K67" s="39">
        <v>1</v>
      </c>
      <c r="L67" s="37">
        <v>3</v>
      </c>
      <c r="M67" s="38">
        <v>3</v>
      </c>
      <c r="N67" s="39">
        <v>0</v>
      </c>
      <c r="O67" s="37">
        <v>3</v>
      </c>
      <c r="P67" s="38">
        <v>1</v>
      </c>
      <c r="Q67" s="39" t="s">
        <v>457</v>
      </c>
      <c r="R67" s="37">
        <v>1</v>
      </c>
      <c r="S67" s="38">
        <v>7</v>
      </c>
      <c r="T67" s="39">
        <v>6</v>
      </c>
      <c r="U67" s="24"/>
    </row>
    <row r="68" spans="1:21" x14ac:dyDescent="0.25">
      <c r="A68" s="34" t="s">
        <v>610</v>
      </c>
      <c r="B68" s="34" t="s">
        <v>392</v>
      </c>
      <c r="C68" s="35" t="s">
        <v>615</v>
      </c>
      <c r="D68" s="36" t="s">
        <v>613</v>
      </c>
      <c r="E68" s="34" t="s">
        <v>106</v>
      </c>
      <c r="F68" s="37">
        <v>0</v>
      </c>
      <c r="G68" s="38">
        <v>0</v>
      </c>
      <c r="H68" s="39">
        <v>0</v>
      </c>
      <c r="I68" s="37">
        <v>0</v>
      </c>
      <c r="J68" s="38">
        <v>20</v>
      </c>
      <c r="K68" s="39">
        <v>1</v>
      </c>
      <c r="L68" s="37">
        <v>20</v>
      </c>
      <c r="M68" s="38">
        <v>22</v>
      </c>
      <c r="N68" s="39">
        <v>0.1</v>
      </c>
      <c r="O68" s="37">
        <v>22</v>
      </c>
      <c r="P68" s="38">
        <v>87</v>
      </c>
      <c r="Q68" s="39" t="s">
        <v>497</v>
      </c>
      <c r="R68" s="37">
        <v>87</v>
      </c>
      <c r="S68" s="38">
        <v>306</v>
      </c>
      <c r="T68" s="39">
        <v>2.5172413793103399</v>
      </c>
      <c r="U68" s="24"/>
    </row>
    <row r="69" spans="1:21" x14ac:dyDescent="0.25">
      <c r="A69" s="34" t="s">
        <v>610</v>
      </c>
      <c r="B69" s="34" t="s">
        <v>392</v>
      </c>
      <c r="C69" s="35" t="s">
        <v>615</v>
      </c>
      <c r="D69" s="36" t="s">
        <v>613</v>
      </c>
      <c r="E69" s="34" t="s">
        <v>127</v>
      </c>
      <c r="F69" s="37">
        <v>0</v>
      </c>
      <c r="G69" s="38">
        <v>0</v>
      </c>
      <c r="H69" s="39">
        <v>0</v>
      </c>
      <c r="I69" s="37">
        <v>0</v>
      </c>
      <c r="J69" s="38">
        <v>6</v>
      </c>
      <c r="K69" s="39">
        <v>1</v>
      </c>
      <c r="L69" s="37">
        <v>6</v>
      </c>
      <c r="M69" s="38">
        <v>12</v>
      </c>
      <c r="N69" s="39">
        <v>1</v>
      </c>
      <c r="O69" s="37">
        <v>12</v>
      </c>
      <c r="P69" s="38">
        <v>13</v>
      </c>
      <c r="Q69" s="39" t="s">
        <v>510</v>
      </c>
      <c r="R69" s="37">
        <v>13</v>
      </c>
      <c r="S69" s="38">
        <v>15</v>
      </c>
      <c r="T69" s="39">
        <v>0.15384615384615399</v>
      </c>
      <c r="U69" s="24"/>
    </row>
    <row r="70" spans="1:21" x14ac:dyDescent="0.25">
      <c r="A70" s="34" t="s">
        <v>610</v>
      </c>
      <c r="B70" s="34" t="s">
        <v>392</v>
      </c>
      <c r="C70" s="35" t="s">
        <v>621</v>
      </c>
      <c r="D70" s="36" t="s">
        <v>613</v>
      </c>
      <c r="E70" s="34" t="s">
        <v>150</v>
      </c>
      <c r="F70" s="37">
        <v>1</v>
      </c>
      <c r="G70" s="38">
        <v>8</v>
      </c>
      <c r="H70" s="39">
        <v>0.875</v>
      </c>
      <c r="I70" s="37">
        <v>8</v>
      </c>
      <c r="J70" s="38">
        <v>21</v>
      </c>
      <c r="K70" s="39">
        <v>1.625</v>
      </c>
      <c r="L70" s="37">
        <v>21</v>
      </c>
      <c r="M70" s="38">
        <v>19</v>
      </c>
      <c r="N70" s="39">
        <v>-9.5238095238095205E-2</v>
      </c>
      <c r="O70" s="37">
        <v>19</v>
      </c>
      <c r="P70" s="38">
        <v>23</v>
      </c>
      <c r="Q70" s="39" t="s">
        <v>521</v>
      </c>
      <c r="R70" s="37">
        <v>23</v>
      </c>
      <c r="S70" s="38">
        <v>55</v>
      </c>
      <c r="T70" s="39">
        <v>1.39130434782609</v>
      </c>
      <c r="U70" s="24"/>
    </row>
    <row r="71" spans="1:21" x14ac:dyDescent="0.25">
      <c r="A71" s="34" t="s">
        <v>610</v>
      </c>
      <c r="B71" s="34" t="s">
        <v>392</v>
      </c>
      <c r="C71" s="35" t="s">
        <v>615</v>
      </c>
      <c r="D71" s="36" t="s">
        <v>613</v>
      </c>
      <c r="E71" s="34" t="s">
        <v>250</v>
      </c>
      <c r="F71" s="37">
        <v>0</v>
      </c>
      <c r="G71" s="38">
        <v>0</v>
      </c>
      <c r="H71" s="39">
        <v>0</v>
      </c>
      <c r="I71" s="37">
        <v>0</v>
      </c>
      <c r="J71" s="38">
        <v>2</v>
      </c>
      <c r="K71" s="39">
        <v>1</v>
      </c>
      <c r="L71" s="37">
        <v>2</v>
      </c>
      <c r="M71" s="38">
        <v>0</v>
      </c>
      <c r="N71" s="39">
        <v>-1</v>
      </c>
      <c r="O71" s="37">
        <v>0</v>
      </c>
      <c r="P71" s="38">
        <v>0</v>
      </c>
      <c r="Q71" s="39" t="s">
        <v>447</v>
      </c>
      <c r="R71" s="37">
        <v>0</v>
      </c>
      <c r="S71" s="38">
        <v>5</v>
      </c>
      <c r="T71" s="39">
        <v>1</v>
      </c>
      <c r="U71" s="24"/>
    </row>
    <row r="72" spans="1:21" x14ac:dyDescent="0.25">
      <c r="A72" s="34" t="s">
        <v>610</v>
      </c>
      <c r="B72" s="34" t="s">
        <v>392</v>
      </c>
      <c r="C72" s="35" t="s">
        <v>615</v>
      </c>
      <c r="D72" s="36" t="s">
        <v>613</v>
      </c>
      <c r="E72" s="34" t="s">
        <v>280</v>
      </c>
      <c r="F72" s="37">
        <v>0</v>
      </c>
      <c r="G72" s="38">
        <v>0</v>
      </c>
      <c r="H72" s="39">
        <v>0</v>
      </c>
      <c r="I72" s="37">
        <v>0</v>
      </c>
      <c r="J72" s="38">
        <v>7</v>
      </c>
      <c r="K72" s="39">
        <v>1</v>
      </c>
      <c r="L72" s="37">
        <v>7</v>
      </c>
      <c r="M72" s="38">
        <v>8</v>
      </c>
      <c r="N72" s="39">
        <v>0.14285714285714299</v>
      </c>
      <c r="O72" s="37">
        <v>8</v>
      </c>
      <c r="P72" s="38">
        <v>12</v>
      </c>
      <c r="Q72" s="39" t="s">
        <v>454</v>
      </c>
      <c r="R72" s="37">
        <v>12</v>
      </c>
      <c r="S72" s="38">
        <v>19</v>
      </c>
      <c r="T72" s="39">
        <v>0.58333333333333304</v>
      </c>
      <c r="U72" s="24"/>
    </row>
    <row r="73" spans="1:21" x14ac:dyDescent="0.25">
      <c r="A73" s="34" t="s">
        <v>610</v>
      </c>
      <c r="B73" s="34" t="s">
        <v>392</v>
      </c>
      <c r="C73" s="35" t="s">
        <v>615</v>
      </c>
      <c r="D73" s="36" t="s">
        <v>613</v>
      </c>
      <c r="E73" s="34" t="s">
        <v>294</v>
      </c>
      <c r="F73" s="37">
        <v>0</v>
      </c>
      <c r="G73" s="38">
        <v>0</v>
      </c>
      <c r="H73" s="39">
        <v>0</v>
      </c>
      <c r="I73" s="37">
        <v>0</v>
      </c>
      <c r="J73" s="38">
        <v>1</v>
      </c>
      <c r="K73" s="39">
        <v>1</v>
      </c>
      <c r="L73" s="37">
        <v>1</v>
      </c>
      <c r="M73" s="38">
        <v>3</v>
      </c>
      <c r="N73" s="39">
        <v>2</v>
      </c>
      <c r="O73" s="37">
        <v>3</v>
      </c>
      <c r="P73" s="38">
        <v>0</v>
      </c>
      <c r="Q73" s="39" t="s">
        <v>446</v>
      </c>
      <c r="R73" s="37">
        <v>0</v>
      </c>
      <c r="S73" s="38">
        <v>6</v>
      </c>
      <c r="T73" s="39">
        <v>1</v>
      </c>
      <c r="U73" s="24"/>
    </row>
    <row r="74" spans="1:21" x14ac:dyDescent="0.25">
      <c r="A74" s="34" t="s">
        <v>610</v>
      </c>
      <c r="B74" s="34" t="s">
        <v>392</v>
      </c>
      <c r="C74" s="35" t="s">
        <v>615</v>
      </c>
      <c r="D74" s="36" t="s">
        <v>613</v>
      </c>
      <c r="E74" s="34" t="s">
        <v>336</v>
      </c>
      <c r="F74" s="37">
        <v>0</v>
      </c>
      <c r="G74" s="38">
        <v>0</v>
      </c>
      <c r="H74" s="39">
        <v>0</v>
      </c>
      <c r="I74" s="37">
        <v>0</v>
      </c>
      <c r="J74" s="38">
        <v>2</v>
      </c>
      <c r="K74" s="39">
        <v>1</v>
      </c>
      <c r="L74" s="37">
        <v>2</v>
      </c>
      <c r="M74" s="38">
        <v>7</v>
      </c>
      <c r="N74" s="39">
        <v>2.5</v>
      </c>
      <c r="O74" s="37">
        <v>7</v>
      </c>
      <c r="P74" s="38">
        <v>6</v>
      </c>
      <c r="Q74" s="39" t="s">
        <v>514</v>
      </c>
      <c r="R74" s="37">
        <v>6</v>
      </c>
      <c r="S74" s="38">
        <v>9</v>
      </c>
      <c r="T74" s="39">
        <v>0.5</v>
      </c>
      <c r="U74" s="24"/>
    </row>
    <row r="75" spans="1:21" x14ac:dyDescent="0.25">
      <c r="A75" s="34" t="s">
        <v>610</v>
      </c>
      <c r="B75" s="34" t="s">
        <v>392</v>
      </c>
      <c r="C75" s="35" t="s">
        <v>615</v>
      </c>
      <c r="D75" s="36" t="s">
        <v>613</v>
      </c>
      <c r="E75" s="34" t="s">
        <v>337</v>
      </c>
      <c r="F75" s="37">
        <v>0</v>
      </c>
      <c r="G75" s="38">
        <v>0</v>
      </c>
      <c r="H75" s="39">
        <v>0</v>
      </c>
      <c r="I75" s="37">
        <v>0</v>
      </c>
      <c r="J75" s="38">
        <v>6</v>
      </c>
      <c r="K75" s="39">
        <v>1</v>
      </c>
      <c r="L75" s="37">
        <v>6</v>
      </c>
      <c r="M75" s="38">
        <v>6</v>
      </c>
      <c r="N75" s="39">
        <v>0</v>
      </c>
      <c r="O75" s="37">
        <v>6</v>
      </c>
      <c r="P75" s="38">
        <v>2</v>
      </c>
      <c r="Q75" s="39" t="s">
        <v>457</v>
      </c>
      <c r="R75" s="37">
        <v>2</v>
      </c>
      <c r="S75" s="38">
        <v>7</v>
      </c>
      <c r="T75" s="39">
        <v>2.5</v>
      </c>
      <c r="U75" s="24"/>
    </row>
    <row r="76" spans="1:21" x14ac:dyDescent="0.25">
      <c r="A76" s="34" t="s">
        <v>610</v>
      </c>
      <c r="B76" s="34" t="s">
        <v>392</v>
      </c>
      <c r="C76" s="35" t="s">
        <v>615</v>
      </c>
      <c r="D76" s="36" t="s">
        <v>613</v>
      </c>
      <c r="E76" s="34" t="s">
        <v>341</v>
      </c>
      <c r="F76" s="37">
        <v>0</v>
      </c>
      <c r="G76" s="38">
        <v>0</v>
      </c>
      <c r="H76" s="39">
        <v>0</v>
      </c>
      <c r="I76" s="37">
        <v>0</v>
      </c>
      <c r="J76" s="38">
        <v>1</v>
      </c>
      <c r="K76" s="39">
        <v>1</v>
      </c>
      <c r="L76" s="37">
        <v>1</v>
      </c>
      <c r="M76" s="38">
        <v>9</v>
      </c>
      <c r="N76" s="39">
        <v>8</v>
      </c>
      <c r="O76" s="37">
        <v>9</v>
      </c>
      <c r="P76" s="38">
        <v>7</v>
      </c>
      <c r="Q76" s="39" t="s">
        <v>540</v>
      </c>
      <c r="R76" s="37">
        <v>7</v>
      </c>
      <c r="S76" s="38">
        <v>9</v>
      </c>
      <c r="T76" s="39">
        <v>0.28571428571428598</v>
      </c>
      <c r="U76" s="24"/>
    </row>
    <row r="77" spans="1:21" x14ac:dyDescent="0.25">
      <c r="A77" s="34" t="s">
        <v>610</v>
      </c>
      <c r="B77" s="34" t="s">
        <v>392</v>
      </c>
      <c r="C77" s="35" t="s">
        <v>615</v>
      </c>
      <c r="D77" s="36" t="s">
        <v>613</v>
      </c>
      <c r="E77" s="34" t="s">
        <v>360</v>
      </c>
      <c r="F77" s="37">
        <v>0</v>
      </c>
      <c r="G77" s="38">
        <v>0</v>
      </c>
      <c r="H77" s="39">
        <v>0</v>
      </c>
      <c r="I77" s="37">
        <v>0</v>
      </c>
      <c r="J77" s="38">
        <v>13</v>
      </c>
      <c r="K77" s="39">
        <v>1</v>
      </c>
      <c r="L77" s="37">
        <v>13</v>
      </c>
      <c r="M77" s="38">
        <v>27</v>
      </c>
      <c r="N77" s="39">
        <v>1.07692307692308</v>
      </c>
      <c r="O77" s="37">
        <v>27</v>
      </c>
      <c r="P77" s="38">
        <v>39</v>
      </c>
      <c r="Q77" s="39" t="s">
        <v>539</v>
      </c>
      <c r="R77" s="37">
        <v>39</v>
      </c>
      <c r="S77" s="38">
        <v>56</v>
      </c>
      <c r="T77" s="39">
        <v>0.43589743589743601</v>
      </c>
      <c r="U77" s="24"/>
    </row>
    <row r="78" spans="1:21" x14ac:dyDescent="0.25">
      <c r="A78" s="34" t="s">
        <v>610</v>
      </c>
      <c r="B78" s="34" t="s">
        <v>392</v>
      </c>
      <c r="C78" s="35" t="s">
        <v>615</v>
      </c>
      <c r="D78" s="36" t="s">
        <v>613</v>
      </c>
      <c r="E78" s="34" t="s">
        <v>371</v>
      </c>
      <c r="F78" s="37">
        <v>35</v>
      </c>
      <c r="G78" s="38">
        <v>48</v>
      </c>
      <c r="H78" s="39">
        <v>0.27079999999999999</v>
      </c>
      <c r="I78" s="37">
        <v>0</v>
      </c>
      <c r="J78" s="38">
        <v>2</v>
      </c>
      <c r="K78" s="39">
        <v>1</v>
      </c>
      <c r="L78" s="37">
        <v>2</v>
      </c>
      <c r="M78" s="38">
        <v>1</v>
      </c>
      <c r="N78" s="39">
        <v>-0.5</v>
      </c>
      <c r="O78" s="37">
        <v>1</v>
      </c>
      <c r="P78" s="38">
        <v>3</v>
      </c>
      <c r="Q78" s="39" t="s">
        <v>469</v>
      </c>
      <c r="R78" s="37">
        <v>3</v>
      </c>
      <c r="S78" s="38">
        <v>1</v>
      </c>
      <c r="T78" s="39">
        <v>-0.66666666666666696</v>
      </c>
      <c r="U78" s="24"/>
    </row>
    <row r="79" spans="1:21" x14ac:dyDescent="0.25">
      <c r="A79" s="34" t="s">
        <v>610</v>
      </c>
      <c r="B79" s="34" t="s">
        <v>392</v>
      </c>
      <c r="C79" s="35" t="s">
        <v>615</v>
      </c>
      <c r="D79" s="36" t="s">
        <v>613</v>
      </c>
      <c r="E79" s="34" t="s">
        <v>392</v>
      </c>
      <c r="F79" s="37">
        <v>224</v>
      </c>
      <c r="G79" s="38">
        <v>219</v>
      </c>
      <c r="H79" s="39">
        <v>-2.2800000000000001E-2</v>
      </c>
      <c r="I79" s="37">
        <v>5</v>
      </c>
      <c r="J79" s="38">
        <v>13</v>
      </c>
      <c r="K79" s="39">
        <v>1.6</v>
      </c>
      <c r="L79" s="37">
        <v>13</v>
      </c>
      <c r="M79" s="38">
        <v>7</v>
      </c>
      <c r="N79" s="39">
        <v>-0.46153846153846201</v>
      </c>
      <c r="O79" s="37">
        <v>7</v>
      </c>
      <c r="P79" s="38">
        <v>8</v>
      </c>
      <c r="Q79" s="39" t="s">
        <v>474</v>
      </c>
      <c r="R79" s="37">
        <v>8</v>
      </c>
      <c r="S79" s="38">
        <v>7</v>
      </c>
      <c r="T79" s="39">
        <v>-0.125</v>
      </c>
      <c r="U79" s="24"/>
    </row>
    <row r="80" spans="1:21" x14ac:dyDescent="0.25">
      <c r="A80" s="34" t="s">
        <v>610</v>
      </c>
      <c r="B80" s="34" t="s">
        <v>392</v>
      </c>
      <c r="C80" s="35" t="s">
        <v>615</v>
      </c>
      <c r="D80" s="36" t="s">
        <v>613</v>
      </c>
      <c r="E80" s="34" t="s">
        <v>404</v>
      </c>
      <c r="F80" s="37">
        <v>0</v>
      </c>
      <c r="G80" s="38">
        <v>0</v>
      </c>
      <c r="H80" s="39">
        <v>0</v>
      </c>
      <c r="I80" s="37">
        <v>0</v>
      </c>
      <c r="J80" s="38">
        <v>4</v>
      </c>
      <c r="K80" s="39">
        <v>1</v>
      </c>
      <c r="L80" s="37">
        <v>4</v>
      </c>
      <c r="M80" s="38">
        <v>10</v>
      </c>
      <c r="N80" s="39">
        <v>1.5</v>
      </c>
      <c r="O80" s="37">
        <v>10</v>
      </c>
      <c r="P80" s="38">
        <v>8</v>
      </c>
      <c r="Q80" s="39" t="s">
        <v>449</v>
      </c>
      <c r="R80" s="37">
        <v>8</v>
      </c>
      <c r="S80" s="38">
        <v>14</v>
      </c>
      <c r="T80" s="39">
        <v>0.75</v>
      </c>
      <c r="U80" s="24"/>
    </row>
    <row r="81" spans="1:21" x14ac:dyDescent="0.25">
      <c r="A81" s="34" t="s">
        <v>610</v>
      </c>
      <c r="B81" s="34" t="s">
        <v>392</v>
      </c>
      <c r="C81" s="35" t="s">
        <v>615</v>
      </c>
      <c r="D81" s="36" t="s">
        <v>613</v>
      </c>
      <c r="E81" s="34" t="s">
        <v>408</v>
      </c>
      <c r="F81" s="37">
        <v>0</v>
      </c>
      <c r="G81" s="38">
        <v>0</v>
      </c>
      <c r="H81" s="39">
        <v>0</v>
      </c>
      <c r="I81" s="37">
        <v>0</v>
      </c>
      <c r="J81" s="38">
        <v>7</v>
      </c>
      <c r="K81" s="39">
        <v>1</v>
      </c>
      <c r="L81" s="37">
        <v>7</v>
      </c>
      <c r="M81" s="38">
        <v>20</v>
      </c>
      <c r="N81" s="39">
        <v>1.8571428571428601</v>
      </c>
      <c r="O81" s="37">
        <v>20</v>
      </c>
      <c r="P81" s="38">
        <v>39</v>
      </c>
      <c r="Q81" s="39" t="s">
        <v>601</v>
      </c>
      <c r="R81" s="37">
        <v>39</v>
      </c>
      <c r="S81" s="38">
        <v>25</v>
      </c>
      <c r="T81" s="39">
        <v>-0.35897435897435898</v>
      </c>
      <c r="U81" s="24"/>
    </row>
    <row r="82" spans="1:21" x14ac:dyDescent="0.25">
      <c r="A82" s="34" t="s">
        <v>610</v>
      </c>
      <c r="B82" s="34" t="s">
        <v>392</v>
      </c>
      <c r="C82" s="35" t="s">
        <v>615</v>
      </c>
      <c r="D82" s="36" t="s">
        <v>613</v>
      </c>
      <c r="E82" s="34" t="s">
        <v>420</v>
      </c>
      <c r="F82" s="37">
        <v>0</v>
      </c>
      <c r="G82" s="38">
        <v>0</v>
      </c>
      <c r="H82" s="39">
        <v>0</v>
      </c>
      <c r="I82" s="37">
        <v>0</v>
      </c>
      <c r="J82" s="38">
        <v>10</v>
      </c>
      <c r="K82" s="39">
        <v>1</v>
      </c>
      <c r="L82" s="37">
        <v>10</v>
      </c>
      <c r="M82" s="38">
        <v>9</v>
      </c>
      <c r="N82" s="39">
        <v>-0.1</v>
      </c>
      <c r="O82" s="37">
        <v>9</v>
      </c>
      <c r="P82" s="38">
        <v>10</v>
      </c>
      <c r="Q82" s="39" t="s">
        <v>523</v>
      </c>
      <c r="R82" s="37">
        <v>10</v>
      </c>
      <c r="S82" s="38">
        <v>25</v>
      </c>
      <c r="T82" s="39">
        <v>1.5</v>
      </c>
      <c r="U82" s="24"/>
    </row>
    <row r="83" spans="1:21" x14ac:dyDescent="0.25">
      <c r="A83" s="29" t="s">
        <v>622</v>
      </c>
      <c r="B83" s="29"/>
      <c r="C83" s="30"/>
      <c r="D83" s="30"/>
      <c r="E83" s="29"/>
      <c r="F83" s="40">
        <f>SUM(F84,F104)</f>
        <v>2727</v>
      </c>
      <c r="G83" s="41">
        <f>SUM(G84,G104)</f>
        <v>3104</v>
      </c>
      <c r="H83" s="33">
        <f>(G83-F83)/F83</f>
        <v>0.13824715804913826</v>
      </c>
      <c r="I83" s="40">
        <f>SUM(I84,I104)</f>
        <v>459</v>
      </c>
      <c r="J83" s="41">
        <f>SUM(J84,J104)</f>
        <v>3838</v>
      </c>
      <c r="K83" s="33">
        <f>(J83-I83)/I83</f>
        <v>7.3616557734204795</v>
      </c>
      <c r="L83" s="40">
        <f>SUM(L84,L104)</f>
        <v>3838</v>
      </c>
      <c r="M83" s="41">
        <f>SUM(M84,M104)</f>
        <v>658</v>
      </c>
      <c r="N83" s="33">
        <f>(M83-L83)/L83</f>
        <v>-0.82855653986451272</v>
      </c>
      <c r="O83" s="40">
        <f>SUM(O84,O104)</f>
        <v>658</v>
      </c>
      <c r="P83" s="41">
        <f>SUM(P84,P104)</f>
        <v>501</v>
      </c>
      <c r="Q83" s="33">
        <f>(P83-O83)/O83</f>
        <v>-0.23860182370820668</v>
      </c>
      <c r="R83" s="40">
        <f>SUM(R84,R104)</f>
        <v>501</v>
      </c>
      <c r="S83" s="41">
        <f>SUM(S84,S104)</f>
        <v>1156</v>
      </c>
      <c r="T83" s="33">
        <f>(S83-R83)/R83</f>
        <v>1.3073852295409181</v>
      </c>
      <c r="U83" s="24"/>
    </row>
    <row r="84" spans="1:21" x14ac:dyDescent="0.25">
      <c r="A84" s="29" t="s">
        <v>623</v>
      </c>
      <c r="B84" s="29"/>
      <c r="C84" s="30"/>
      <c r="D84" s="30"/>
      <c r="E84" s="29"/>
      <c r="F84" s="40">
        <f>SUM(F85:F103)</f>
        <v>2170</v>
      </c>
      <c r="G84" s="41">
        <f>SUM(G85:G103)</f>
        <v>2690</v>
      </c>
      <c r="H84" s="33">
        <f>(G84-F84)/F84</f>
        <v>0.23963133640552994</v>
      </c>
      <c r="I84" s="40">
        <f>SUM(I85:I103)</f>
        <v>370</v>
      </c>
      <c r="J84" s="41">
        <f>SUM(J85:J103)</f>
        <v>3561</v>
      </c>
      <c r="K84" s="33">
        <f>(J84-I84)/I84</f>
        <v>8.6243243243243235</v>
      </c>
      <c r="L84" s="40">
        <f>SUM(L85:L103)</f>
        <v>3561</v>
      </c>
      <c r="M84" s="41">
        <f>SUM(M85:M103)</f>
        <v>491</v>
      </c>
      <c r="N84" s="33">
        <f>(M84-L84)/L84</f>
        <v>-0.86211738275765237</v>
      </c>
      <c r="O84" s="40">
        <f>SUM(O85:O103)</f>
        <v>491</v>
      </c>
      <c r="P84" s="41">
        <f>SUM(P85:P103)</f>
        <v>310</v>
      </c>
      <c r="Q84" s="33">
        <f>(P84-O84)/O84</f>
        <v>-0.36863543788187375</v>
      </c>
      <c r="R84" s="40">
        <f>SUM(R85:R103)</f>
        <v>310</v>
      </c>
      <c r="S84" s="41">
        <f>SUM(S85:S103)</f>
        <v>849</v>
      </c>
      <c r="T84" s="33">
        <f>(S84-R84)/R84</f>
        <v>1.7387096774193549</v>
      </c>
      <c r="U84" s="24"/>
    </row>
    <row r="85" spans="1:21" x14ac:dyDescent="0.25">
      <c r="A85" s="34" t="s">
        <v>624</v>
      </c>
      <c r="B85" s="34" t="s">
        <v>195</v>
      </c>
      <c r="C85" s="35" t="s">
        <v>195</v>
      </c>
      <c r="D85" s="36" t="s">
        <v>612</v>
      </c>
      <c r="E85" s="34" t="s">
        <v>38</v>
      </c>
      <c r="F85" s="37">
        <v>0</v>
      </c>
      <c r="G85" s="38">
        <v>0</v>
      </c>
      <c r="H85" s="39">
        <v>0</v>
      </c>
      <c r="I85" s="37">
        <v>0</v>
      </c>
      <c r="J85" s="38">
        <v>112</v>
      </c>
      <c r="K85" s="39">
        <v>1</v>
      </c>
      <c r="L85" s="37">
        <v>112</v>
      </c>
      <c r="M85" s="38">
        <v>10</v>
      </c>
      <c r="N85" s="39">
        <v>-0.91071428571428603</v>
      </c>
      <c r="O85" s="37">
        <v>10</v>
      </c>
      <c r="P85" s="38">
        <v>57</v>
      </c>
      <c r="Q85" s="39" t="s">
        <v>452</v>
      </c>
      <c r="R85" s="37">
        <v>57</v>
      </c>
      <c r="S85" s="38">
        <v>43</v>
      </c>
      <c r="T85" s="39">
        <v>-0.24561403508771901</v>
      </c>
      <c r="U85" s="24"/>
    </row>
    <row r="86" spans="1:21" x14ac:dyDescent="0.25">
      <c r="A86" s="34" t="s">
        <v>624</v>
      </c>
      <c r="B86" s="34" t="s">
        <v>195</v>
      </c>
      <c r="C86" s="35" t="s">
        <v>195</v>
      </c>
      <c r="D86" s="36" t="s">
        <v>612</v>
      </c>
      <c r="E86" s="34" t="s">
        <v>61</v>
      </c>
      <c r="F86" s="37">
        <v>0</v>
      </c>
      <c r="G86" s="38">
        <v>0</v>
      </c>
      <c r="H86" s="39">
        <v>0</v>
      </c>
      <c r="I86" s="37">
        <v>0</v>
      </c>
      <c r="J86" s="38">
        <v>102</v>
      </c>
      <c r="K86" s="39">
        <v>1</v>
      </c>
      <c r="L86" s="37">
        <v>102</v>
      </c>
      <c r="M86" s="38">
        <v>17</v>
      </c>
      <c r="N86" s="39">
        <v>-0.83333333333333304</v>
      </c>
      <c r="O86" s="37">
        <v>17</v>
      </c>
      <c r="P86" s="38">
        <v>1</v>
      </c>
      <c r="Q86" s="39" t="s">
        <v>456</v>
      </c>
      <c r="R86" s="37">
        <v>1</v>
      </c>
      <c r="S86" s="38">
        <v>23</v>
      </c>
      <c r="T86" s="39">
        <v>22</v>
      </c>
      <c r="U86" s="24"/>
    </row>
    <row r="87" spans="1:21" x14ac:dyDescent="0.25">
      <c r="A87" s="34" t="s">
        <v>624</v>
      </c>
      <c r="B87" s="34" t="s">
        <v>195</v>
      </c>
      <c r="C87" s="35" t="s">
        <v>195</v>
      </c>
      <c r="D87" s="36" t="s">
        <v>612</v>
      </c>
      <c r="E87" s="34" t="s">
        <v>64</v>
      </c>
      <c r="F87" s="37">
        <v>0</v>
      </c>
      <c r="G87" s="38">
        <v>0</v>
      </c>
      <c r="H87" s="39">
        <v>0</v>
      </c>
      <c r="I87" s="37">
        <v>0</v>
      </c>
      <c r="J87" s="38">
        <v>94</v>
      </c>
      <c r="K87" s="39">
        <v>1</v>
      </c>
      <c r="L87" s="37">
        <v>94</v>
      </c>
      <c r="M87" s="38">
        <v>15</v>
      </c>
      <c r="N87" s="39">
        <v>-0.840425531914894</v>
      </c>
      <c r="O87" s="37">
        <v>15</v>
      </c>
      <c r="P87" s="38">
        <v>1</v>
      </c>
      <c r="Q87" s="39" t="s">
        <v>466</v>
      </c>
      <c r="R87" s="37">
        <v>1</v>
      </c>
      <c r="S87" s="38">
        <v>18</v>
      </c>
      <c r="T87" s="39">
        <v>17</v>
      </c>
      <c r="U87" s="24"/>
    </row>
    <row r="88" spans="1:21" x14ac:dyDescent="0.25">
      <c r="A88" s="34" t="s">
        <v>624</v>
      </c>
      <c r="B88" s="34" t="s">
        <v>195</v>
      </c>
      <c r="C88" s="35" t="s">
        <v>195</v>
      </c>
      <c r="D88" s="36" t="s">
        <v>612</v>
      </c>
      <c r="E88" s="34" t="s">
        <v>91</v>
      </c>
      <c r="F88" s="37">
        <v>0</v>
      </c>
      <c r="G88" s="38">
        <v>0</v>
      </c>
      <c r="H88" s="39">
        <v>0</v>
      </c>
      <c r="I88" s="37">
        <v>0</v>
      </c>
      <c r="J88" s="38">
        <v>79</v>
      </c>
      <c r="K88" s="39">
        <v>1</v>
      </c>
      <c r="L88" s="37">
        <v>79</v>
      </c>
      <c r="M88" s="38">
        <v>10</v>
      </c>
      <c r="N88" s="39">
        <v>-0.873417721518987</v>
      </c>
      <c r="O88" s="37">
        <v>10</v>
      </c>
      <c r="P88" s="38">
        <v>0</v>
      </c>
      <c r="Q88" s="39" t="s">
        <v>446</v>
      </c>
      <c r="R88" s="37">
        <v>0</v>
      </c>
      <c r="S88" s="38">
        <v>18</v>
      </c>
      <c r="T88" s="39">
        <v>1</v>
      </c>
      <c r="U88" s="24"/>
    </row>
    <row r="89" spans="1:21" x14ac:dyDescent="0.25">
      <c r="A89" s="34" t="s">
        <v>624</v>
      </c>
      <c r="B89" s="34" t="s">
        <v>195</v>
      </c>
      <c r="C89" s="35" t="s">
        <v>195</v>
      </c>
      <c r="D89" s="36" t="s">
        <v>612</v>
      </c>
      <c r="E89" s="34" t="s">
        <v>100</v>
      </c>
      <c r="F89" s="37">
        <v>0</v>
      </c>
      <c r="G89" s="38">
        <v>0</v>
      </c>
      <c r="H89" s="39">
        <v>0</v>
      </c>
      <c r="I89" s="37">
        <v>0</v>
      </c>
      <c r="J89" s="38">
        <v>206</v>
      </c>
      <c r="K89" s="39">
        <v>1</v>
      </c>
      <c r="L89" s="37">
        <v>206</v>
      </c>
      <c r="M89" s="38">
        <v>20</v>
      </c>
      <c r="N89" s="39">
        <v>-0.90291262135922301</v>
      </c>
      <c r="O89" s="37">
        <v>20</v>
      </c>
      <c r="P89" s="38">
        <v>124</v>
      </c>
      <c r="Q89" s="39" t="s">
        <v>494</v>
      </c>
      <c r="R89" s="37">
        <v>124</v>
      </c>
      <c r="S89" s="38">
        <v>36</v>
      </c>
      <c r="T89" s="39">
        <v>-0.70967741935483897</v>
      </c>
      <c r="U89" s="24"/>
    </row>
    <row r="90" spans="1:21" x14ac:dyDescent="0.25">
      <c r="A90" s="34" t="s">
        <v>624</v>
      </c>
      <c r="B90" s="34" t="s">
        <v>195</v>
      </c>
      <c r="C90" s="35" t="s">
        <v>195</v>
      </c>
      <c r="D90" s="36" t="s">
        <v>612</v>
      </c>
      <c r="E90" s="34" t="s">
        <v>119</v>
      </c>
      <c r="F90" s="37">
        <v>0</v>
      </c>
      <c r="G90" s="38">
        <v>0</v>
      </c>
      <c r="H90" s="39">
        <v>0</v>
      </c>
      <c r="I90" s="37">
        <v>0</v>
      </c>
      <c r="J90" s="38">
        <v>135</v>
      </c>
      <c r="K90" s="39">
        <v>1</v>
      </c>
      <c r="L90" s="37">
        <v>135</v>
      </c>
      <c r="M90" s="38">
        <v>24</v>
      </c>
      <c r="N90" s="39">
        <v>-0.82222222222222197</v>
      </c>
      <c r="O90" s="37">
        <v>24</v>
      </c>
      <c r="P90" s="38">
        <v>33</v>
      </c>
      <c r="Q90" s="39" t="s">
        <v>451</v>
      </c>
      <c r="R90" s="37">
        <v>33</v>
      </c>
      <c r="S90" s="38">
        <v>53</v>
      </c>
      <c r="T90" s="39">
        <v>0.60606060606060597</v>
      </c>
      <c r="U90" s="24"/>
    </row>
    <row r="91" spans="1:21" x14ac:dyDescent="0.25">
      <c r="A91" s="34" t="s">
        <v>624</v>
      </c>
      <c r="B91" s="34" t="s">
        <v>195</v>
      </c>
      <c r="C91" s="35" t="s">
        <v>195</v>
      </c>
      <c r="D91" s="36" t="s">
        <v>612</v>
      </c>
      <c r="E91" s="34" t="s">
        <v>160</v>
      </c>
      <c r="F91" s="37">
        <v>0</v>
      </c>
      <c r="G91" s="38">
        <v>0</v>
      </c>
      <c r="H91" s="39">
        <v>0</v>
      </c>
      <c r="I91" s="37">
        <v>0</v>
      </c>
      <c r="J91" s="38">
        <v>54</v>
      </c>
      <c r="K91" s="39">
        <v>1</v>
      </c>
      <c r="L91" s="37">
        <v>54</v>
      </c>
      <c r="M91" s="38">
        <v>8</v>
      </c>
      <c r="N91" s="39">
        <v>-0.85185185185185197</v>
      </c>
      <c r="O91" s="37">
        <v>8</v>
      </c>
      <c r="P91" s="38">
        <v>0</v>
      </c>
      <c r="Q91" s="39" t="s">
        <v>446</v>
      </c>
      <c r="R91" s="37">
        <v>0</v>
      </c>
      <c r="S91" s="38">
        <v>10</v>
      </c>
      <c r="T91" s="39">
        <v>1</v>
      </c>
      <c r="U91" s="24"/>
    </row>
    <row r="92" spans="1:21" x14ac:dyDescent="0.25">
      <c r="A92" s="34" t="s">
        <v>624</v>
      </c>
      <c r="B92" s="34" t="s">
        <v>195</v>
      </c>
      <c r="C92" s="35" t="s">
        <v>195</v>
      </c>
      <c r="D92" s="36" t="s">
        <v>612</v>
      </c>
      <c r="E92" s="34" t="s">
        <v>172</v>
      </c>
      <c r="F92" s="37">
        <v>0</v>
      </c>
      <c r="G92" s="38">
        <v>0</v>
      </c>
      <c r="H92" s="39">
        <v>0</v>
      </c>
      <c r="I92" s="37">
        <v>0</v>
      </c>
      <c r="J92" s="38">
        <v>42</v>
      </c>
      <c r="K92" s="39">
        <v>1</v>
      </c>
      <c r="L92" s="37">
        <v>42</v>
      </c>
      <c r="M92" s="38">
        <v>8</v>
      </c>
      <c r="N92" s="39">
        <v>-0.80952380952380998</v>
      </c>
      <c r="O92" s="37">
        <v>8</v>
      </c>
      <c r="P92" s="38">
        <v>1</v>
      </c>
      <c r="Q92" s="39" t="s">
        <v>473</v>
      </c>
      <c r="R92" s="37">
        <v>1</v>
      </c>
      <c r="S92" s="38">
        <v>21</v>
      </c>
      <c r="T92" s="39">
        <v>20</v>
      </c>
      <c r="U92" s="24"/>
    </row>
    <row r="93" spans="1:21" x14ac:dyDescent="0.25">
      <c r="A93" s="34" t="s">
        <v>624</v>
      </c>
      <c r="B93" s="34" t="s">
        <v>195</v>
      </c>
      <c r="C93" s="35" t="s">
        <v>195</v>
      </c>
      <c r="D93" s="36" t="s">
        <v>612</v>
      </c>
      <c r="E93" s="34" t="s">
        <v>179</v>
      </c>
      <c r="F93" s="37">
        <v>0</v>
      </c>
      <c r="G93" s="38">
        <v>0</v>
      </c>
      <c r="H93" s="39">
        <v>0</v>
      </c>
      <c r="I93" s="37">
        <v>0</v>
      </c>
      <c r="J93" s="38">
        <v>93</v>
      </c>
      <c r="K93" s="39">
        <v>1</v>
      </c>
      <c r="L93" s="37">
        <v>93</v>
      </c>
      <c r="M93" s="38">
        <v>8</v>
      </c>
      <c r="N93" s="39">
        <v>-0.91397849462365599</v>
      </c>
      <c r="O93" s="37">
        <v>8</v>
      </c>
      <c r="P93" s="38">
        <v>0</v>
      </c>
      <c r="Q93" s="39" t="s">
        <v>446</v>
      </c>
      <c r="R93" s="37">
        <v>0</v>
      </c>
      <c r="S93" s="38">
        <v>52</v>
      </c>
      <c r="T93" s="39">
        <v>1</v>
      </c>
      <c r="U93" s="24"/>
    </row>
    <row r="94" spans="1:21" x14ac:dyDescent="0.25">
      <c r="A94" s="34" t="s">
        <v>624</v>
      </c>
      <c r="B94" s="34" t="s">
        <v>195</v>
      </c>
      <c r="C94" s="35" t="s">
        <v>195</v>
      </c>
      <c r="D94" s="36" t="s">
        <v>612</v>
      </c>
      <c r="E94" s="34" t="s">
        <v>195</v>
      </c>
      <c r="F94" s="37">
        <v>2170</v>
      </c>
      <c r="G94" s="38">
        <v>2690</v>
      </c>
      <c r="H94" s="39">
        <v>0.1933</v>
      </c>
      <c r="I94" s="37">
        <v>370</v>
      </c>
      <c r="J94" s="38">
        <v>1108</v>
      </c>
      <c r="K94" s="39">
        <v>1.99459459459459</v>
      </c>
      <c r="L94" s="37">
        <v>1108</v>
      </c>
      <c r="M94" s="38">
        <v>147</v>
      </c>
      <c r="N94" s="39">
        <v>-0.867328519855596</v>
      </c>
      <c r="O94" s="37">
        <v>147</v>
      </c>
      <c r="P94" s="38">
        <v>24</v>
      </c>
      <c r="Q94" s="39" t="s">
        <v>537</v>
      </c>
      <c r="R94" s="37">
        <v>24</v>
      </c>
      <c r="S94" s="38">
        <v>262</v>
      </c>
      <c r="T94" s="39">
        <v>9.9166666666666696</v>
      </c>
      <c r="U94" s="24"/>
    </row>
    <row r="95" spans="1:21" x14ac:dyDescent="0.25">
      <c r="A95" s="34" t="s">
        <v>624</v>
      </c>
      <c r="B95" s="34" t="s">
        <v>195</v>
      </c>
      <c r="C95" s="35" t="s">
        <v>195</v>
      </c>
      <c r="D95" s="36" t="s">
        <v>612</v>
      </c>
      <c r="E95" s="34" t="s">
        <v>204</v>
      </c>
      <c r="F95" s="37">
        <v>0</v>
      </c>
      <c r="G95" s="38">
        <v>0</v>
      </c>
      <c r="H95" s="39">
        <v>0</v>
      </c>
      <c r="I95" s="37">
        <v>0</v>
      </c>
      <c r="J95" s="38">
        <v>105</v>
      </c>
      <c r="K95" s="39">
        <v>1</v>
      </c>
      <c r="L95" s="37">
        <v>105</v>
      </c>
      <c r="M95" s="38">
        <v>10</v>
      </c>
      <c r="N95" s="39">
        <v>-0.90476190476190499</v>
      </c>
      <c r="O95" s="37">
        <v>10</v>
      </c>
      <c r="P95" s="38">
        <v>0</v>
      </c>
      <c r="Q95" s="39" t="s">
        <v>446</v>
      </c>
      <c r="R95" s="37">
        <v>0</v>
      </c>
      <c r="S95" s="38">
        <v>14</v>
      </c>
      <c r="T95" s="39">
        <v>1</v>
      </c>
      <c r="U95" s="24"/>
    </row>
    <row r="96" spans="1:21" x14ac:dyDescent="0.25">
      <c r="A96" s="34" t="s">
        <v>624</v>
      </c>
      <c r="B96" s="34" t="s">
        <v>195</v>
      </c>
      <c r="C96" s="35" t="s">
        <v>195</v>
      </c>
      <c r="D96" s="36" t="s">
        <v>612</v>
      </c>
      <c r="E96" s="34" t="s">
        <v>238</v>
      </c>
      <c r="F96" s="37">
        <v>0</v>
      </c>
      <c r="G96" s="38">
        <v>0</v>
      </c>
      <c r="H96" s="39">
        <v>0</v>
      </c>
      <c r="I96" s="37">
        <v>0</v>
      </c>
      <c r="J96" s="38">
        <v>235</v>
      </c>
      <c r="K96" s="39">
        <v>1</v>
      </c>
      <c r="L96" s="37">
        <v>235</v>
      </c>
      <c r="M96" s="38">
        <v>37</v>
      </c>
      <c r="N96" s="39">
        <v>-0.84255319148936203</v>
      </c>
      <c r="O96" s="37">
        <v>37</v>
      </c>
      <c r="P96" s="38">
        <v>53</v>
      </c>
      <c r="Q96" s="39" t="s">
        <v>460</v>
      </c>
      <c r="R96" s="37">
        <v>53</v>
      </c>
      <c r="S96" s="38">
        <v>42</v>
      </c>
      <c r="T96" s="39">
        <v>-0.20754716981132099</v>
      </c>
      <c r="U96" s="24"/>
    </row>
    <row r="97" spans="1:21" x14ac:dyDescent="0.25">
      <c r="A97" s="34" t="s">
        <v>624</v>
      </c>
      <c r="B97" s="34" t="s">
        <v>195</v>
      </c>
      <c r="C97" s="35" t="s">
        <v>195</v>
      </c>
      <c r="D97" s="36" t="s">
        <v>612</v>
      </c>
      <c r="E97" s="34" t="s">
        <v>241</v>
      </c>
      <c r="F97" s="37">
        <v>0</v>
      </c>
      <c r="G97" s="38">
        <v>0</v>
      </c>
      <c r="H97" s="39">
        <v>0</v>
      </c>
      <c r="I97" s="37">
        <v>0</v>
      </c>
      <c r="J97" s="38">
        <v>142</v>
      </c>
      <c r="K97" s="39">
        <v>1</v>
      </c>
      <c r="L97" s="37">
        <v>142</v>
      </c>
      <c r="M97" s="38">
        <v>29</v>
      </c>
      <c r="N97" s="39">
        <v>-0.79577464788732399</v>
      </c>
      <c r="O97" s="37">
        <v>29</v>
      </c>
      <c r="P97" s="38">
        <v>0</v>
      </c>
      <c r="Q97" s="39" t="s">
        <v>446</v>
      </c>
      <c r="R97" s="37">
        <v>0</v>
      </c>
      <c r="S97" s="38">
        <v>22</v>
      </c>
      <c r="T97" s="39">
        <v>1</v>
      </c>
      <c r="U97" s="24"/>
    </row>
    <row r="98" spans="1:21" x14ac:dyDescent="0.25">
      <c r="A98" s="34" t="s">
        <v>624</v>
      </c>
      <c r="B98" s="34" t="s">
        <v>195</v>
      </c>
      <c r="C98" s="35" t="s">
        <v>195</v>
      </c>
      <c r="D98" s="36" t="s">
        <v>612</v>
      </c>
      <c r="E98" s="34" t="s">
        <v>251</v>
      </c>
      <c r="F98" s="37">
        <v>0</v>
      </c>
      <c r="G98" s="38">
        <v>0</v>
      </c>
      <c r="H98" s="39">
        <v>0</v>
      </c>
      <c r="I98" s="37">
        <v>0</v>
      </c>
      <c r="J98" s="38">
        <v>263</v>
      </c>
      <c r="K98" s="39">
        <v>1</v>
      </c>
      <c r="L98" s="37">
        <v>263</v>
      </c>
      <c r="M98" s="38">
        <v>37</v>
      </c>
      <c r="N98" s="39">
        <v>-0.85931558935361196</v>
      </c>
      <c r="O98" s="37">
        <v>37</v>
      </c>
      <c r="P98" s="38">
        <v>4</v>
      </c>
      <c r="Q98" s="39" t="s">
        <v>557</v>
      </c>
      <c r="R98" s="37">
        <v>4</v>
      </c>
      <c r="S98" s="38">
        <v>61</v>
      </c>
      <c r="T98" s="39">
        <v>14.25</v>
      </c>
      <c r="U98" s="24"/>
    </row>
    <row r="99" spans="1:21" x14ac:dyDescent="0.25">
      <c r="A99" s="34" t="s">
        <v>624</v>
      </c>
      <c r="B99" s="34" t="s">
        <v>195</v>
      </c>
      <c r="C99" s="35" t="s">
        <v>195</v>
      </c>
      <c r="D99" s="36" t="s">
        <v>612</v>
      </c>
      <c r="E99" s="34" t="s">
        <v>286</v>
      </c>
      <c r="F99" s="37">
        <v>0</v>
      </c>
      <c r="G99" s="38">
        <v>0</v>
      </c>
      <c r="H99" s="39">
        <v>0</v>
      </c>
      <c r="I99" s="37">
        <v>0</v>
      </c>
      <c r="J99" s="38">
        <v>72</v>
      </c>
      <c r="K99" s="39">
        <v>1</v>
      </c>
      <c r="L99" s="37">
        <v>72</v>
      </c>
      <c r="M99" s="38">
        <v>5</v>
      </c>
      <c r="N99" s="39">
        <v>-0.93055555555555602</v>
      </c>
      <c r="O99" s="37">
        <v>5</v>
      </c>
      <c r="P99" s="38">
        <v>6</v>
      </c>
      <c r="Q99" s="39" t="s">
        <v>479</v>
      </c>
      <c r="R99" s="37">
        <v>6</v>
      </c>
      <c r="S99" s="38">
        <v>61</v>
      </c>
      <c r="T99" s="39">
        <v>9.1666666666666696</v>
      </c>
      <c r="U99" s="24"/>
    </row>
    <row r="100" spans="1:21" x14ac:dyDescent="0.25">
      <c r="A100" s="34" t="s">
        <v>624</v>
      </c>
      <c r="B100" s="34" t="s">
        <v>195</v>
      </c>
      <c r="C100" s="35" t="s">
        <v>195</v>
      </c>
      <c r="D100" s="36" t="s">
        <v>612</v>
      </c>
      <c r="E100" s="34" t="s">
        <v>333</v>
      </c>
      <c r="F100" s="37">
        <v>0</v>
      </c>
      <c r="G100" s="38">
        <v>0</v>
      </c>
      <c r="H100" s="39">
        <v>0</v>
      </c>
      <c r="I100" s="37">
        <v>0</v>
      </c>
      <c r="J100" s="38">
        <v>117</v>
      </c>
      <c r="K100" s="39">
        <v>1</v>
      </c>
      <c r="L100" s="37">
        <v>117</v>
      </c>
      <c r="M100" s="38">
        <v>19</v>
      </c>
      <c r="N100" s="39">
        <v>-0.83760683760683796</v>
      </c>
      <c r="O100" s="37">
        <v>19</v>
      </c>
      <c r="P100" s="38">
        <v>0</v>
      </c>
      <c r="Q100" s="39" t="s">
        <v>446</v>
      </c>
      <c r="R100" s="37">
        <v>0</v>
      </c>
      <c r="S100" s="38">
        <v>23</v>
      </c>
      <c r="T100" s="39">
        <v>1</v>
      </c>
      <c r="U100" s="24"/>
    </row>
    <row r="101" spans="1:21" x14ac:dyDescent="0.25">
      <c r="A101" s="34" t="s">
        <v>624</v>
      </c>
      <c r="B101" s="34" t="s">
        <v>195</v>
      </c>
      <c r="C101" s="35" t="s">
        <v>195</v>
      </c>
      <c r="D101" s="36" t="s">
        <v>612</v>
      </c>
      <c r="E101" s="34" t="s">
        <v>375</v>
      </c>
      <c r="F101" s="37">
        <v>0</v>
      </c>
      <c r="G101" s="38">
        <v>0</v>
      </c>
      <c r="H101" s="39">
        <v>0</v>
      </c>
      <c r="I101" s="37">
        <v>0</v>
      </c>
      <c r="J101" s="38">
        <v>206</v>
      </c>
      <c r="K101" s="39">
        <v>1</v>
      </c>
      <c r="L101" s="37">
        <v>206</v>
      </c>
      <c r="M101" s="38">
        <v>23</v>
      </c>
      <c r="N101" s="39">
        <v>-0.88834951456310696</v>
      </c>
      <c r="O101" s="37">
        <v>23</v>
      </c>
      <c r="P101" s="38">
        <v>0</v>
      </c>
      <c r="Q101" s="39" t="s">
        <v>446</v>
      </c>
      <c r="R101" s="37">
        <v>0</v>
      </c>
      <c r="S101" s="38">
        <v>28</v>
      </c>
      <c r="T101" s="39">
        <v>1</v>
      </c>
      <c r="U101" s="24"/>
    </row>
    <row r="102" spans="1:21" x14ac:dyDescent="0.25">
      <c r="A102" s="34" t="s">
        <v>624</v>
      </c>
      <c r="B102" s="34" t="s">
        <v>195</v>
      </c>
      <c r="C102" s="35" t="s">
        <v>195</v>
      </c>
      <c r="D102" s="36" t="s">
        <v>612</v>
      </c>
      <c r="E102" s="34" t="s">
        <v>413</v>
      </c>
      <c r="F102" s="37">
        <v>0</v>
      </c>
      <c r="G102" s="38">
        <v>0</v>
      </c>
      <c r="H102" s="39">
        <v>0</v>
      </c>
      <c r="I102" s="37">
        <v>0</v>
      </c>
      <c r="J102" s="38">
        <v>101</v>
      </c>
      <c r="K102" s="39">
        <v>1</v>
      </c>
      <c r="L102" s="37">
        <v>101</v>
      </c>
      <c r="M102" s="38">
        <v>22</v>
      </c>
      <c r="N102" s="39">
        <v>-0.78217821782178198</v>
      </c>
      <c r="O102" s="37">
        <v>22</v>
      </c>
      <c r="P102" s="38">
        <v>1</v>
      </c>
      <c r="Q102" s="39" t="s">
        <v>515</v>
      </c>
      <c r="R102" s="37">
        <v>1</v>
      </c>
      <c r="S102" s="38">
        <v>27</v>
      </c>
      <c r="T102" s="39">
        <v>26</v>
      </c>
      <c r="U102" s="24"/>
    </row>
    <row r="103" spans="1:21" x14ac:dyDescent="0.25">
      <c r="A103" s="34" t="s">
        <v>624</v>
      </c>
      <c r="B103" s="34" t="s">
        <v>195</v>
      </c>
      <c r="C103" s="35" t="s">
        <v>195</v>
      </c>
      <c r="D103" s="36" t="s">
        <v>612</v>
      </c>
      <c r="E103" s="34" t="s">
        <v>431</v>
      </c>
      <c r="F103" s="37">
        <v>0</v>
      </c>
      <c r="G103" s="38">
        <v>0</v>
      </c>
      <c r="H103" s="39">
        <v>0</v>
      </c>
      <c r="I103" s="37">
        <v>0</v>
      </c>
      <c r="J103" s="38">
        <v>295</v>
      </c>
      <c r="K103" s="39">
        <v>1</v>
      </c>
      <c r="L103" s="37">
        <v>295</v>
      </c>
      <c r="M103" s="38">
        <v>42</v>
      </c>
      <c r="N103" s="39">
        <v>-0.85762711864406804</v>
      </c>
      <c r="O103" s="37">
        <v>42</v>
      </c>
      <c r="P103" s="38">
        <v>5</v>
      </c>
      <c r="Q103" s="39" t="s">
        <v>473</v>
      </c>
      <c r="R103" s="37">
        <v>5</v>
      </c>
      <c r="S103" s="38">
        <v>35</v>
      </c>
      <c r="T103" s="39">
        <v>6</v>
      </c>
      <c r="U103" s="24"/>
    </row>
    <row r="104" spans="1:21" x14ac:dyDescent="0.25">
      <c r="A104" s="29" t="s">
        <v>625</v>
      </c>
      <c r="B104" s="29"/>
      <c r="C104" s="30"/>
      <c r="D104" s="30"/>
      <c r="E104" s="29"/>
      <c r="F104" s="40">
        <f>SUM(F105:F123)</f>
        <v>557</v>
      </c>
      <c r="G104" s="41">
        <f>SUM(G105:G123)</f>
        <v>414</v>
      </c>
      <c r="H104" s="33">
        <f>(G104-F104)/F104</f>
        <v>-0.25673249551166966</v>
      </c>
      <c r="I104" s="40">
        <f>SUM(I105:I123)</f>
        <v>89</v>
      </c>
      <c r="J104" s="41">
        <f>SUM(J105:J123)</f>
        <v>277</v>
      </c>
      <c r="K104" s="33">
        <f>(J104-I104)/I104</f>
        <v>2.1123595505617976</v>
      </c>
      <c r="L104" s="40">
        <f>SUM(L105:L123)</f>
        <v>277</v>
      </c>
      <c r="M104" s="41">
        <f>SUM(M105:M123)</f>
        <v>167</v>
      </c>
      <c r="N104" s="33">
        <f>(M104-L104)/L104</f>
        <v>-0.3971119133574007</v>
      </c>
      <c r="O104" s="40">
        <f>SUM(O105:O123)</f>
        <v>167</v>
      </c>
      <c r="P104" s="41">
        <f>SUM(P105:P123)</f>
        <v>191</v>
      </c>
      <c r="Q104" s="33">
        <f>(P104-O104)/O104</f>
        <v>0.1437125748502994</v>
      </c>
      <c r="R104" s="40">
        <f>SUM(R105:R123)</f>
        <v>191</v>
      </c>
      <c r="S104" s="41">
        <f>SUM(S105:S123)</f>
        <v>307</v>
      </c>
      <c r="T104" s="33">
        <f>(S104-R104)/R104</f>
        <v>0.60732984293193715</v>
      </c>
      <c r="U104" s="24"/>
    </row>
    <row r="105" spans="1:21" x14ac:dyDescent="0.25">
      <c r="A105" s="34" t="s">
        <v>624</v>
      </c>
      <c r="B105" s="34" t="s">
        <v>229</v>
      </c>
      <c r="C105" s="35" t="s">
        <v>626</v>
      </c>
      <c r="D105" s="36" t="s">
        <v>612</v>
      </c>
      <c r="E105" s="34" t="s">
        <v>88</v>
      </c>
      <c r="F105" s="37">
        <v>0</v>
      </c>
      <c r="G105" s="38">
        <v>0</v>
      </c>
      <c r="H105" s="39">
        <v>0</v>
      </c>
      <c r="I105" s="37">
        <v>0</v>
      </c>
      <c r="J105" s="38">
        <v>7</v>
      </c>
      <c r="K105" s="39">
        <v>1</v>
      </c>
      <c r="L105" s="37">
        <v>7</v>
      </c>
      <c r="M105" s="38">
        <v>3</v>
      </c>
      <c r="N105" s="39">
        <v>-0.57142857142857095</v>
      </c>
      <c r="O105" s="37">
        <v>3</v>
      </c>
      <c r="P105" s="38">
        <v>8</v>
      </c>
      <c r="Q105" s="39" t="s">
        <v>487</v>
      </c>
      <c r="R105" s="37">
        <v>8</v>
      </c>
      <c r="S105" s="38">
        <v>10</v>
      </c>
      <c r="T105" s="39">
        <v>0.25</v>
      </c>
      <c r="U105" s="24"/>
    </row>
    <row r="106" spans="1:21" x14ac:dyDescent="0.25">
      <c r="A106" s="34" t="s">
        <v>624</v>
      </c>
      <c r="B106" s="34" t="s">
        <v>229</v>
      </c>
      <c r="C106" s="35" t="s">
        <v>627</v>
      </c>
      <c r="D106" s="36" t="s">
        <v>612</v>
      </c>
      <c r="E106" s="34" t="s">
        <v>93</v>
      </c>
      <c r="F106" s="37">
        <v>0</v>
      </c>
      <c r="G106" s="38">
        <v>0</v>
      </c>
      <c r="H106" s="39">
        <v>0</v>
      </c>
      <c r="I106" s="37">
        <v>0</v>
      </c>
      <c r="J106" s="38">
        <v>10</v>
      </c>
      <c r="K106" s="39">
        <v>1</v>
      </c>
      <c r="L106" s="37">
        <v>10</v>
      </c>
      <c r="M106" s="38">
        <v>7</v>
      </c>
      <c r="N106" s="39">
        <v>-0.3</v>
      </c>
      <c r="O106" s="37">
        <v>7</v>
      </c>
      <c r="P106" s="38">
        <v>5</v>
      </c>
      <c r="Q106" s="39" t="s">
        <v>490</v>
      </c>
      <c r="R106" s="37">
        <v>5</v>
      </c>
      <c r="S106" s="38">
        <v>4</v>
      </c>
      <c r="T106" s="39">
        <v>-0.2</v>
      </c>
      <c r="U106" s="24"/>
    </row>
    <row r="107" spans="1:21" x14ac:dyDescent="0.25">
      <c r="A107" s="34" t="s">
        <v>624</v>
      </c>
      <c r="B107" s="34" t="s">
        <v>229</v>
      </c>
      <c r="C107" s="35" t="s">
        <v>614</v>
      </c>
      <c r="D107" s="36" t="s">
        <v>612</v>
      </c>
      <c r="E107" s="34" t="s">
        <v>109</v>
      </c>
      <c r="F107" s="37">
        <v>0</v>
      </c>
      <c r="G107" s="38">
        <v>0</v>
      </c>
      <c r="H107" s="39">
        <v>0</v>
      </c>
      <c r="I107" s="37">
        <v>0</v>
      </c>
      <c r="J107" s="38">
        <v>20</v>
      </c>
      <c r="K107" s="39">
        <v>1</v>
      </c>
      <c r="L107" s="37">
        <v>20</v>
      </c>
      <c r="M107" s="38">
        <v>27</v>
      </c>
      <c r="N107" s="39">
        <v>0.35</v>
      </c>
      <c r="O107" s="37">
        <v>27</v>
      </c>
      <c r="P107" s="38">
        <v>29</v>
      </c>
      <c r="Q107" s="39" t="s">
        <v>471</v>
      </c>
      <c r="R107" s="37">
        <v>29</v>
      </c>
      <c r="S107" s="38">
        <v>30</v>
      </c>
      <c r="T107" s="39">
        <v>3.4482758620689703E-2</v>
      </c>
      <c r="U107" s="24"/>
    </row>
    <row r="108" spans="1:21" x14ac:dyDescent="0.25">
      <c r="A108" s="34" t="s">
        <v>624</v>
      </c>
      <c r="B108" s="34" t="s">
        <v>229</v>
      </c>
      <c r="C108" s="35" t="s">
        <v>626</v>
      </c>
      <c r="D108" s="36" t="s">
        <v>612</v>
      </c>
      <c r="E108" s="34" t="s">
        <v>229</v>
      </c>
      <c r="F108" s="37">
        <v>93</v>
      </c>
      <c r="G108" s="38">
        <v>85</v>
      </c>
      <c r="H108" s="39">
        <v>-9.4100000000000003E-2</v>
      </c>
      <c r="I108" s="37">
        <v>33</v>
      </c>
      <c r="J108" s="38">
        <v>57</v>
      </c>
      <c r="K108" s="39">
        <v>0.72727272727272696</v>
      </c>
      <c r="L108" s="37">
        <v>57</v>
      </c>
      <c r="M108" s="38">
        <v>26</v>
      </c>
      <c r="N108" s="39">
        <v>-0.54385964912280704</v>
      </c>
      <c r="O108" s="37">
        <v>26</v>
      </c>
      <c r="P108" s="38">
        <v>41</v>
      </c>
      <c r="Q108" s="39" t="s">
        <v>550</v>
      </c>
      <c r="R108" s="37">
        <v>41</v>
      </c>
      <c r="S108" s="38">
        <v>81</v>
      </c>
      <c r="T108" s="39">
        <v>0.97560975609756095</v>
      </c>
      <c r="U108" s="24"/>
    </row>
    <row r="109" spans="1:21" x14ac:dyDescent="0.25">
      <c r="A109" s="34" t="s">
        <v>624</v>
      </c>
      <c r="B109" s="34" t="s">
        <v>229</v>
      </c>
      <c r="C109" s="35" t="s">
        <v>614</v>
      </c>
      <c r="D109" s="36" t="s">
        <v>612</v>
      </c>
      <c r="E109" s="34" t="s">
        <v>263</v>
      </c>
      <c r="F109" s="37">
        <v>1</v>
      </c>
      <c r="G109" s="38">
        <v>0</v>
      </c>
      <c r="H109" s="39">
        <v>0</v>
      </c>
      <c r="I109" s="37">
        <v>0</v>
      </c>
      <c r="J109" s="38">
        <v>7</v>
      </c>
      <c r="K109" s="39">
        <v>1</v>
      </c>
      <c r="L109" s="37">
        <v>7</v>
      </c>
      <c r="M109" s="38">
        <v>11</v>
      </c>
      <c r="N109" s="39">
        <v>0.57142857142857095</v>
      </c>
      <c r="O109" s="37">
        <v>11</v>
      </c>
      <c r="P109" s="38">
        <v>17</v>
      </c>
      <c r="Q109" s="39" t="s">
        <v>496</v>
      </c>
      <c r="R109" s="37">
        <v>17</v>
      </c>
      <c r="S109" s="38">
        <v>25</v>
      </c>
      <c r="T109" s="39">
        <v>0.47058823529411797</v>
      </c>
      <c r="U109" s="24"/>
    </row>
    <row r="110" spans="1:21" x14ac:dyDescent="0.25">
      <c r="A110" s="34" t="s">
        <v>624</v>
      </c>
      <c r="B110" s="34" t="s">
        <v>229</v>
      </c>
      <c r="C110" s="35" t="s">
        <v>626</v>
      </c>
      <c r="D110" s="36" t="s">
        <v>612</v>
      </c>
      <c r="E110" s="34" t="s">
        <v>276</v>
      </c>
      <c r="F110" s="37">
        <v>228</v>
      </c>
      <c r="G110" s="38">
        <v>228</v>
      </c>
      <c r="H110" s="39">
        <v>0</v>
      </c>
      <c r="I110" s="37">
        <v>11</v>
      </c>
      <c r="J110" s="38">
        <v>20</v>
      </c>
      <c r="K110" s="39">
        <v>0.81818181818181801</v>
      </c>
      <c r="L110" s="37">
        <v>20</v>
      </c>
      <c r="M110" s="38">
        <v>17</v>
      </c>
      <c r="N110" s="39">
        <v>-0.15</v>
      </c>
      <c r="O110" s="37">
        <v>17</v>
      </c>
      <c r="P110" s="38">
        <v>20</v>
      </c>
      <c r="Q110" s="39" t="s">
        <v>484</v>
      </c>
      <c r="R110" s="37">
        <v>20</v>
      </c>
      <c r="S110" s="38">
        <v>25</v>
      </c>
      <c r="T110" s="39">
        <v>0.25</v>
      </c>
      <c r="U110" s="24"/>
    </row>
    <row r="111" spans="1:21" x14ac:dyDescent="0.25">
      <c r="A111" s="34" t="s">
        <v>624</v>
      </c>
      <c r="B111" s="34" t="s">
        <v>229</v>
      </c>
      <c r="C111" s="35" t="s">
        <v>626</v>
      </c>
      <c r="D111" s="36" t="s">
        <v>612</v>
      </c>
      <c r="E111" s="34" t="s">
        <v>278</v>
      </c>
      <c r="F111" s="37">
        <v>0</v>
      </c>
      <c r="G111" s="38">
        <v>0</v>
      </c>
      <c r="H111" s="39">
        <v>0</v>
      </c>
      <c r="I111" s="37">
        <v>0</v>
      </c>
      <c r="J111" s="38">
        <v>11</v>
      </c>
      <c r="K111" s="39">
        <v>1</v>
      </c>
      <c r="L111" s="37">
        <v>11</v>
      </c>
      <c r="M111" s="38">
        <v>3</v>
      </c>
      <c r="N111" s="39">
        <v>-0.72727272727272696</v>
      </c>
      <c r="O111" s="37">
        <v>3</v>
      </c>
      <c r="P111" s="38">
        <v>5</v>
      </c>
      <c r="Q111" s="39" t="s">
        <v>498</v>
      </c>
      <c r="R111" s="37">
        <v>5</v>
      </c>
      <c r="S111" s="38">
        <v>19</v>
      </c>
      <c r="T111" s="39">
        <v>2.8</v>
      </c>
      <c r="U111" s="24"/>
    </row>
    <row r="112" spans="1:21" x14ac:dyDescent="0.25">
      <c r="A112" s="34" t="s">
        <v>624</v>
      </c>
      <c r="B112" s="34" t="s">
        <v>229</v>
      </c>
      <c r="C112" s="35" t="s">
        <v>618</v>
      </c>
      <c r="D112" s="36" t="s">
        <v>612</v>
      </c>
      <c r="E112" s="34" t="s">
        <v>282</v>
      </c>
      <c r="F112" s="37">
        <v>0</v>
      </c>
      <c r="G112" s="38">
        <v>0</v>
      </c>
      <c r="H112" s="39">
        <v>0</v>
      </c>
      <c r="I112" s="37">
        <v>0</v>
      </c>
      <c r="J112" s="38">
        <v>66</v>
      </c>
      <c r="K112" s="39">
        <v>1</v>
      </c>
      <c r="L112" s="37">
        <v>66</v>
      </c>
      <c r="M112" s="38">
        <v>13</v>
      </c>
      <c r="N112" s="39">
        <v>-0.80303030303030298</v>
      </c>
      <c r="O112" s="37">
        <v>13</v>
      </c>
      <c r="P112" s="38">
        <v>1</v>
      </c>
      <c r="Q112" s="39" t="s">
        <v>553</v>
      </c>
      <c r="R112" s="37">
        <v>1</v>
      </c>
      <c r="S112" s="38">
        <v>28</v>
      </c>
      <c r="T112" s="39">
        <v>27</v>
      </c>
      <c r="U112" s="24"/>
    </row>
    <row r="113" spans="1:21" x14ac:dyDescent="0.25">
      <c r="A113" s="34" t="s">
        <v>624</v>
      </c>
      <c r="B113" s="34" t="s">
        <v>229</v>
      </c>
      <c r="C113" s="35" t="s">
        <v>626</v>
      </c>
      <c r="D113" s="36" t="s">
        <v>612</v>
      </c>
      <c r="E113" s="34" t="s">
        <v>307</v>
      </c>
      <c r="F113" s="37">
        <v>60</v>
      </c>
      <c r="G113" s="38">
        <v>60</v>
      </c>
      <c r="H113" s="39">
        <v>0</v>
      </c>
      <c r="I113" s="37">
        <v>4</v>
      </c>
      <c r="J113" s="38">
        <v>6</v>
      </c>
      <c r="K113" s="39">
        <v>0.5</v>
      </c>
      <c r="L113" s="37">
        <v>6</v>
      </c>
      <c r="M113" s="38">
        <v>3</v>
      </c>
      <c r="N113" s="39">
        <v>-0.5</v>
      </c>
      <c r="O113" s="37">
        <v>3</v>
      </c>
      <c r="P113" s="38">
        <v>9</v>
      </c>
      <c r="Q113" s="39" t="s">
        <v>469</v>
      </c>
      <c r="R113" s="37">
        <v>9</v>
      </c>
      <c r="S113" s="38">
        <v>10</v>
      </c>
      <c r="T113" s="39">
        <v>0.11111111111111099</v>
      </c>
      <c r="U113" s="24"/>
    </row>
    <row r="114" spans="1:21" x14ac:dyDescent="0.25">
      <c r="A114" s="34" t="s">
        <v>624</v>
      </c>
      <c r="B114" s="34" t="s">
        <v>229</v>
      </c>
      <c r="C114" s="35" t="s">
        <v>616</v>
      </c>
      <c r="D114" s="36" t="s">
        <v>612</v>
      </c>
      <c r="E114" s="34" t="s">
        <v>324</v>
      </c>
      <c r="F114" s="37">
        <v>129</v>
      </c>
      <c r="G114" s="38">
        <v>10</v>
      </c>
      <c r="H114" s="39">
        <v>-11.9</v>
      </c>
      <c r="I114" s="37">
        <v>10</v>
      </c>
      <c r="J114" s="38">
        <v>13</v>
      </c>
      <c r="K114" s="39">
        <v>0.3</v>
      </c>
      <c r="L114" s="37">
        <v>13</v>
      </c>
      <c r="M114" s="38">
        <v>9</v>
      </c>
      <c r="N114" s="39">
        <v>-0.30769230769230799</v>
      </c>
      <c r="O114" s="37">
        <v>9</v>
      </c>
      <c r="P114" s="38">
        <v>10</v>
      </c>
      <c r="Q114" s="39" t="s">
        <v>523</v>
      </c>
      <c r="R114" s="37">
        <v>10</v>
      </c>
      <c r="S114" s="38">
        <v>19</v>
      </c>
      <c r="T114" s="39">
        <v>0.9</v>
      </c>
      <c r="U114" s="24"/>
    </row>
    <row r="115" spans="1:21" x14ac:dyDescent="0.25">
      <c r="A115" s="34" t="s">
        <v>624</v>
      </c>
      <c r="B115" s="34" t="s">
        <v>229</v>
      </c>
      <c r="C115" s="35" t="s">
        <v>614</v>
      </c>
      <c r="D115" s="36" t="s">
        <v>612</v>
      </c>
      <c r="E115" s="34" t="s">
        <v>338</v>
      </c>
      <c r="F115" s="37">
        <v>0</v>
      </c>
      <c r="G115" s="38">
        <v>0</v>
      </c>
      <c r="H115" s="39">
        <v>0</v>
      </c>
      <c r="I115" s="37">
        <v>0</v>
      </c>
      <c r="J115" s="38">
        <v>0</v>
      </c>
      <c r="K115" s="39">
        <v>0</v>
      </c>
      <c r="L115" s="37">
        <v>0</v>
      </c>
      <c r="M115" s="38">
        <v>5</v>
      </c>
      <c r="N115" s="39">
        <v>1</v>
      </c>
      <c r="O115" s="37">
        <v>5</v>
      </c>
      <c r="P115" s="38">
        <v>1</v>
      </c>
      <c r="Q115" s="39" t="s">
        <v>579</v>
      </c>
      <c r="R115" s="37">
        <v>1</v>
      </c>
      <c r="S115" s="38">
        <v>1</v>
      </c>
      <c r="T115" s="39">
        <v>0</v>
      </c>
      <c r="U115" s="24"/>
    </row>
    <row r="116" spans="1:21" x14ac:dyDescent="0.25">
      <c r="A116" s="34" t="s">
        <v>624</v>
      </c>
      <c r="B116" s="34" t="s">
        <v>229</v>
      </c>
      <c r="C116" s="35" t="s">
        <v>614</v>
      </c>
      <c r="D116" s="36" t="s">
        <v>612</v>
      </c>
      <c r="E116" s="34" t="s">
        <v>378</v>
      </c>
      <c r="F116" s="37">
        <v>0</v>
      </c>
      <c r="G116" s="38">
        <v>0</v>
      </c>
      <c r="H116" s="39">
        <v>0</v>
      </c>
      <c r="I116" s="37">
        <v>0</v>
      </c>
      <c r="J116" s="38">
        <v>7</v>
      </c>
      <c r="K116" s="39">
        <v>1</v>
      </c>
      <c r="L116" s="37">
        <v>7</v>
      </c>
      <c r="M116" s="38">
        <v>1</v>
      </c>
      <c r="N116" s="39">
        <v>-0.85714285714285698</v>
      </c>
      <c r="O116" s="37">
        <v>1</v>
      </c>
      <c r="P116" s="38">
        <v>1</v>
      </c>
      <c r="Q116" s="39" t="s">
        <v>447</v>
      </c>
      <c r="R116" s="37">
        <v>1</v>
      </c>
      <c r="S116" s="38">
        <v>0</v>
      </c>
      <c r="T116" s="39">
        <v>-1</v>
      </c>
      <c r="U116" s="24"/>
    </row>
    <row r="117" spans="1:21" x14ac:dyDescent="0.25">
      <c r="A117" s="34" t="s">
        <v>624</v>
      </c>
      <c r="B117" s="34" t="s">
        <v>229</v>
      </c>
      <c r="C117" s="35" t="s">
        <v>626</v>
      </c>
      <c r="D117" s="36" t="s">
        <v>612</v>
      </c>
      <c r="E117" s="34" t="s">
        <v>384</v>
      </c>
      <c r="F117" s="37">
        <v>46</v>
      </c>
      <c r="G117" s="38">
        <v>31</v>
      </c>
      <c r="H117" s="39">
        <v>-0.4839</v>
      </c>
      <c r="I117" s="37">
        <v>31</v>
      </c>
      <c r="J117" s="38">
        <v>13</v>
      </c>
      <c r="K117" s="39">
        <v>-0.58064516129032295</v>
      </c>
      <c r="L117" s="37">
        <v>13</v>
      </c>
      <c r="M117" s="38">
        <v>12</v>
      </c>
      <c r="N117" s="39">
        <v>-7.69230769230769E-2</v>
      </c>
      <c r="O117" s="37">
        <v>12</v>
      </c>
      <c r="P117" s="38">
        <v>12</v>
      </c>
      <c r="Q117" s="39" t="s">
        <v>447</v>
      </c>
      <c r="R117" s="37">
        <v>12</v>
      </c>
      <c r="S117" s="38">
        <v>6</v>
      </c>
      <c r="T117" s="39">
        <v>-0.5</v>
      </c>
      <c r="U117" s="24"/>
    </row>
    <row r="118" spans="1:21" x14ac:dyDescent="0.25">
      <c r="A118" s="34" t="s">
        <v>624</v>
      </c>
      <c r="B118" s="34" t="s">
        <v>229</v>
      </c>
      <c r="C118" s="35" t="s">
        <v>626</v>
      </c>
      <c r="D118" s="36" t="s">
        <v>612</v>
      </c>
      <c r="E118" s="34" t="s">
        <v>393</v>
      </c>
      <c r="F118" s="37">
        <v>0</v>
      </c>
      <c r="G118" s="38">
        <v>0</v>
      </c>
      <c r="H118" s="39">
        <v>0</v>
      </c>
      <c r="I118" s="37">
        <v>0</v>
      </c>
      <c r="J118" s="38">
        <v>4</v>
      </c>
      <c r="K118" s="39">
        <v>1</v>
      </c>
      <c r="L118" s="37">
        <v>4</v>
      </c>
      <c r="M118" s="38">
        <v>7</v>
      </c>
      <c r="N118" s="39">
        <v>0.75</v>
      </c>
      <c r="O118" s="37">
        <v>7</v>
      </c>
      <c r="P118" s="38">
        <v>3</v>
      </c>
      <c r="Q118" s="39" t="s">
        <v>587</v>
      </c>
      <c r="R118" s="37">
        <v>3</v>
      </c>
      <c r="S118" s="38">
        <v>8</v>
      </c>
      <c r="T118" s="39">
        <v>1.6666666666666701</v>
      </c>
      <c r="U118" s="24"/>
    </row>
    <row r="119" spans="1:21" x14ac:dyDescent="0.25">
      <c r="A119" s="34" t="s">
        <v>624</v>
      </c>
      <c r="B119" s="34" t="s">
        <v>229</v>
      </c>
      <c r="C119" s="35" t="s">
        <v>616</v>
      </c>
      <c r="D119" s="36" t="s">
        <v>612</v>
      </c>
      <c r="E119" s="34" t="s">
        <v>402</v>
      </c>
      <c r="F119" s="37">
        <v>0</v>
      </c>
      <c r="G119" s="38">
        <v>0</v>
      </c>
      <c r="H119" s="39">
        <v>0</v>
      </c>
      <c r="I119" s="37">
        <v>0</v>
      </c>
      <c r="J119" s="38">
        <v>9</v>
      </c>
      <c r="K119" s="39">
        <v>1</v>
      </c>
      <c r="L119" s="37">
        <v>9</v>
      </c>
      <c r="M119" s="38">
        <v>10</v>
      </c>
      <c r="N119" s="39">
        <v>0.11111111111111099</v>
      </c>
      <c r="O119" s="37">
        <v>10</v>
      </c>
      <c r="P119" s="38">
        <v>13</v>
      </c>
      <c r="Q119" s="39" t="s">
        <v>500</v>
      </c>
      <c r="R119" s="37">
        <v>13</v>
      </c>
      <c r="S119" s="38">
        <v>13</v>
      </c>
      <c r="T119" s="39">
        <v>0</v>
      </c>
      <c r="U119" s="24"/>
    </row>
    <row r="120" spans="1:21" x14ac:dyDescent="0.25">
      <c r="A120" s="34" t="s">
        <v>624</v>
      </c>
      <c r="B120" s="34" t="s">
        <v>229</v>
      </c>
      <c r="C120" s="35" t="s">
        <v>626</v>
      </c>
      <c r="D120" s="36" t="s">
        <v>612</v>
      </c>
      <c r="E120" s="34" t="s">
        <v>414</v>
      </c>
      <c r="F120" s="37">
        <v>0</v>
      </c>
      <c r="G120" s="38">
        <v>0</v>
      </c>
      <c r="H120" s="39">
        <v>0</v>
      </c>
      <c r="I120" s="37">
        <v>0</v>
      </c>
      <c r="J120" s="38">
        <v>3</v>
      </c>
      <c r="K120" s="39">
        <v>1</v>
      </c>
      <c r="L120" s="37">
        <v>3</v>
      </c>
      <c r="M120" s="38">
        <v>4</v>
      </c>
      <c r="N120" s="39">
        <v>0.33333333333333298</v>
      </c>
      <c r="O120" s="37">
        <v>4</v>
      </c>
      <c r="P120" s="38">
        <v>6</v>
      </c>
      <c r="Q120" s="39" t="s">
        <v>454</v>
      </c>
      <c r="R120" s="37">
        <v>6</v>
      </c>
      <c r="S120" s="38">
        <v>6</v>
      </c>
      <c r="T120" s="39">
        <v>0</v>
      </c>
      <c r="U120" s="24"/>
    </row>
    <row r="121" spans="1:21" x14ac:dyDescent="0.25">
      <c r="A121" s="34" t="s">
        <v>624</v>
      </c>
      <c r="B121" s="34" t="s">
        <v>229</v>
      </c>
      <c r="C121" s="35" t="s">
        <v>614</v>
      </c>
      <c r="D121" s="36" t="s">
        <v>612</v>
      </c>
      <c r="E121" s="34" t="s">
        <v>421</v>
      </c>
      <c r="F121" s="37">
        <v>0</v>
      </c>
      <c r="G121" s="38">
        <v>0</v>
      </c>
      <c r="H121" s="39">
        <v>0</v>
      </c>
      <c r="I121" s="37">
        <v>0</v>
      </c>
      <c r="J121" s="38">
        <v>6</v>
      </c>
      <c r="K121" s="39">
        <v>1</v>
      </c>
      <c r="L121" s="37">
        <v>6</v>
      </c>
      <c r="M121" s="38">
        <v>2</v>
      </c>
      <c r="N121" s="39">
        <v>-0.66666666666666696</v>
      </c>
      <c r="O121" s="37">
        <v>2</v>
      </c>
      <c r="P121" s="38">
        <v>4</v>
      </c>
      <c r="Q121" s="39" t="s">
        <v>512</v>
      </c>
      <c r="R121" s="37">
        <v>4</v>
      </c>
      <c r="S121" s="38">
        <v>8</v>
      </c>
      <c r="T121" s="39">
        <v>1</v>
      </c>
      <c r="U121" s="24"/>
    </row>
    <row r="122" spans="1:21" x14ac:dyDescent="0.25">
      <c r="A122" s="34" t="s">
        <v>624</v>
      </c>
      <c r="B122" s="34" t="s">
        <v>229</v>
      </c>
      <c r="C122" s="35" t="s">
        <v>614</v>
      </c>
      <c r="D122" s="36" t="s">
        <v>612</v>
      </c>
      <c r="E122" s="34" t="s">
        <v>422</v>
      </c>
      <c r="F122" s="37">
        <v>0</v>
      </c>
      <c r="G122" s="38">
        <v>0</v>
      </c>
      <c r="H122" s="39">
        <v>0</v>
      </c>
      <c r="I122" s="37">
        <v>0</v>
      </c>
      <c r="J122" s="38">
        <v>1</v>
      </c>
      <c r="K122" s="39">
        <v>1</v>
      </c>
      <c r="L122" s="37">
        <v>1</v>
      </c>
      <c r="M122" s="38">
        <v>0</v>
      </c>
      <c r="N122" s="39">
        <v>-1</v>
      </c>
      <c r="O122" s="37">
        <v>0</v>
      </c>
      <c r="P122" s="38">
        <v>4</v>
      </c>
      <c r="Q122" s="39" t="s">
        <v>512</v>
      </c>
      <c r="R122" s="37">
        <v>4</v>
      </c>
      <c r="S122" s="38">
        <v>7</v>
      </c>
      <c r="T122" s="39">
        <v>0.75</v>
      </c>
      <c r="U122" s="24"/>
    </row>
    <row r="123" spans="1:21" x14ac:dyDescent="0.25">
      <c r="A123" s="34" t="s">
        <v>624</v>
      </c>
      <c r="B123" s="34" t="s">
        <v>229</v>
      </c>
      <c r="C123" s="35" t="s">
        <v>626</v>
      </c>
      <c r="D123" s="36" t="s">
        <v>612</v>
      </c>
      <c r="E123" s="34" t="s">
        <v>423</v>
      </c>
      <c r="F123" s="37">
        <v>0</v>
      </c>
      <c r="G123" s="38">
        <v>0</v>
      </c>
      <c r="H123" s="39">
        <v>0</v>
      </c>
      <c r="I123" s="37">
        <v>0</v>
      </c>
      <c r="J123" s="38">
        <v>17</v>
      </c>
      <c r="K123" s="39">
        <v>1</v>
      </c>
      <c r="L123" s="37">
        <v>17</v>
      </c>
      <c r="M123" s="38">
        <v>7</v>
      </c>
      <c r="N123" s="39">
        <v>-0.58823529411764697</v>
      </c>
      <c r="O123" s="37">
        <v>7</v>
      </c>
      <c r="P123" s="38">
        <v>2</v>
      </c>
      <c r="Q123" s="39" t="s">
        <v>548</v>
      </c>
      <c r="R123" s="37">
        <v>2</v>
      </c>
      <c r="S123" s="38">
        <v>7</v>
      </c>
      <c r="T123" s="39">
        <v>2.5</v>
      </c>
      <c r="U123" s="24"/>
    </row>
    <row r="124" spans="1:21" x14ac:dyDescent="0.25">
      <c r="A124" s="29" t="s">
        <v>628</v>
      </c>
      <c r="B124" s="29"/>
      <c r="C124" s="30"/>
      <c r="D124" s="30"/>
      <c r="E124" s="29"/>
      <c r="F124" s="40">
        <f>SUM(F125,F134)</f>
        <v>8444</v>
      </c>
      <c r="G124" s="41">
        <f>SUM(G125,G134)</f>
        <v>6724</v>
      </c>
      <c r="H124" s="33">
        <f>(G124-F124)/F124</f>
        <v>-0.20369493131217434</v>
      </c>
      <c r="I124" s="40">
        <f>SUM(I125,I134)</f>
        <v>3781</v>
      </c>
      <c r="J124" s="41">
        <f>SUM(J125,J134)</f>
        <v>957</v>
      </c>
      <c r="K124" s="33">
        <f>(J124-I124)/I124</f>
        <v>-0.7468923565194393</v>
      </c>
      <c r="L124" s="40">
        <f>SUM(L125,L134)</f>
        <v>957</v>
      </c>
      <c r="M124" s="41">
        <f>SUM(M125,M134)</f>
        <v>1058</v>
      </c>
      <c r="N124" s="33">
        <f>(M124-L124)/L124</f>
        <v>0.10553814002089865</v>
      </c>
      <c r="O124" s="40">
        <f>SUM(O125,O134)</f>
        <v>1058</v>
      </c>
      <c r="P124" s="41">
        <f>SUM(P125,P134)</f>
        <v>1324</v>
      </c>
      <c r="Q124" s="33">
        <f>(P124-O124)/O124</f>
        <v>0.25141776937618149</v>
      </c>
      <c r="R124" s="40">
        <f>SUM(R125,R134)</f>
        <v>1324</v>
      </c>
      <c r="S124" s="41">
        <f>SUM(S125,S134)</f>
        <v>2794</v>
      </c>
      <c r="T124" s="33">
        <f>(S124-R124)/R124</f>
        <v>1.1102719033232629</v>
      </c>
      <c r="U124" s="24"/>
    </row>
    <row r="125" spans="1:21" x14ac:dyDescent="0.25">
      <c r="A125" s="29" t="s">
        <v>629</v>
      </c>
      <c r="B125" s="29"/>
      <c r="C125" s="30"/>
      <c r="D125" s="30"/>
      <c r="E125" s="29"/>
      <c r="F125" s="40">
        <f>SUM(F126:F133)</f>
        <v>8050</v>
      </c>
      <c r="G125" s="41">
        <f>SUM(G126:G133)</f>
        <v>6167</v>
      </c>
      <c r="H125" s="33">
        <f>(G125-F125)/F125</f>
        <v>-0.23391304347826086</v>
      </c>
      <c r="I125" s="40">
        <f>SUM(I126:I133)</f>
        <v>3479</v>
      </c>
      <c r="J125" s="41">
        <f>SUM(J126:J133)</f>
        <v>529</v>
      </c>
      <c r="K125" s="33">
        <f>(J125-I125)/I125</f>
        <v>-0.84794481172750791</v>
      </c>
      <c r="L125" s="40">
        <f>SUM(L126:L133)</f>
        <v>529</v>
      </c>
      <c r="M125" s="41">
        <f>SUM(M126:M133)</f>
        <v>649</v>
      </c>
      <c r="N125" s="33">
        <f>(M125-L125)/L125</f>
        <v>0.22684310018903592</v>
      </c>
      <c r="O125" s="40">
        <f>SUM(O126:O133)</f>
        <v>649</v>
      </c>
      <c r="P125" s="41">
        <f>SUM(P126:P133)</f>
        <v>859</v>
      </c>
      <c r="Q125" s="33">
        <f>(P125-O125)/O125</f>
        <v>0.32357473035439138</v>
      </c>
      <c r="R125" s="40">
        <f>SUM(R126:R133)</f>
        <v>859</v>
      </c>
      <c r="S125" s="41">
        <f>SUM(S126:S133)</f>
        <v>2327</v>
      </c>
      <c r="T125" s="33">
        <f>(S125-R125)/R125</f>
        <v>1.708963911525029</v>
      </c>
      <c r="U125" s="24"/>
    </row>
    <row r="126" spans="1:21" x14ac:dyDescent="0.25">
      <c r="A126" s="34" t="s">
        <v>630</v>
      </c>
      <c r="B126" s="34" t="s">
        <v>330</v>
      </c>
      <c r="C126" s="35" t="s">
        <v>631</v>
      </c>
      <c r="D126" s="36"/>
      <c r="E126" s="34" t="s">
        <v>67</v>
      </c>
      <c r="F126" s="37">
        <v>173</v>
      </c>
      <c r="G126" s="38">
        <v>177</v>
      </c>
      <c r="H126" s="39">
        <v>2.2599999999999999E-2</v>
      </c>
      <c r="I126" s="37">
        <v>6</v>
      </c>
      <c r="J126" s="38">
        <v>9</v>
      </c>
      <c r="K126" s="39">
        <v>0.5</v>
      </c>
      <c r="L126" s="37">
        <v>9</v>
      </c>
      <c r="M126" s="38">
        <v>11</v>
      </c>
      <c r="N126" s="39">
        <v>0.22222222222222199</v>
      </c>
      <c r="O126" s="37">
        <v>11</v>
      </c>
      <c r="P126" s="38">
        <v>124</v>
      </c>
      <c r="Q126" s="39" t="s">
        <v>475</v>
      </c>
      <c r="R126" s="37">
        <v>124</v>
      </c>
      <c r="S126" s="38">
        <v>131</v>
      </c>
      <c r="T126" s="39">
        <v>5.6451612903225798E-2</v>
      </c>
      <c r="U126" s="24"/>
    </row>
    <row r="127" spans="1:21" x14ac:dyDescent="0.25">
      <c r="A127" s="34" t="s">
        <v>630</v>
      </c>
      <c r="B127" s="34" t="s">
        <v>330</v>
      </c>
      <c r="C127" s="35" t="s">
        <v>631</v>
      </c>
      <c r="D127" s="36"/>
      <c r="E127" s="34" t="s">
        <v>151</v>
      </c>
      <c r="F127" s="37">
        <v>2683</v>
      </c>
      <c r="G127" s="38">
        <v>2590</v>
      </c>
      <c r="H127" s="39">
        <v>-3.5900000000000001E-2</v>
      </c>
      <c r="I127" s="37">
        <v>73</v>
      </c>
      <c r="J127" s="38">
        <v>103</v>
      </c>
      <c r="K127" s="39">
        <v>0.41095890410958902</v>
      </c>
      <c r="L127" s="37">
        <v>103</v>
      </c>
      <c r="M127" s="38">
        <v>89</v>
      </c>
      <c r="N127" s="39">
        <v>-0.13592233009708701</v>
      </c>
      <c r="O127" s="37">
        <v>89</v>
      </c>
      <c r="P127" s="38">
        <v>83</v>
      </c>
      <c r="Q127" s="39" t="s">
        <v>522</v>
      </c>
      <c r="R127" s="37">
        <v>83</v>
      </c>
      <c r="S127" s="38">
        <v>1002</v>
      </c>
      <c r="T127" s="39">
        <v>11.0722891566265</v>
      </c>
      <c r="U127" s="24"/>
    </row>
    <row r="128" spans="1:21" x14ac:dyDescent="0.25">
      <c r="A128" s="34" t="s">
        <v>630</v>
      </c>
      <c r="B128" s="34" t="s">
        <v>330</v>
      </c>
      <c r="C128" s="35" t="s">
        <v>631</v>
      </c>
      <c r="D128" s="36"/>
      <c r="E128" s="34" t="s">
        <v>165</v>
      </c>
      <c r="F128" s="37">
        <v>0</v>
      </c>
      <c r="G128" s="38">
        <v>0</v>
      </c>
      <c r="H128" s="39">
        <v>0</v>
      </c>
      <c r="I128" s="37">
        <v>0</v>
      </c>
      <c r="J128" s="38">
        <v>10</v>
      </c>
      <c r="K128" s="39">
        <v>1</v>
      </c>
      <c r="L128" s="37">
        <v>10</v>
      </c>
      <c r="M128" s="38">
        <v>7</v>
      </c>
      <c r="N128" s="39">
        <v>-0.3</v>
      </c>
      <c r="O128" s="37">
        <v>7</v>
      </c>
      <c r="P128" s="38">
        <v>9</v>
      </c>
      <c r="Q128" s="39" t="s">
        <v>462</v>
      </c>
      <c r="R128" s="37">
        <v>9</v>
      </c>
      <c r="S128" s="38">
        <v>72</v>
      </c>
      <c r="T128" s="39">
        <v>7</v>
      </c>
      <c r="U128" s="24"/>
    </row>
    <row r="129" spans="1:21" x14ac:dyDescent="0.25">
      <c r="A129" s="34" t="s">
        <v>630</v>
      </c>
      <c r="B129" s="34" t="s">
        <v>330</v>
      </c>
      <c r="C129" s="35" t="s">
        <v>631</v>
      </c>
      <c r="D129" s="36"/>
      <c r="E129" s="34" t="s">
        <v>196</v>
      </c>
      <c r="F129" s="37">
        <v>0</v>
      </c>
      <c r="G129" s="38">
        <v>166</v>
      </c>
      <c r="H129" s="39">
        <v>1</v>
      </c>
      <c r="I129" s="37">
        <v>166</v>
      </c>
      <c r="J129" s="38">
        <v>303</v>
      </c>
      <c r="K129" s="39">
        <v>0.82530120481927705</v>
      </c>
      <c r="L129" s="37">
        <v>303</v>
      </c>
      <c r="M129" s="38">
        <v>448</v>
      </c>
      <c r="N129" s="39">
        <v>0.47854785478547901</v>
      </c>
      <c r="O129" s="37">
        <v>448</v>
      </c>
      <c r="P129" s="38">
        <v>530</v>
      </c>
      <c r="Q129" s="39" t="s">
        <v>484</v>
      </c>
      <c r="R129" s="37">
        <v>530</v>
      </c>
      <c r="S129" s="38">
        <v>984</v>
      </c>
      <c r="T129" s="39">
        <v>0.85660377358490603</v>
      </c>
      <c r="U129" s="24"/>
    </row>
    <row r="130" spans="1:21" x14ac:dyDescent="0.25">
      <c r="A130" s="34" t="s">
        <v>630</v>
      </c>
      <c r="B130" s="34" t="s">
        <v>330</v>
      </c>
      <c r="C130" s="35" t="s">
        <v>631</v>
      </c>
      <c r="D130" s="36"/>
      <c r="E130" s="34" t="s">
        <v>203</v>
      </c>
      <c r="F130" s="37">
        <v>0</v>
      </c>
      <c r="G130" s="38">
        <v>0</v>
      </c>
      <c r="H130" s="39">
        <v>0</v>
      </c>
      <c r="I130" s="37">
        <v>0</v>
      </c>
      <c r="J130" s="38">
        <v>4</v>
      </c>
      <c r="K130" s="39">
        <v>1</v>
      </c>
      <c r="L130" s="37">
        <v>4</v>
      </c>
      <c r="M130" s="38">
        <v>4</v>
      </c>
      <c r="N130" s="39">
        <v>0</v>
      </c>
      <c r="O130" s="37">
        <v>4</v>
      </c>
      <c r="P130" s="38">
        <v>4</v>
      </c>
      <c r="Q130" s="39" t="s">
        <v>447</v>
      </c>
      <c r="R130" s="37">
        <v>4</v>
      </c>
      <c r="S130" s="38">
        <v>4</v>
      </c>
      <c r="T130" s="39">
        <v>0</v>
      </c>
      <c r="U130" s="24"/>
    </row>
    <row r="131" spans="1:21" x14ac:dyDescent="0.25">
      <c r="A131" s="34" t="s">
        <v>630</v>
      </c>
      <c r="B131" s="34" t="s">
        <v>330</v>
      </c>
      <c r="C131" s="35" t="s">
        <v>631</v>
      </c>
      <c r="D131" s="36"/>
      <c r="E131" s="34" t="s">
        <v>214</v>
      </c>
      <c r="F131" s="37">
        <v>0</v>
      </c>
      <c r="G131" s="38">
        <v>0</v>
      </c>
      <c r="H131" s="39">
        <v>0</v>
      </c>
      <c r="I131" s="37">
        <v>0</v>
      </c>
      <c r="J131" s="38">
        <v>9</v>
      </c>
      <c r="K131" s="39">
        <v>1</v>
      </c>
      <c r="L131" s="37">
        <v>9</v>
      </c>
      <c r="M131" s="38">
        <v>6</v>
      </c>
      <c r="N131" s="39">
        <v>-0.33333333333333298</v>
      </c>
      <c r="O131" s="37">
        <v>6</v>
      </c>
      <c r="P131" s="38">
        <v>13</v>
      </c>
      <c r="Q131" s="39" t="s">
        <v>543</v>
      </c>
      <c r="R131" s="37">
        <v>13</v>
      </c>
      <c r="S131" s="38">
        <v>31</v>
      </c>
      <c r="T131" s="39">
        <v>1.3846153846153799</v>
      </c>
      <c r="U131" s="24"/>
    </row>
    <row r="132" spans="1:21" x14ac:dyDescent="0.25">
      <c r="A132" s="34" t="s">
        <v>630</v>
      </c>
      <c r="B132" s="34" t="s">
        <v>330</v>
      </c>
      <c r="C132" s="35" t="s">
        <v>631</v>
      </c>
      <c r="D132" s="36"/>
      <c r="E132" s="34" t="s">
        <v>330</v>
      </c>
      <c r="F132" s="37">
        <v>5193</v>
      </c>
      <c r="G132" s="38">
        <v>3219</v>
      </c>
      <c r="H132" s="39">
        <v>-0.61319999999999997</v>
      </c>
      <c r="I132" s="37">
        <v>3219</v>
      </c>
      <c r="J132" s="38">
        <v>85</v>
      </c>
      <c r="K132" s="39">
        <v>-0.97359428393911196</v>
      </c>
      <c r="L132" s="37">
        <v>85</v>
      </c>
      <c r="M132" s="38">
        <v>74</v>
      </c>
      <c r="N132" s="39">
        <v>-0.129411764705882</v>
      </c>
      <c r="O132" s="37">
        <v>74</v>
      </c>
      <c r="P132" s="38">
        <v>85</v>
      </c>
      <c r="Q132" s="39" t="s">
        <v>551</v>
      </c>
      <c r="R132" s="37">
        <v>85</v>
      </c>
      <c r="S132" s="38">
        <v>89</v>
      </c>
      <c r="T132" s="39">
        <v>4.7058823529411799E-2</v>
      </c>
      <c r="U132" s="24"/>
    </row>
    <row r="133" spans="1:21" x14ac:dyDescent="0.25">
      <c r="A133" s="34" t="s">
        <v>630</v>
      </c>
      <c r="B133" s="34" t="s">
        <v>330</v>
      </c>
      <c r="C133" s="35" t="s">
        <v>631</v>
      </c>
      <c r="D133" s="36"/>
      <c r="E133" s="34" t="s">
        <v>357</v>
      </c>
      <c r="F133" s="37">
        <v>1</v>
      </c>
      <c r="G133" s="38">
        <v>15</v>
      </c>
      <c r="H133" s="39">
        <v>0.93330000000000002</v>
      </c>
      <c r="I133" s="37">
        <v>15</v>
      </c>
      <c r="J133" s="38">
        <v>6</v>
      </c>
      <c r="K133" s="39">
        <v>-0.6</v>
      </c>
      <c r="L133" s="37">
        <v>6</v>
      </c>
      <c r="M133" s="38">
        <v>10</v>
      </c>
      <c r="N133" s="39">
        <v>0.66666666666666696</v>
      </c>
      <c r="O133" s="37">
        <v>10</v>
      </c>
      <c r="P133" s="38">
        <v>11</v>
      </c>
      <c r="Q133" s="39" t="s">
        <v>586</v>
      </c>
      <c r="R133" s="37">
        <v>11</v>
      </c>
      <c r="S133" s="38">
        <v>14</v>
      </c>
      <c r="T133" s="39">
        <v>0.27272727272727298</v>
      </c>
      <c r="U133" s="24"/>
    </row>
    <row r="134" spans="1:21" x14ac:dyDescent="0.25">
      <c r="A134" s="29" t="s">
        <v>632</v>
      </c>
      <c r="B134" s="29"/>
      <c r="C134" s="30"/>
      <c r="D134" s="30"/>
      <c r="E134" s="29"/>
      <c r="F134" s="40">
        <f>SUM(F135:F147)</f>
        <v>394</v>
      </c>
      <c r="G134" s="41">
        <f>SUM(G135:G147)</f>
        <v>557</v>
      </c>
      <c r="H134" s="33">
        <f>(G134-F134)/F134</f>
        <v>0.4137055837563452</v>
      </c>
      <c r="I134" s="40">
        <f>SUM(I135:I147)</f>
        <v>302</v>
      </c>
      <c r="J134" s="41">
        <f>SUM(J135:J147)</f>
        <v>428</v>
      </c>
      <c r="K134" s="33">
        <f>(J134-I134)/I134</f>
        <v>0.41721854304635764</v>
      </c>
      <c r="L134" s="40">
        <f>SUM(L135:L147)</f>
        <v>428</v>
      </c>
      <c r="M134" s="41">
        <f>SUM(M135:M147)</f>
        <v>409</v>
      </c>
      <c r="N134" s="33">
        <f>(M134-L134)/L134</f>
        <v>-4.4392523364485979E-2</v>
      </c>
      <c r="O134" s="40">
        <f>SUM(O135:O147)</f>
        <v>409</v>
      </c>
      <c r="P134" s="41">
        <f>SUM(P135:P147)</f>
        <v>465</v>
      </c>
      <c r="Q134" s="33">
        <f>(P134-O134)/O134</f>
        <v>0.13691931540342298</v>
      </c>
      <c r="R134" s="40">
        <f>SUM(R135:R147)</f>
        <v>465</v>
      </c>
      <c r="S134" s="41">
        <f>SUM(S135:S147)</f>
        <v>467</v>
      </c>
      <c r="T134" s="33">
        <f>(S134-R134)/R134</f>
        <v>4.3010752688172043E-3</v>
      </c>
      <c r="U134" s="24"/>
    </row>
    <row r="135" spans="1:21" x14ac:dyDescent="0.25">
      <c r="A135" s="34" t="s">
        <v>630</v>
      </c>
      <c r="B135" s="34" t="s">
        <v>403</v>
      </c>
      <c r="C135" s="35" t="s">
        <v>633</v>
      </c>
      <c r="D135" s="36"/>
      <c r="E135" s="34" t="s">
        <v>34</v>
      </c>
      <c r="F135" s="37">
        <v>0</v>
      </c>
      <c r="G135" s="38">
        <v>0</v>
      </c>
      <c r="H135" s="39">
        <v>0</v>
      </c>
      <c r="I135" s="37">
        <v>0</v>
      </c>
      <c r="J135" s="38">
        <v>6</v>
      </c>
      <c r="K135" s="39">
        <v>1</v>
      </c>
      <c r="L135" s="37">
        <v>6</v>
      </c>
      <c r="M135" s="38">
        <v>5</v>
      </c>
      <c r="N135" s="39">
        <v>-0.16666666666666699</v>
      </c>
      <c r="O135" s="37">
        <v>5</v>
      </c>
      <c r="P135" s="38">
        <v>4</v>
      </c>
      <c r="Q135" s="39" t="s">
        <v>449</v>
      </c>
      <c r="R135" s="37">
        <v>4</v>
      </c>
      <c r="S135" s="38">
        <v>0</v>
      </c>
      <c r="T135" s="39">
        <v>-1</v>
      </c>
      <c r="U135" s="24"/>
    </row>
    <row r="136" spans="1:21" x14ac:dyDescent="0.25">
      <c r="A136" s="34" t="s">
        <v>630</v>
      </c>
      <c r="B136" s="34" t="s">
        <v>403</v>
      </c>
      <c r="C136" s="35" t="s">
        <v>633</v>
      </c>
      <c r="D136" s="36"/>
      <c r="E136" s="34" t="s">
        <v>111</v>
      </c>
      <c r="F136" s="37">
        <v>0</v>
      </c>
      <c r="G136" s="38">
        <v>0</v>
      </c>
      <c r="H136" s="39">
        <v>0</v>
      </c>
      <c r="I136" s="37">
        <v>0</v>
      </c>
      <c r="J136" s="38">
        <v>6</v>
      </c>
      <c r="K136" s="39">
        <v>1</v>
      </c>
      <c r="L136" s="37">
        <v>6</v>
      </c>
      <c r="M136" s="38">
        <v>8</v>
      </c>
      <c r="N136" s="39">
        <v>0.33333333333333298</v>
      </c>
      <c r="O136" s="37">
        <v>8</v>
      </c>
      <c r="P136" s="38">
        <v>2</v>
      </c>
      <c r="Q136" s="39" t="s">
        <v>488</v>
      </c>
      <c r="R136" s="37">
        <v>2</v>
      </c>
      <c r="S136" s="38">
        <v>1</v>
      </c>
      <c r="T136" s="39">
        <v>-0.5</v>
      </c>
      <c r="U136" s="24"/>
    </row>
    <row r="137" spans="1:21" x14ac:dyDescent="0.25">
      <c r="A137" s="34" t="s">
        <v>630</v>
      </c>
      <c r="B137" s="34" t="s">
        <v>403</v>
      </c>
      <c r="C137" s="35" t="s">
        <v>633</v>
      </c>
      <c r="D137" s="36"/>
      <c r="E137" s="34" t="s">
        <v>176</v>
      </c>
      <c r="F137" s="37">
        <v>6</v>
      </c>
      <c r="G137" s="38">
        <v>12</v>
      </c>
      <c r="H137" s="39">
        <v>0.5</v>
      </c>
      <c r="I137" s="37">
        <v>12</v>
      </c>
      <c r="J137" s="38">
        <v>1</v>
      </c>
      <c r="K137" s="39">
        <v>-0.91666666666666696</v>
      </c>
      <c r="L137" s="37">
        <v>1</v>
      </c>
      <c r="M137" s="38">
        <v>0</v>
      </c>
      <c r="N137" s="39">
        <v>-1</v>
      </c>
      <c r="O137" s="37">
        <v>0</v>
      </c>
      <c r="P137" s="38">
        <v>1</v>
      </c>
      <c r="Q137" s="39" t="s">
        <v>512</v>
      </c>
      <c r="R137" s="37">
        <v>1</v>
      </c>
      <c r="S137" s="38">
        <v>10</v>
      </c>
      <c r="T137" s="39">
        <v>9</v>
      </c>
      <c r="U137" s="24"/>
    </row>
    <row r="138" spans="1:21" x14ac:dyDescent="0.25">
      <c r="A138" s="34" t="s">
        <v>630</v>
      </c>
      <c r="B138" s="34" t="s">
        <v>403</v>
      </c>
      <c r="C138" s="35" t="s">
        <v>633</v>
      </c>
      <c r="D138" s="36"/>
      <c r="E138" s="34" t="s">
        <v>207</v>
      </c>
      <c r="F138" s="37">
        <v>78</v>
      </c>
      <c r="G138" s="38">
        <v>128</v>
      </c>
      <c r="H138" s="39">
        <v>0.3906</v>
      </c>
      <c r="I138" s="37">
        <v>128</v>
      </c>
      <c r="J138" s="38">
        <v>35</v>
      </c>
      <c r="K138" s="39">
        <v>-0.7265625</v>
      </c>
      <c r="L138" s="37">
        <v>35</v>
      </c>
      <c r="M138" s="38">
        <v>36</v>
      </c>
      <c r="N138" s="39">
        <v>2.8571428571428598E-2</v>
      </c>
      <c r="O138" s="37">
        <v>36</v>
      </c>
      <c r="P138" s="38">
        <v>22</v>
      </c>
      <c r="Q138" s="39" t="s">
        <v>541</v>
      </c>
      <c r="R138" s="37">
        <v>22</v>
      </c>
      <c r="S138" s="38">
        <v>14</v>
      </c>
      <c r="T138" s="39">
        <v>-0.36363636363636398</v>
      </c>
      <c r="U138" s="24"/>
    </row>
    <row r="139" spans="1:21" x14ac:dyDescent="0.25">
      <c r="A139" s="34" t="s">
        <v>630</v>
      </c>
      <c r="B139" s="34" t="s">
        <v>403</v>
      </c>
      <c r="C139" s="35" t="s">
        <v>633</v>
      </c>
      <c r="D139" s="36" t="s">
        <v>612</v>
      </c>
      <c r="E139" s="34" t="s">
        <v>211</v>
      </c>
      <c r="F139" s="37">
        <v>0</v>
      </c>
      <c r="G139" s="38">
        <v>0</v>
      </c>
      <c r="H139" s="39">
        <v>0</v>
      </c>
      <c r="I139" s="37">
        <v>0</v>
      </c>
      <c r="J139" s="38">
        <v>3</v>
      </c>
      <c r="K139" s="39">
        <v>1</v>
      </c>
      <c r="L139" s="37">
        <v>3</v>
      </c>
      <c r="M139" s="38">
        <v>0</v>
      </c>
      <c r="N139" s="39">
        <v>-1</v>
      </c>
      <c r="O139" s="37">
        <v>0</v>
      </c>
      <c r="P139" s="38">
        <v>1</v>
      </c>
      <c r="Q139" s="39" t="s">
        <v>512</v>
      </c>
      <c r="R139" s="37">
        <v>1</v>
      </c>
      <c r="S139" s="38">
        <v>4</v>
      </c>
      <c r="T139" s="39">
        <v>3</v>
      </c>
      <c r="U139" s="24"/>
    </row>
    <row r="140" spans="1:21" x14ac:dyDescent="0.25">
      <c r="A140" s="34" t="s">
        <v>630</v>
      </c>
      <c r="B140" s="34" t="s">
        <v>403</v>
      </c>
      <c r="C140" s="35" t="s">
        <v>633</v>
      </c>
      <c r="D140" s="36"/>
      <c r="E140" s="34" t="s">
        <v>240</v>
      </c>
      <c r="F140" s="37">
        <v>0</v>
      </c>
      <c r="G140" s="38">
        <v>0</v>
      </c>
      <c r="H140" s="39">
        <v>0</v>
      </c>
      <c r="I140" s="37">
        <v>0</v>
      </c>
      <c r="J140" s="38">
        <v>0</v>
      </c>
      <c r="K140" s="39">
        <v>0</v>
      </c>
      <c r="L140" s="37">
        <v>0</v>
      </c>
      <c r="M140" s="38">
        <v>0</v>
      </c>
      <c r="N140" s="39">
        <v>0</v>
      </c>
      <c r="O140" s="37">
        <v>0</v>
      </c>
      <c r="P140" s="38">
        <v>1</v>
      </c>
      <c r="Q140" s="39" t="s">
        <v>512</v>
      </c>
      <c r="R140" s="37">
        <v>1</v>
      </c>
      <c r="S140" s="38">
        <v>0</v>
      </c>
      <c r="T140" s="39">
        <v>-1</v>
      </c>
      <c r="U140" s="24"/>
    </row>
    <row r="141" spans="1:21" x14ac:dyDescent="0.25">
      <c r="A141" s="34" t="s">
        <v>630</v>
      </c>
      <c r="B141" s="34" t="s">
        <v>403</v>
      </c>
      <c r="C141" s="35" t="s">
        <v>633</v>
      </c>
      <c r="D141" s="36"/>
      <c r="E141" s="34" t="s">
        <v>247</v>
      </c>
      <c r="F141" s="37">
        <v>0</v>
      </c>
      <c r="G141" s="38">
        <v>0</v>
      </c>
      <c r="H141" s="39">
        <v>0</v>
      </c>
      <c r="I141" s="37">
        <v>0</v>
      </c>
      <c r="J141" s="38">
        <v>1</v>
      </c>
      <c r="K141" s="39">
        <v>1</v>
      </c>
      <c r="L141" s="37">
        <v>1</v>
      </c>
      <c r="M141" s="38">
        <v>1</v>
      </c>
      <c r="N141" s="39">
        <v>0</v>
      </c>
      <c r="O141" s="37">
        <v>1</v>
      </c>
      <c r="P141" s="38">
        <v>0</v>
      </c>
      <c r="Q141" s="39" t="s">
        <v>446</v>
      </c>
      <c r="R141" s="37">
        <v>0</v>
      </c>
      <c r="S141" s="38">
        <v>36</v>
      </c>
      <c r="T141" s="39">
        <v>1</v>
      </c>
      <c r="U141" s="24"/>
    </row>
    <row r="142" spans="1:21" x14ac:dyDescent="0.25">
      <c r="A142" s="34" t="s">
        <v>630</v>
      </c>
      <c r="B142" s="34" t="s">
        <v>403</v>
      </c>
      <c r="C142" s="35" t="s">
        <v>633</v>
      </c>
      <c r="D142" s="36"/>
      <c r="E142" s="34" t="s">
        <v>275</v>
      </c>
      <c r="F142" s="37">
        <v>0</v>
      </c>
      <c r="G142" s="38">
        <v>0</v>
      </c>
      <c r="H142" s="39">
        <v>0</v>
      </c>
      <c r="I142" s="37">
        <v>0</v>
      </c>
      <c r="J142" s="38">
        <v>4</v>
      </c>
      <c r="K142" s="39">
        <v>1</v>
      </c>
      <c r="L142" s="37">
        <v>4</v>
      </c>
      <c r="M142" s="38">
        <v>5</v>
      </c>
      <c r="N142" s="39">
        <v>0.25</v>
      </c>
      <c r="O142" s="37">
        <v>5</v>
      </c>
      <c r="P142" s="38">
        <v>5</v>
      </c>
      <c r="Q142" s="39" t="s">
        <v>447</v>
      </c>
      <c r="R142" s="37">
        <v>5</v>
      </c>
      <c r="S142" s="38">
        <v>4</v>
      </c>
      <c r="T142" s="39">
        <v>-0.2</v>
      </c>
      <c r="U142" s="24"/>
    </row>
    <row r="143" spans="1:21" x14ac:dyDescent="0.25">
      <c r="A143" s="34" t="s">
        <v>630</v>
      </c>
      <c r="B143" s="34" t="s">
        <v>403</v>
      </c>
      <c r="C143" s="35" t="s">
        <v>633</v>
      </c>
      <c r="D143" s="36"/>
      <c r="E143" s="34" t="s">
        <v>285</v>
      </c>
      <c r="F143" s="37">
        <v>0</v>
      </c>
      <c r="G143" s="38">
        <v>0</v>
      </c>
      <c r="H143" s="39">
        <v>0</v>
      </c>
      <c r="I143" s="37">
        <v>0</v>
      </c>
      <c r="J143" s="38">
        <v>12</v>
      </c>
      <c r="K143" s="39">
        <v>1</v>
      </c>
      <c r="L143" s="37">
        <v>12</v>
      </c>
      <c r="M143" s="38">
        <v>13</v>
      </c>
      <c r="N143" s="39">
        <v>8.3333333333333301E-2</v>
      </c>
      <c r="O143" s="37">
        <v>13</v>
      </c>
      <c r="P143" s="38">
        <v>18</v>
      </c>
      <c r="Q143" s="39" t="s">
        <v>451</v>
      </c>
      <c r="R143" s="37">
        <v>18</v>
      </c>
      <c r="S143" s="38">
        <v>41</v>
      </c>
      <c r="T143" s="39">
        <v>1.2777777777777799</v>
      </c>
      <c r="U143" s="24"/>
    </row>
    <row r="144" spans="1:21" x14ac:dyDescent="0.25">
      <c r="A144" s="34" t="s">
        <v>630</v>
      </c>
      <c r="B144" s="34" t="s">
        <v>403</v>
      </c>
      <c r="C144" s="35" t="s">
        <v>633</v>
      </c>
      <c r="D144" s="36"/>
      <c r="E144" s="34" t="s">
        <v>301</v>
      </c>
      <c r="F144" s="37">
        <v>51</v>
      </c>
      <c r="G144" s="38">
        <v>267</v>
      </c>
      <c r="H144" s="39">
        <v>0.80900000000000005</v>
      </c>
      <c r="I144" s="37">
        <v>12</v>
      </c>
      <c r="J144" s="38">
        <v>169</v>
      </c>
      <c r="K144" s="39">
        <v>13.0833333333333</v>
      </c>
      <c r="L144" s="37">
        <v>169</v>
      </c>
      <c r="M144" s="38">
        <v>274</v>
      </c>
      <c r="N144" s="39">
        <v>0.62130177514792895</v>
      </c>
      <c r="O144" s="37">
        <v>274</v>
      </c>
      <c r="P144" s="38">
        <v>344</v>
      </c>
      <c r="Q144" s="39" t="s">
        <v>571</v>
      </c>
      <c r="R144" s="37">
        <v>344</v>
      </c>
      <c r="S144" s="38">
        <v>330</v>
      </c>
      <c r="T144" s="39">
        <v>-4.0697674418604703E-2</v>
      </c>
      <c r="U144" s="24"/>
    </row>
    <row r="145" spans="1:21" x14ac:dyDescent="0.25">
      <c r="A145" s="34" t="s">
        <v>630</v>
      </c>
      <c r="B145" s="34" t="s">
        <v>403</v>
      </c>
      <c r="C145" s="35" t="s">
        <v>633</v>
      </c>
      <c r="D145" s="36"/>
      <c r="E145" s="34" t="s">
        <v>332</v>
      </c>
      <c r="F145" s="37">
        <v>0</v>
      </c>
      <c r="G145" s="38">
        <v>0</v>
      </c>
      <c r="H145" s="39">
        <v>0</v>
      </c>
      <c r="I145" s="37">
        <v>0</v>
      </c>
      <c r="J145" s="38">
        <v>10</v>
      </c>
      <c r="K145" s="39">
        <v>1</v>
      </c>
      <c r="L145" s="37">
        <v>10</v>
      </c>
      <c r="M145" s="38">
        <v>8</v>
      </c>
      <c r="N145" s="39">
        <v>-0.2</v>
      </c>
      <c r="O145" s="37">
        <v>8</v>
      </c>
      <c r="P145" s="38">
        <v>8</v>
      </c>
      <c r="Q145" s="39" t="s">
        <v>447</v>
      </c>
      <c r="R145" s="37">
        <v>8</v>
      </c>
      <c r="S145" s="38">
        <v>4</v>
      </c>
      <c r="T145" s="39">
        <v>-0.5</v>
      </c>
      <c r="U145" s="24"/>
    </row>
    <row r="146" spans="1:21" x14ac:dyDescent="0.25">
      <c r="A146" s="34" t="s">
        <v>630</v>
      </c>
      <c r="B146" s="34" t="s">
        <v>403</v>
      </c>
      <c r="C146" s="35" t="s">
        <v>633</v>
      </c>
      <c r="D146" s="36"/>
      <c r="E146" s="34" t="s">
        <v>403</v>
      </c>
      <c r="F146" s="37">
        <v>259</v>
      </c>
      <c r="G146" s="38">
        <v>150</v>
      </c>
      <c r="H146" s="39">
        <v>-0.72670000000000001</v>
      </c>
      <c r="I146" s="37">
        <v>150</v>
      </c>
      <c r="J146" s="38">
        <v>181</v>
      </c>
      <c r="K146" s="39">
        <v>0.206666666666667</v>
      </c>
      <c r="L146" s="37">
        <v>181</v>
      </c>
      <c r="M146" s="38">
        <v>59</v>
      </c>
      <c r="N146" s="39">
        <v>-0.674033149171271</v>
      </c>
      <c r="O146" s="37">
        <v>59</v>
      </c>
      <c r="P146" s="38">
        <v>59</v>
      </c>
      <c r="Q146" s="39" t="s">
        <v>447</v>
      </c>
      <c r="R146" s="37">
        <v>59</v>
      </c>
      <c r="S146" s="38">
        <v>23</v>
      </c>
      <c r="T146" s="39">
        <v>-0.61016949152542399</v>
      </c>
      <c r="U146" s="24"/>
    </row>
    <row r="147" spans="1:21" x14ac:dyDescent="0.25">
      <c r="A147" s="34" t="s">
        <v>630</v>
      </c>
      <c r="B147" s="34" t="s">
        <v>403</v>
      </c>
      <c r="C147" s="35" t="s">
        <v>633</v>
      </c>
      <c r="D147" s="36"/>
      <c r="E147" s="34" t="s">
        <v>426</v>
      </c>
      <c r="F147" s="37">
        <v>0</v>
      </c>
      <c r="G147" s="38">
        <v>0</v>
      </c>
      <c r="H147" s="39">
        <v>0</v>
      </c>
      <c r="I147" s="37">
        <v>0</v>
      </c>
      <c r="J147" s="38">
        <v>0</v>
      </c>
      <c r="K147" s="39">
        <v>0</v>
      </c>
      <c r="L147" s="37">
        <v>0</v>
      </c>
      <c r="M147" s="38">
        <v>0</v>
      </c>
      <c r="N147" s="39">
        <v>0</v>
      </c>
      <c r="O147" s="37">
        <v>0</v>
      </c>
      <c r="P147" s="38">
        <v>0</v>
      </c>
      <c r="Q147" s="39" t="s">
        <v>447</v>
      </c>
      <c r="R147" s="37">
        <v>0</v>
      </c>
      <c r="S147" s="38">
        <v>0</v>
      </c>
      <c r="T147" s="39">
        <v>0</v>
      </c>
      <c r="U147" s="24"/>
    </row>
    <row r="148" spans="1:21" x14ac:dyDescent="0.25">
      <c r="A148" s="29" t="s">
        <v>634</v>
      </c>
      <c r="B148" s="29"/>
      <c r="C148" s="30"/>
      <c r="D148" s="30"/>
      <c r="E148" s="29"/>
      <c r="F148" s="40">
        <f>SUM(F149,F156,F166,F177)</f>
        <v>199615</v>
      </c>
      <c r="G148" s="41">
        <f>SUM(G149,G156,G166,G177)</f>
        <v>246180</v>
      </c>
      <c r="H148" s="33">
        <f>(G148-F148)/F148</f>
        <v>0.23327405255116099</v>
      </c>
      <c r="I148" s="40">
        <f>SUM(I149,I156,I166,I177)</f>
        <v>17638</v>
      </c>
      <c r="J148" s="41">
        <f>SUM(J149,J156,J166,J177)</f>
        <v>21409</v>
      </c>
      <c r="K148" s="33">
        <f>(J148-I148)/I148</f>
        <v>0.21379975053860981</v>
      </c>
      <c r="L148" s="40">
        <f>SUM(L149,L156,L166,L177)</f>
        <v>21409</v>
      </c>
      <c r="M148" s="41">
        <f>SUM(M149,M156,M166,M177)</f>
        <v>20035</v>
      </c>
      <c r="N148" s="33">
        <f>(M148-L148)/L148</f>
        <v>-6.4178616469709002E-2</v>
      </c>
      <c r="O148" s="40">
        <f>SUM(O149,O156,O166,O177)</f>
        <v>20068</v>
      </c>
      <c r="P148" s="41">
        <f>SUM(P149,P156,P166,P177)</f>
        <v>17638</v>
      </c>
      <c r="Q148" s="33">
        <f>(P148-O148)/O148</f>
        <v>-0.12108829978074546</v>
      </c>
      <c r="R148" s="40">
        <f>SUM(R149,R156,R166,R177)</f>
        <v>17638</v>
      </c>
      <c r="S148" s="41">
        <f>SUM(S149,S156,S166,S177)</f>
        <v>19648</v>
      </c>
      <c r="T148" s="33">
        <f>(S148-R148)/R148</f>
        <v>0.11395849869599728</v>
      </c>
      <c r="U148" s="24"/>
    </row>
    <row r="149" spans="1:21" x14ac:dyDescent="0.25">
      <c r="A149" s="29" t="s">
        <v>635</v>
      </c>
      <c r="B149" s="29"/>
      <c r="C149" s="30"/>
      <c r="D149" s="30"/>
      <c r="E149" s="29"/>
      <c r="F149" s="40">
        <f>SUM(F150:F155)</f>
        <v>13862</v>
      </c>
      <c r="G149" s="41">
        <f>SUM(G150:G155)</f>
        <v>14363</v>
      </c>
      <c r="H149" s="33">
        <f>(G149-F149)/F149</f>
        <v>3.6141970855576397E-2</v>
      </c>
      <c r="I149" s="40">
        <f>SUM(I150:I155)</f>
        <v>850</v>
      </c>
      <c r="J149" s="41">
        <f>SUM(J150:J155)</f>
        <v>2466</v>
      </c>
      <c r="K149" s="33">
        <f>(J149-I149)/I149</f>
        <v>1.9011764705882352</v>
      </c>
      <c r="L149" s="40">
        <f>SUM(L150:L155)</f>
        <v>2466</v>
      </c>
      <c r="M149" s="41">
        <f>SUM(M150:M155)</f>
        <v>1917</v>
      </c>
      <c r="N149" s="33">
        <f>(M149-L149)/L149</f>
        <v>-0.22262773722627738</v>
      </c>
      <c r="O149" s="40">
        <f>SUM(O150:O155)</f>
        <v>1917</v>
      </c>
      <c r="P149" s="41">
        <f>SUM(P150:P155)</f>
        <v>2160</v>
      </c>
      <c r="Q149" s="33">
        <f>(P149-O149)/O149</f>
        <v>0.12676056338028169</v>
      </c>
      <c r="R149" s="40">
        <f>SUM(R150:R155)</f>
        <v>2160</v>
      </c>
      <c r="S149" s="41">
        <f>SUM(S150:S155)</f>
        <v>2722</v>
      </c>
      <c r="T149" s="33">
        <f>(S149-R149)/R149</f>
        <v>0.26018518518518519</v>
      </c>
      <c r="U149" s="24"/>
    </row>
    <row r="150" spans="1:21" x14ac:dyDescent="0.25">
      <c r="A150" s="34" t="s">
        <v>636</v>
      </c>
      <c r="B150" s="34" t="s">
        <v>95</v>
      </c>
      <c r="C150" s="36" t="s">
        <v>637</v>
      </c>
      <c r="D150" s="36"/>
      <c r="E150" s="34" t="s">
        <v>95</v>
      </c>
      <c r="F150" s="37">
        <v>9901</v>
      </c>
      <c r="G150" s="38">
        <v>9208</v>
      </c>
      <c r="H150" s="39">
        <v>-7.5300000000000006E-2</v>
      </c>
      <c r="I150" s="37">
        <v>264</v>
      </c>
      <c r="J150" s="38">
        <v>1196</v>
      </c>
      <c r="K150" s="39">
        <v>3.5303030303030298</v>
      </c>
      <c r="L150" s="37">
        <v>1196</v>
      </c>
      <c r="M150" s="38">
        <v>800</v>
      </c>
      <c r="N150" s="39">
        <v>-0.331103678929766</v>
      </c>
      <c r="O150" s="37">
        <v>800</v>
      </c>
      <c r="P150" s="38">
        <v>775</v>
      </c>
      <c r="Q150" s="39" t="s">
        <v>492</v>
      </c>
      <c r="R150" s="37">
        <v>775</v>
      </c>
      <c r="S150" s="38">
        <v>807</v>
      </c>
      <c r="T150" s="39">
        <v>4.1290322580645203E-2</v>
      </c>
      <c r="U150" s="24"/>
    </row>
    <row r="151" spans="1:21" x14ac:dyDescent="0.25">
      <c r="A151" s="34" t="s">
        <v>636</v>
      </c>
      <c r="B151" s="34" t="s">
        <v>95</v>
      </c>
      <c r="C151" s="36" t="s">
        <v>638</v>
      </c>
      <c r="D151" s="36"/>
      <c r="E151" s="34" t="s">
        <v>639</v>
      </c>
      <c r="F151" s="37" t="s">
        <v>692</v>
      </c>
      <c r="G151" s="38" t="s">
        <v>692</v>
      </c>
      <c r="H151" s="38" t="s">
        <v>692</v>
      </c>
      <c r="I151" s="37" t="s">
        <v>692</v>
      </c>
      <c r="J151" s="38" t="s">
        <v>692</v>
      </c>
      <c r="K151" s="38" t="s">
        <v>692</v>
      </c>
      <c r="L151" s="37" t="s">
        <v>692</v>
      </c>
      <c r="M151" s="38" t="s">
        <v>692</v>
      </c>
      <c r="N151" s="38" t="s">
        <v>692</v>
      </c>
      <c r="O151" s="37" t="s">
        <v>692</v>
      </c>
      <c r="P151" s="38" t="s">
        <v>692</v>
      </c>
      <c r="Q151" s="38" t="s">
        <v>692</v>
      </c>
      <c r="R151" s="37" t="s">
        <v>692</v>
      </c>
      <c r="S151" s="38" t="s">
        <v>692</v>
      </c>
      <c r="T151" s="38" t="s">
        <v>692</v>
      </c>
      <c r="U151" s="24"/>
    </row>
    <row r="152" spans="1:21" x14ac:dyDescent="0.25">
      <c r="A152" s="34" t="s">
        <v>636</v>
      </c>
      <c r="B152" s="34" t="s">
        <v>95</v>
      </c>
      <c r="C152" s="36" t="s">
        <v>637</v>
      </c>
      <c r="D152" s="36"/>
      <c r="E152" s="34" t="s">
        <v>143</v>
      </c>
      <c r="F152" s="37">
        <v>3337</v>
      </c>
      <c r="G152" s="38">
        <v>4030</v>
      </c>
      <c r="H152" s="39">
        <v>0.17199999999999999</v>
      </c>
      <c r="I152" s="37">
        <v>559</v>
      </c>
      <c r="J152" s="38">
        <v>807</v>
      </c>
      <c r="K152" s="39">
        <v>0.44364937388193199</v>
      </c>
      <c r="L152" s="37">
        <v>807</v>
      </c>
      <c r="M152" s="38">
        <v>637</v>
      </c>
      <c r="N152" s="39">
        <v>-0.210656753407683</v>
      </c>
      <c r="O152" s="37">
        <v>637</v>
      </c>
      <c r="P152" s="38">
        <v>736</v>
      </c>
      <c r="Q152" s="39" t="s">
        <v>518</v>
      </c>
      <c r="R152" s="37">
        <v>736</v>
      </c>
      <c r="S152" s="38">
        <v>968</v>
      </c>
      <c r="T152" s="39">
        <v>0.315217391304348</v>
      </c>
      <c r="U152" s="24"/>
    </row>
    <row r="153" spans="1:21" x14ac:dyDescent="0.25">
      <c r="A153" s="34" t="s">
        <v>636</v>
      </c>
      <c r="B153" s="34" t="s">
        <v>95</v>
      </c>
      <c r="C153" s="36" t="s">
        <v>637</v>
      </c>
      <c r="D153" s="36"/>
      <c r="E153" s="34" t="s">
        <v>273</v>
      </c>
      <c r="F153" s="37">
        <v>620</v>
      </c>
      <c r="G153" s="38">
        <v>1122</v>
      </c>
      <c r="H153" s="39">
        <v>0.44740000000000002</v>
      </c>
      <c r="I153" s="37">
        <v>24</v>
      </c>
      <c r="J153" s="38">
        <v>74</v>
      </c>
      <c r="K153" s="39">
        <v>2.0833333333333299</v>
      </c>
      <c r="L153" s="37">
        <v>74</v>
      </c>
      <c r="M153" s="38">
        <v>129</v>
      </c>
      <c r="N153" s="39">
        <v>0.74324324324324298</v>
      </c>
      <c r="O153" s="37">
        <v>129</v>
      </c>
      <c r="P153" s="38">
        <v>237</v>
      </c>
      <c r="Q153" s="39" t="s">
        <v>566</v>
      </c>
      <c r="R153" s="37">
        <v>237</v>
      </c>
      <c r="S153" s="38">
        <v>190</v>
      </c>
      <c r="T153" s="39">
        <v>-0.19831223628691999</v>
      </c>
      <c r="U153" s="24"/>
    </row>
    <row r="154" spans="1:21" x14ac:dyDescent="0.25">
      <c r="A154" s="34" t="s">
        <v>636</v>
      </c>
      <c r="B154" s="34" t="s">
        <v>95</v>
      </c>
      <c r="C154" s="36" t="s">
        <v>637</v>
      </c>
      <c r="D154" s="36"/>
      <c r="E154" s="34" t="s">
        <v>328</v>
      </c>
      <c r="F154" s="37">
        <v>0</v>
      </c>
      <c r="G154" s="38">
        <v>3</v>
      </c>
      <c r="H154" s="39">
        <v>1</v>
      </c>
      <c r="I154" s="37">
        <v>3</v>
      </c>
      <c r="J154" s="38">
        <v>28</v>
      </c>
      <c r="K154" s="39">
        <v>8.3333333333333304</v>
      </c>
      <c r="L154" s="37">
        <v>28</v>
      </c>
      <c r="M154" s="38">
        <v>27</v>
      </c>
      <c r="N154" s="39">
        <v>-3.5714285714285698E-2</v>
      </c>
      <c r="O154" s="37">
        <v>27</v>
      </c>
      <c r="P154" s="38">
        <v>38</v>
      </c>
      <c r="Q154" s="39" t="s">
        <v>576</v>
      </c>
      <c r="R154" s="37">
        <v>38</v>
      </c>
      <c r="S154" s="38">
        <v>54</v>
      </c>
      <c r="T154" s="39">
        <v>0.42105263157894701</v>
      </c>
      <c r="U154" s="24"/>
    </row>
    <row r="155" spans="1:21" x14ac:dyDescent="0.25">
      <c r="A155" s="34" t="s">
        <v>636</v>
      </c>
      <c r="B155" s="34" t="s">
        <v>95</v>
      </c>
      <c r="C155" s="36" t="s">
        <v>637</v>
      </c>
      <c r="D155" s="36"/>
      <c r="E155" s="34" t="s">
        <v>394</v>
      </c>
      <c r="F155" s="37">
        <v>4</v>
      </c>
      <c r="G155" s="38">
        <v>0</v>
      </c>
      <c r="H155" s="39">
        <v>0</v>
      </c>
      <c r="I155" s="37">
        <v>0</v>
      </c>
      <c r="J155" s="38">
        <v>361</v>
      </c>
      <c r="K155" s="39">
        <v>1</v>
      </c>
      <c r="L155" s="37">
        <v>361</v>
      </c>
      <c r="M155" s="38">
        <v>324</v>
      </c>
      <c r="N155" s="39">
        <v>-0.102493074792244</v>
      </c>
      <c r="O155" s="37">
        <v>324</v>
      </c>
      <c r="P155" s="38">
        <v>374</v>
      </c>
      <c r="Q155" s="39" t="s">
        <v>551</v>
      </c>
      <c r="R155" s="37">
        <v>374</v>
      </c>
      <c r="S155" s="38">
        <v>703</v>
      </c>
      <c r="T155" s="39">
        <v>0.87967914438502703</v>
      </c>
      <c r="U155" s="24"/>
    </row>
    <row r="156" spans="1:21" x14ac:dyDescent="0.25">
      <c r="A156" s="29" t="s">
        <v>640</v>
      </c>
      <c r="B156" s="29"/>
      <c r="C156" s="30"/>
      <c r="D156" s="30"/>
      <c r="E156" s="29"/>
      <c r="F156" s="40">
        <f>SUM(F157:F165)</f>
        <v>952</v>
      </c>
      <c r="G156" s="41">
        <f>SUM(G157:G165)</f>
        <v>2137</v>
      </c>
      <c r="H156" s="33">
        <f>(G156-F156)/F156</f>
        <v>1.2447478991596639</v>
      </c>
      <c r="I156" s="40">
        <f>SUM(I157:I165)</f>
        <v>130</v>
      </c>
      <c r="J156" s="41">
        <f>SUM(J157:J165)</f>
        <v>1028</v>
      </c>
      <c r="K156" s="33">
        <f>(J156-I156)/I156</f>
        <v>6.907692307692308</v>
      </c>
      <c r="L156" s="40">
        <f>SUM(L157:L165)</f>
        <v>1028</v>
      </c>
      <c r="M156" s="41">
        <f>SUM(M157:M165)</f>
        <v>1311</v>
      </c>
      <c r="N156" s="33">
        <f>(M156-L156)/L156</f>
        <v>0.27529182879377434</v>
      </c>
      <c r="O156" s="40">
        <f>SUM(O157:O165)</f>
        <v>1311</v>
      </c>
      <c r="P156" s="41">
        <f>SUM(P157:P165)</f>
        <v>1186</v>
      </c>
      <c r="Q156" s="33">
        <f>(P156-O156)/O156</f>
        <v>-9.5347063310450036E-2</v>
      </c>
      <c r="R156" s="40">
        <f>SUM(R157:R165)</f>
        <v>1186</v>
      </c>
      <c r="S156" s="41">
        <f>SUM(S157:S165)</f>
        <v>703</v>
      </c>
      <c r="T156" s="33">
        <f>(S156-R156)/R156</f>
        <v>-0.40725126475548062</v>
      </c>
      <c r="U156" s="24"/>
    </row>
    <row r="157" spans="1:21" x14ac:dyDescent="0.25">
      <c r="A157" s="34" t="s">
        <v>636</v>
      </c>
      <c r="B157" s="34" t="s">
        <v>140</v>
      </c>
      <c r="C157" s="36" t="s">
        <v>641</v>
      </c>
      <c r="D157" s="36"/>
      <c r="E157" s="34" t="s">
        <v>85</v>
      </c>
      <c r="F157" s="37">
        <v>0</v>
      </c>
      <c r="G157" s="38">
        <v>26</v>
      </c>
      <c r="H157" s="39">
        <v>1</v>
      </c>
      <c r="I157" s="37">
        <v>26</v>
      </c>
      <c r="J157" s="38">
        <v>157</v>
      </c>
      <c r="K157" s="39">
        <v>5.0384615384615401</v>
      </c>
      <c r="L157" s="37">
        <v>157</v>
      </c>
      <c r="M157" s="38">
        <v>181</v>
      </c>
      <c r="N157" s="39">
        <v>0.152866242038217</v>
      </c>
      <c r="O157" s="37">
        <v>181</v>
      </c>
      <c r="P157" s="38">
        <v>122</v>
      </c>
      <c r="Q157" s="39" t="s">
        <v>485</v>
      </c>
      <c r="R157" s="37">
        <v>122</v>
      </c>
      <c r="S157" s="38">
        <v>15</v>
      </c>
      <c r="T157" s="39">
        <v>-0.87704918032786905</v>
      </c>
      <c r="U157" s="24"/>
    </row>
    <row r="158" spans="1:21" x14ac:dyDescent="0.25">
      <c r="A158" s="34" t="s">
        <v>636</v>
      </c>
      <c r="B158" s="34" t="s">
        <v>140</v>
      </c>
      <c r="C158" s="36" t="s">
        <v>641</v>
      </c>
      <c r="D158" s="36"/>
      <c r="E158" s="34" t="s">
        <v>86</v>
      </c>
      <c r="F158" s="37">
        <v>0</v>
      </c>
      <c r="G158" s="38">
        <v>0</v>
      </c>
      <c r="H158" s="39">
        <v>0</v>
      </c>
      <c r="I158" s="37">
        <v>0</v>
      </c>
      <c r="J158" s="38">
        <v>22</v>
      </c>
      <c r="K158" s="39">
        <v>1</v>
      </c>
      <c r="L158" s="37">
        <v>22</v>
      </c>
      <c r="M158" s="38">
        <v>39</v>
      </c>
      <c r="N158" s="39">
        <v>0.77272727272727304</v>
      </c>
      <c r="O158" s="37">
        <v>39</v>
      </c>
      <c r="P158" s="38">
        <v>122</v>
      </c>
      <c r="Q158" s="39" t="s">
        <v>486</v>
      </c>
      <c r="R158" s="37">
        <v>122</v>
      </c>
      <c r="S158" s="38">
        <v>48</v>
      </c>
      <c r="T158" s="39">
        <v>-0.60655737704918</v>
      </c>
      <c r="U158" s="24"/>
    </row>
    <row r="159" spans="1:21" x14ac:dyDescent="0.25">
      <c r="A159" s="34" t="s">
        <v>636</v>
      </c>
      <c r="B159" s="34" t="s">
        <v>140</v>
      </c>
      <c r="C159" s="36" t="s">
        <v>611</v>
      </c>
      <c r="D159" s="36"/>
      <c r="E159" s="34" t="s">
        <v>125</v>
      </c>
      <c r="F159" s="37">
        <v>0</v>
      </c>
      <c r="G159" s="38">
        <v>0</v>
      </c>
      <c r="H159" s="39">
        <v>0</v>
      </c>
      <c r="I159" s="37">
        <v>0</v>
      </c>
      <c r="J159" s="38">
        <v>14</v>
      </c>
      <c r="K159" s="39">
        <v>1</v>
      </c>
      <c r="L159" s="37">
        <v>14</v>
      </c>
      <c r="M159" s="38">
        <v>19</v>
      </c>
      <c r="N159" s="39">
        <v>0.35714285714285698</v>
      </c>
      <c r="O159" s="37">
        <v>19</v>
      </c>
      <c r="P159" s="38">
        <v>84</v>
      </c>
      <c r="Q159" s="39" t="s">
        <v>508</v>
      </c>
      <c r="R159" s="37">
        <v>84</v>
      </c>
      <c r="S159" s="38">
        <v>13</v>
      </c>
      <c r="T159" s="39">
        <v>-0.84523809523809501</v>
      </c>
      <c r="U159" s="24"/>
    </row>
    <row r="160" spans="1:21" x14ac:dyDescent="0.25">
      <c r="A160" s="34" t="s">
        <v>636</v>
      </c>
      <c r="B160" s="34" t="s">
        <v>140</v>
      </c>
      <c r="C160" s="36" t="s">
        <v>641</v>
      </c>
      <c r="D160" s="36"/>
      <c r="E160" s="34" t="s">
        <v>140</v>
      </c>
      <c r="F160" s="37">
        <v>0</v>
      </c>
      <c r="G160" s="38">
        <v>746</v>
      </c>
      <c r="H160" s="39">
        <v>1</v>
      </c>
      <c r="I160" s="37">
        <v>83</v>
      </c>
      <c r="J160" s="38">
        <v>371</v>
      </c>
      <c r="K160" s="39">
        <v>3.4698795180722901</v>
      </c>
      <c r="L160" s="37">
        <v>371</v>
      </c>
      <c r="M160" s="38">
        <v>492</v>
      </c>
      <c r="N160" s="39">
        <v>0.32614555256064698</v>
      </c>
      <c r="O160" s="37">
        <v>492</v>
      </c>
      <c r="P160" s="38">
        <v>507</v>
      </c>
      <c r="Q160" s="39" t="s">
        <v>493</v>
      </c>
      <c r="R160" s="37">
        <v>507</v>
      </c>
      <c r="S160" s="38">
        <v>323</v>
      </c>
      <c r="T160" s="39">
        <v>-0.36291913214990101</v>
      </c>
      <c r="U160" s="24"/>
    </row>
    <row r="161" spans="1:21" x14ac:dyDescent="0.25">
      <c r="A161" s="34" t="s">
        <v>636</v>
      </c>
      <c r="B161" s="34" t="s">
        <v>140</v>
      </c>
      <c r="C161" s="36" t="s">
        <v>641</v>
      </c>
      <c r="D161" s="36"/>
      <c r="E161" s="34" t="s">
        <v>162</v>
      </c>
      <c r="F161" s="37">
        <v>0</v>
      </c>
      <c r="G161" s="38">
        <v>0</v>
      </c>
      <c r="H161" s="39">
        <v>0</v>
      </c>
      <c r="I161" s="37">
        <v>0</v>
      </c>
      <c r="J161" s="38">
        <v>10</v>
      </c>
      <c r="K161" s="39">
        <v>1</v>
      </c>
      <c r="L161" s="37">
        <v>10</v>
      </c>
      <c r="M161" s="38">
        <v>16</v>
      </c>
      <c r="N161" s="39">
        <v>0.6</v>
      </c>
      <c r="O161" s="37">
        <v>16</v>
      </c>
      <c r="P161" s="38">
        <v>12</v>
      </c>
      <c r="Q161" s="39" t="s">
        <v>513</v>
      </c>
      <c r="R161" s="37">
        <v>12</v>
      </c>
      <c r="S161" s="38">
        <v>26</v>
      </c>
      <c r="T161" s="39">
        <v>1.1666666666666701</v>
      </c>
      <c r="U161" s="24"/>
    </row>
    <row r="162" spans="1:21" x14ac:dyDescent="0.25">
      <c r="A162" s="34" t="s">
        <v>636</v>
      </c>
      <c r="B162" s="34" t="s">
        <v>140</v>
      </c>
      <c r="C162" s="36" t="s">
        <v>641</v>
      </c>
      <c r="D162" s="36"/>
      <c r="E162" s="34" t="s">
        <v>269</v>
      </c>
      <c r="F162" s="37">
        <v>0</v>
      </c>
      <c r="G162" s="38">
        <v>0</v>
      </c>
      <c r="H162" s="39">
        <v>0</v>
      </c>
      <c r="I162" s="37">
        <v>0</v>
      </c>
      <c r="J162" s="38">
        <v>41</v>
      </c>
      <c r="K162" s="39">
        <v>1</v>
      </c>
      <c r="L162" s="37">
        <v>41</v>
      </c>
      <c r="M162" s="38">
        <v>62</v>
      </c>
      <c r="N162" s="39">
        <v>0.51219512195121997</v>
      </c>
      <c r="O162" s="37">
        <v>62</v>
      </c>
      <c r="P162" s="38">
        <v>19</v>
      </c>
      <c r="Q162" s="39" t="s">
        <v>565</v>
      </c>
      <c r="R162" s="37">
        <v>19</v>
      </c>
      <c r="S162" s="38">
        <v>62</v>
      </c>
      <c r="T162" s="39">
        <v>2.2631578947368398</v>
      </c>
      <c r="U162" s="24"/>
    </row>
    <row r="163" spans="1:21" x14ac:dyDescent="0.25">
      <c r="A163" s="34" t="s">
        <v>636</v>
      </c>
      <c r="B163" s="34" t="s">
        <v>140</v>
      </c>
      <c r="C163" s="36" t="s">
        <v>641</v>
      </c>
      <c r="D163" s="36"/>
      <c r="E163" s="34" t="s">
        <v>290</v>
      </c>
      <c r="F163" s="37">
        <v>0</v>
      </c>
      <c r="G163" s="38">
        <v>10</v>
      </c>
      <c r="H163" s="39">
        <v>1</v>
      </c>
      <c r="I163" s="37">
        <v>10</v>
      </c>
      <c r="J163" s="38">
        <v>64</v>
      </c>
      <c r="K163" s="39">
        <v>5.4</v>
      </c>
      <c r="L163" s="37">
        <v>64</v>
      </c>
      <c r="M163" s="38">
        <v>29</v>
      </c>
      <c r="N163" s="39">
        <v>-0.546875</v>
      </c>
      <c r="O163" s="37">
        <v>29</v>
      </c>
      <c r="P163" s="38">
        <v>50</v>
      </c>
      <c r="Q163" s="39" t="s">
        <v>568</v>
      </c>
      <c r="R163" s="37">
        <v>50</v>
      </c>
      <c r="S163" s="38">
        <v>26</v>
      </c>
      <c r="T163" s="39">
        <v>-0.48</v>
      </c>
      <c r="U163" s="24"/>
    </row>
    <row r="164" spans="1:21" x14ac:dyDescent="0.25">
      <c r="A164" s="34" t="s">
        <v>636</v>
      </c>
      <c r="B164" s="34" t="s">
        <v>140</v>
      </c>
      <c r="C164" s="36" t="s">
        <v>641</v>
      </c>
      <c r="D164" s="36"/>
      <c r="E164" s="34" t="s">
        <v>372</v>
      </c>
      <c r="F164" s="37">
        <v>952</v>
      </c>
      <c r="G164" s="38">
        <v>1348</v>
      </c>
      <c r="H164" s="39">
        <v>0.29380000000000001</v>
      </c>
      <c r="I164" s="37">
        <v>4</v>
      </c>
      <c r="J164" s="38">
        <v>69</v>
      </c>
      <c r="K164" s="39">
        <v>16.25</v>
      </c>
      <c r="L164" s="37">
        <v>69</v>
      </c>
      <c r="M164" s="38">
        <v>112</v>
      </c>
      <c r="N164" s="39">
        <v>0.623188405797101</v>
      </c>
      <c r="O164" s="37">
        <v>112</v>
      </c>
      <c r="P164" s="38">
        <v>88</v>
      </c>
      <c r="Q164" s="39" t="s">
        <v>450</v>
      </c>
      <c r="R164" s="37">
        <v>88</v>
      </c>
      <c r="S164" s="38">
        <v>163</v>
      </c>
      <c r="T164" s="39">
        <v>0.85227272727272696</v>
      </c>
      <c r="U164" s="24"/>
    </row>
    <row r="165" spans="1:21" x14ac:dyDescent="0.25">
      <c r="A165" s="34" t="s">
        <v>636</v>
      </c>
      <c r="B165" s="34" t="s">
        <v>140</v>
      </c>
      <c r="C165" s="36" t="s">
        <v>641</v>
      </c>
      <c r="D165" s="36"/>
      <c r="E165" s="34" t="s">
        <v>381</v>
      </c>
      <c r="F165" s="37">
        <v>0</v>
      </c>
      <c r="G165" s="38">
        <v>7</v>
      </c>
      <c r="H165" s="39">
        <v>1</v>
      </c>
      <c r="I165" s="37">
        <v>7</v>
      </c>
      <c r="J165" s="38">
        <v>280</v>
      </c>
      <c r="K165" s="39">
        <v>39</v>
      </c>
      <c r="L165" s="37">
        <v>280</v>
      </c>
      <c r="M165" s="38">
        <v>361</v>
      </c>
      <c r="N165" s="39">
        <v>0.28928571428571398</v>
      </c>
      <c r="O165" s="37">
        <v>361</v>
      </c>
      <c r="P165" s="38">
        <v>182</v>
      </c>
      <c r="Q165" s="39" t="s">
        <v>442</v>
      </c>
      <c r="R165" s="37">
        <v>182</v>
      </c>
      <c r="S165" s="38">
        <v>27</v>
      </c>
      <c r="T165" s="39">
        <v>-0.85164835164835195</v>
      </c>
      <c r="U165" s="24"/>
    </row>
    <row r="166" spans="1:21" x14ac:dyDescent="0.25">
      <c r="A166" s="29" t="s">
        <v>642</v>
      </c>
      <c r="B166" s="29"/>
      <c r="C166" s="30"/>
      <c r="D166" s="30"/>
      <c r="E166" s="29"/>
      <c r="F166" s="40">
        <f>SUM(F167:F176)</f>
        <v>180205</v>
      </c>
      <c r="G166" s="41">
        <f>SUM(G167:G176)</f>
        <v>225330</v>
      </c>
      <c r="H166" s="33">
        <f>(G166-F166)/F166</f>
        <v>0.25040925612496878</v>
      </c>
      <c r="I166" s="40">
        <f>SUM(I167:I176)</f>
        <v>12587</v>
      </c>
      <c r="J166" s="41">
        <f>SUM(J167:J176)</f>
        <v>14753</v>
      </c>
      <c r="K166" s="33">
        <f>(J166-I166)/I166</f>
        <v>0.17208230714228967</v>
      </c>
      <c r="L166" s="40">
        <f>SUM(L167:L176)</f>
        <v>14753</v>
      </c>
      <c r="M166" s="41">
        <f>SUM(M167:M176)</f>
        <v>13131</v>
      </c>
      <c r="N166" s="33">
        <f>(M166-L166)/L166</f>
        <v>-0.10994374025621907</v>
      </c>
      <c r="O166" s="40">
        <f>SUM(O167:O176)</f>
        <v>13164</v>
      </c>
      <c r="P166" s="41">
        <f>SUM(P167:P176)</f>
        <v>12927</v>
      </c>
      <c r="Q166" s="33">
        <f>(P166-O166)/O166</f>
        <v>-1.8003646308113037E-2</v>
      </c>
      <c r="R166" s="40">
        <f>SUM(R167:R176)</f>
        <v>12927</v>
      </c>
      <c r="S166" s="41">
        <f>SUM(S167:S176)</f>
        <v>14872</v>
      </c>
      <c r="T166" s="33">
        <f>(S166-R166)/R166</f>
        <v>0.15046027693973854</v>
      </c>
      <c r="U166" s="24"/>
    </row>
    <row r="167" spans="1:21" x14ac:dyDescent="0.25">
      <c r="A167" s="34" t="s">
        <v>636</v>
      </c>
      <c r="B167" s="34" t="s">
        <v>355</v>
      </c>
      <c r="C167" s="36" t="s">
        <v>637</v>
      </c>
      <c r="D167" s="36"/>
      <c r="E167" s="34" t="s">
        <v>103</v>
      </c>
      <c r="F167" s="37">
        <v>509</v>
      </c>
      <c r="G167" s="38">
        <v>1676</v>
      </c>
      <c r="H167" s="39">
        <v>0.69630000000000003</v>
      </c>
      <c r="I167" s="37">
        <v>70</v>
      </c>
      <c r="J167" s="38">
        <v>95</v>
      </c>
      <c r="K167" s="39">
        <v>0.35714285714285698</v>
      </c>
      <c r="L167" s="37">
        <v>95</v>
      </c>
      <c r="M167" s="38">
        <v>215</v>
      </c>
      <c r="N167" s="39">
        <v>1.26315789473684</v>
      </c>
      <c r="O167" s="37">
        <v>215</v>
      </c>
      <c r="P167" s="38">
        <v>578</v>
      </c>
      <c r="Q167" s="39" t="s">
        <v>495</v>
      </c>
      <c r="R167" s="37">
        <v>578</v>
      </c>
      <c r="S167" s="38">
        <v>357</v>
      </c>
      <c r="T167" s="39">
        <v>-0.38235294117647101</v>
      </c>
      <c r="U167" s="24"/>
    </row>
    <row r="168" spans="1:21" x14ac:dyDescent="0.25">
      <c r="A168" s="34" t="s">
        <v>636</v>
      </c>
      <c r="B168" s="34" t="s">
        <v>355</v>
      </c>
      <c r="C168" s="36" t="s">
        <v>637</v>
      </c>
      <c r="D168" s="36"/>
      <c r="E168" s="34" t="s">
        <v>212</v>
      </c>
      <c r="F168" s="37">
        <v>0</v>
      </c>
      <c r="G168" s="38">
        <v>91</v>
      </c>
      <c r="H168" s="39">
        <v>1</v>
      </c>
      <c r="I168" s="37">
        <v>91</v>
      </c>
      <c r="J168" s="38">
        <v>148</v>
      </c>
      <c r="K168" s="39">
        <v>0.62637362637362604</v>
      </c>
      <c r="L168" s="37">
        <v>148</v>
      </c>
      <c r="M168" s="38">
        <v>104</v>
      </c>
      <c r="N168" s="39">
        <v>-0.29729729729729698</v>
      </c>
      <c r="O168" s="37">
        <v>104</v>
      </c>
      <c r="P168" s="38">
        <v>40</v>
      </c>
      <c r="Q168" s="39" t="s">
        <v>542</v>
      </c>
      <c r="R168" s="37">
        <v>40</v>
      </c>
      <c r="S168" s="38">
        <v>28</v>
      </c>
      <c r="T168" s="39">
        <v>-0.3</v>
      </c>
      <c r="U168" s="24"/>
    </row>
    <row r="169" spans="1:21" x14ac:dyDescent="0.25">
      <c r="A169" s="34" t="s">
        <v>636</v>
      </c>
      <c r="B169" s="34" t="s">
        <v>355</v>
      </c>
      <c r="C169" s="36" t="s">
        <v>637</v>
      </c>
      <c r="D169" s="36"/>
      <c r="E169" s="34" t="s">
        <v>252</v>
      </c>
      <c r="F169" s="37">
        <v>5017</v>
      </c>
      <c r="G169" s="38">
        <v>5089</v>
      </c>
      <c r="H169" s="39">
        <v>1.41E-2</v>
      </c>
      <c r="I169" s="37">
        <v>324</v>
      </c>
      <c r="J169" s="38">
        <v>477</v>
      </c>
      <c r="K169" s="39">
        <v>0.47222222222222199</v>
      </c>
      <c r="L169" s="37">
        <v>477</v>
      </c>
      <c r="M169" s="38">
        <v>427</v>
      </c>
      <c r="N169" s="39">
        <v>-0.10482180293501001</v>
      </c>
      <c r="O169" s="37">
        <v>427</v>
      </c>
      <c r="P169" s="38">
        <v>377</v>
      </c>
      <c r="Q169" s="39" t="s">
        <v>558</v>
      </c>
      <c r="R169" s="37">
        <v>377</v>
      </c>
      <c r="S169" s="38">
        <v>595</v>
      </c>
      <c r="T169" s="39">
        <v>0.578249336870027</v>
      </c>
      <c r="U169" s="24"/>
    </row>
    <row r="170" spans="1:21" x14ac:dyDescent="0.25">
      <c r="A170" s="34" t="s">
        <v>636</v>
      </c>
      <c r="B170" s="34" t="s">
        <v>355</v>
      </c>
      <c r="C170" s="36" t="s">
        <v>637</v>
      </c>
      <c r="D170" s="36"/>
      <c r="E170" s="34" t="s">
        <v>260</v>
      </c>
      <c r="F170" s="37">
        <v>586</v>
      </c>
      <c r="G170" s="38">
        <v>823</v>
      </c>
      <c r="H170" s="39">
        <v>0.28799999999999998</v>
      </c>
      <c r="I170" s="37">
        <v>823</v>
      </c>
      <c r="J170" s="38">
        <v>22</v>
      </c>
      <c r="K170" s="39">
        <v>-0.97326852976913703</v>
      </c>
      <c r="L170" s="37">
        <v>22</v>
      </c>
      <c r="M170" s="38">
        <v>15</v>
      </c>
      <c r="N170" s="39">
        <v>-0.31818181818181801</v>
      </c>
      <c r="O170" s="37">
        <v>15</v>
      </c>
      <c r="P170" s="38">
        <v>31</v>
      </c>
      <c r="Q170" s="39" t="s">
        <v>564</v>
      </c>
      <c r="R170" s="37">
        <v>31</v>
      </c>
      <c r="S170" s="38">
        <v>41</v>
      </c>
      <c r="T170" s="39">
        <v>0.32258064516128998</v>
      </c>
      <c r="U170" s="24"/>
    </row>
    <row r="171" spans="1:21" x14ac:dyDescent="0.25">
      <c r="A171" s="34" t="s">
        <v>636</v>
      </c>
      <c r="B171" s="34" t="s">
        <v>355</v>
      </c>
      <c r="C171" s="36" t="s">
        <v>637</v>
      </c>
      <c r="D171" s="36"/>
      <c r="E171" s="34" t="s">
        <v>355</v>
      </c>
      <c r="F171" s="37">
        <v>172828</v>
      </c>
      <c r="G171" s="38">
        <v>216164</v>
      </c>
      <c r="H171" s="39">
        <v>0.20050000000000001</v>
      </c>
      <c r="I171" s="37">
        <v>11189</v>
      </c>
      <c r="J171" s="38">
        <v>13636</v>
      </c>
      <c r="K171" s="39">
        <v>0.21869693448923</v>
      </c>
      <c r="L171" s="37">
        <v>13636</v>
      </c>
      <c r="M171" s="38">
        <v>12016</v>
      </c>
      <c r="N171" s="39">
        <v>-0.11880316808448201</v>
      </c>
      <c r="O171" s="37">
        <v>12016</v>
      </c>
      <c r="P171" s="38">
        <v>11358</v>
      </c>
      <c r="Q171" s="39" t="s">
        <v>583</v>
      </c>
      <c r="R171" s="37">
        <v>11358</v>
      </c>
      <c r="S171" s="38">
        <v>13395</v>
      </c>
      <c r="T171" s="39">
        <v>0.17934495509772799</v>
      </c>
      <c r="U171" s="24"/>
    </row>
    <row r="172" spans="1:21" x14ac:dyDescent="0.25">
      <c r="A172" s="34" t="s">
        <v>636</v>
      </c>
      <c r="B172" s="34" t="s">
        <v>355</v>
      </c>
      <c r="C172" s="36" t="s">
        <v>641</v>
      </c>
      <c r="D172" s="36"/>
      <c r="E172" s="34" t="s">
        <v>367</v>
      </c>
      <c r="F172" s="37">
        <v>819</v>
      </c>
      <c r="G172" s="38">
        <v>1193</v>
      </c>
      <c r="H172" s="39">
        <v>0.3135</v>
      </c>
      <c r="I172" s="37">
        <v>43</v>
      </c>
      <c r="J172" s="38">
        <v>75</v>
      </c>
      <c r="K172" s="39">
        <v>0.74418604651162801</v>
      </c>
      <c r="L172" s="37">
        <v>75</v>
      </c>
      <c r="M172" s="38">
        <v>83</v>
      </c>
      <c r="N172" s="39">
        <v>0.10666666666666701</v>
      </c>
      <c r="O172" s="37">
        <v>83</v>
      </c>
      <c r="P172" s="38">
        <v>57</v>
      </c>
      <c r="Q172" s="39" t="s">
        <v>511</v>
      </c>
      <c r="R172" s="37">
        <v>57</v>
      </c>
      <c r="S172" s="38">
        <v>119</v>
      </c>
      <c r="T172" s="39">
        <v>1.0877192982456101</v>
      </c>
      <c r="U172" s="24"/>
    </row>
    <row r="173" spans="1:21" x14ac:dyDescent="0.25">
      <c r="A173" s="34" t="s">
        <v>636</v>
      </c>
      <c r="B173" s="34" t="s">
        <v>355</v>
      </c>
      <c r="C173" s="36" t="s">
        <v>637</v>
      </c>
      <c r="D173" s="36"/>
      <c r="E173" s="34" t="s">
        <v>591</v>
      </c>
      <c r="F173" s="37" t="s">
        <v>692</v>
      </c>
      <c r="G173" s="38" t="s">
        <v>692</v>
      </c>
      <c r="H173" s="38" t="s">
        <v>692</v>
      </c>
      <c r="I173" s="37" t="s">
        <v>692</v>
      </c>
      <c r="J173" s="38" t="s">
        <v>692</v>
      </c>
      <c r="K173" s="38" t="s">
        <v>692</v>
      </c>
      <c r="L173" s="37" t="s">
        <v>692</v>
      </c>
      <c r="M173" s="38" t="s">
        <v>692</v>
      </c>
      <c r="N173" s="38" t="s">
        <v>692</v>
      </c>
      <c r="O173" s="37">
        <v>33</v>
      </c>
      <c r="P173" s="38">
        <v>38</v>
      </c>
      <c r="Q173" s="39" t="s">
        <v>551</v>
      </c>
      <c r="R173" s="37">
        <v>38</v>
      </c>
      <c r="S173" s="38">
        <v>36</v>
      </c>
      <c r="T173" s="39">
        <v>-5.2631578947368397E-2</v>
      </c>
      <c r="U173" s="24"/>
    </row>
    <row r="174" spans="1:21" x14ac:dyDescent="0.25">
      <c r="A174" s="34" t="s">
        <v>636</v>
      </c>
      <c r="B174" s="34" t="s">
        <v>355</v>
      </c>
      <c r="C174" s="36" t="s">
        <v>637</v>
      </c>
      <c r="D174" s="36"/>
      <c r="E174" s="34" t="s">
        <v>380</v>
      </c>
      <c r="F174" s="37">
        <v>446</v>
      </c>
      <c r="G174" s="38">
        <v>294</v>
      </c>
      <c r="H174" s="39">
        <v>-0.51700000000000002</v>
      </c>
      <c r="I174" s="37">
        <v>47</v>
      </c>
      <c r="J174" s="38">
        <v>66</v>
      </c>
      <c r="K174" s="39">
        <v>0.40425531914893598</v>
      </c>
      <c r="L174" s="37">
        <v>66</v>
      </c>
      <c r="M174" s="38">
        <v>68</v>
      </c>
      <c r="N174" s="39">
        <v>3.03030303030303E-2</v>
      </c>
      <c r="O174" s="37">
        <v>68</v>
      </c>
      <c r="P174" s="38">
        <v>122</v>
      </c>
      <c r="Q174" s="39" t="s">
        <v>593</v>
      </c>
      <c r="R174" s="37">
        <v>122</v>
      </c>
      <c r="S174" s="38">
        <v>128</v>
      </c>
      <c r="T174" s="39">
        <v>4.91803278688525E-2</v>
      </c>
      <c r="U174" s="24"/>
    </row>
    <row r="175" spans="1:21" x14ac:dyDescent="0.25">
      <c r="A175" s="34" t="s">
        <v>636</v>
      </c>
      <c r="B175" s="34" t="s">
        <v>355</v>
      </c>
      <c r="C175" s="36" t="s">
        <v>641</v>
      </c>
      <c r="D175" s="36"/>
      <c r="E175" s="34" t="s">
        <v>383</v>
      </c>
      <c r="F175" s="37">
        <v>0</v>
      </c>
      <c r="G175" s="38">
        <v>0</v>
      </c>
      <c r="H175" s="39">
        <v>0</v>
      </c>
      <c r="I175" s="37">
        <v>0</v>
      </c>
      <c r="J175" s="38">
        <v>12</v>
      </c>
      <c r="K175" s="39">
        <v>1</v>
      </c>
      <c r="L175" s="37">
        <v>12</v>
      </c>
      <c r="M175" s="38">
        <v>12</v>
      </c>
      <c r="N175" s="39">
        <v>0</v>
      </c>
      <c r="O175" s="37">
        <v>12</v>
      </c>
      <c r="P175" s="38">
        <v>13</v>
      </c>
      <c r="Q175" s="39" t="s">
        <v>510</v>
      </c>
      <c r="R175" s="37">
        <v>13</v>
      </c>
      <c r="S175" s="38">
        <v>34</v>
      </c>
      <c r="T175" s="39">
        <v>1.6153846153846201</v>
      </c>
      <c r="U175" s="24"/>
    </row>
    <row r="176" spans="1:21" x14ac:dyDescent="0.25">
      <c r="A176" s="34" t="s">
        <v>636</v>
      </c>
      <c r="B176" s="34" t="s">
        <v>355</v>
      </c>
      <c r="C176" s="36" t="s">
        <v>637</v>
      </c>
      <c r="D176" s="36"/>
      <c r="E176" s="34" t="s">
        <v>425</v>
      </c>
      <c r="F176" s="37">
        <v>0</v>
      </c>
      <c r="G176" s="38">
        <v>0</v>
      </c>
      <c r="H176" s="39">
        <v>0</v>
      </c>
      <c r="I176" s="37">
        <v>0</v>
      </c>
      <c r="J176" s="38">
        <v>222</v>
      </c>
      <c r="K176" s="39">
        <v>1</v>
      </c>
      <c r="L176" s="37">
        <v>222</v>
      </c>
      <c r="M176" s="38">
        <v>191</v>
      </c>
      <c r="N176" s="39">
        <v>-0.13963963963963999</v>
      </c>
      <c r="O176" s="37">
        <v>191</v>
      </c>
      <c r="P176" s="38">
        <v>313</v>
      </c>
      <c r="Q176" s="39" t="s">
        <v>536</v>
      </c>
      <c r="R176" s="37">
        <v>313</v>
      </c>
      <c r="S176" s="38">
        <v>139</v>
      </c>
      <c r="T176" s="39">
        <v>-0.55591054313098998</v>
      </c>
      <c r="U176" s="24"/>
    </row>
    <row r="177" spans="1:21" x14ac:dyDescent="0.25">
      <c r="A177" s="29" t="s">
        <v>643</v>
      </c>
      <c r="B177" s="29"/>
      <c r="C177" s="30"/>
      <c r="D177" s="30"/>
      <c r="E177" s="29"/>
      <c r="F177" s="40">
        <f>SUM(F178:F199)</f>
        <v>4596</v>
      </c>
      <c r="G177" s="41">
        <f>SUM(G178:G199)</f>
        <v>4350</v>
      </c>
      <c r="H177" s="33">
        <f>(G177-F177)/F177</f>
        <v>-5.3524804177545689E-2</v>
      </c>
      <c r="I177" s="40">
        <f>SUM(I178:I199)</f>
        <v>4071</v>
      </c>
      <c r="J177" s="41">
        <f>SUM(J178:J199)</f>
        <v>3162</v>
      </c>
      <c r="K177" s="33">
        <f>(J177-I177)/I177</f>
        <v>-0.22328666175386883</v>
      </c>
      <c r="L177" s="40">
        <f>SUM(L178:L199)</f>
        <v>3162</v>
      </c>
      <c r="M177" s="41">
        <f>SUM(M178:M199)</f>
        <v>3676</v>
      </c>
      <c r="N177" s="33">
        <f>(M177-L177)/L177</f>
        <v>0.16255534471853259</v>
      </c>
      <c r="O177" s="40">
        <f>SUM(O178:O199)</f>
        <v>3676</v>
      </c>
      <c r="P177" s="41">
        <f>SUM(P178:P199)</f>
        <v>1365</v>
      </c>
      <c r="Q177" s="33">
        <f>(P177-O177)/O177</f>
        <v>-0.62867247007616978</v>
      </c>
      <c r="R177" s="40">
        <f>SUM(R178:R199)</f>
        <v>1365</v>
      </c>
      <c r="S177" s="41">
        <f>SUM(S178:S199)</f>
        <v>1351</v>
      </c>
      <c r="T177" s="33">
        <f>(S177-R177)/R177</f>
        <v>-1.0256410256410256E-2</v>
      </c>
      <c r="U177" s="24"/>
    </row>
    <row r="178" spans="1:21" x14ac:dyDescent="0.25">
      <c r="A178" s="34" t="s">
        <v>636</v>
      </c>
      <c r="B178" s="34" t="s">
        <v>368</v>
      </c>
      <c r="C178" s="36" t="s">
        <v>644</v>
      </c>
      <c r="D178" s="36"/>
      <c r="E178" s="34" t="s">
        <v>36</v>
      </c>
      <c r="F178" s="37">
        <v>47</v>
      </c>
      <c r="G178" s="38">
        <v>414</v>
      </c>
      <c r="H178" s="39">
        <v>0.88649999999999995</v>
      </c>
      <c r="I178" s="37">
        <v>135</v>
      </c>
      <c r="J178" s="38">
        <v>383</v>
      </c>
      <c r="K178" s="39">
        <v>1.8370370370370399</v>
      </c>
      <c r="L178" s="37">
        <v>383</v>
      </c>
      <c r="M178" s="38">
        <v>471</v>
      </c>
      <c r="N178" s="39">
        <v>0.22976501305482999</v>
      </c>
      <c r="O178" s="37">
        <v>471</v>
      </c>
      <c r="P178" s="38">
        <v>374</v>
      </c>
      <c r="Q178" s="39" t="s">
        <v>450</v>
      </c>
      <c r="R178" s="37">
        <v>374</v>
      </c>
      <c r="S178" s="38">
        <v>236</v>
      </c>
      <c r="T178" s="39">
        <v>-0.36898395721925098</v>
      </c>
      <c r="U178" s="24"/>
    </row>
    <row r="179" spans="1:21" x14ac:dyDescent="0.25">
      <c r="A179" s="34" t="s">
        <v>636</v>
      </c>
      <c r="B179" s="34" t="s">
        <v>368</v>
      </c>
      <c r="C179" s="36" t="s">
        <v>645</v>
      </c>
      <c r="D179" s="36"/>
      <c r="E179" s="34" t="s">
        <v>53</v>
      </c>
      <c r="F179" s="37">
        <v>0</v>
      </c>
      <c r="G179" s="38">
        <v>0</v>
      </c>
      <c r="H179" s="39">
        <v>0</v>
      </c>
      <c r="I179" s="37">
        <v>0</v>
      </c>
      <c r="J179" s="38">
        <v>34</v>
      </c>
      <c r="K179" s="39">
        <v>1</v>
      </c>
      <c r="L179" s="37">
        <v>34</v>
      </c>
      <c r="M179" s="38">
        <v>40</v>
      </c>
      <c r="N179" s="39">
        <v>0.17647058823529399</v>
      </c>
      <c r="O179" s="37">
        <v>40</v>
      </c>
      <c r="P179" s="38">
        <v>3</v>
      </c>
      <c r="Q179" s="39" t="s">
        <v>466</v>
      </c>
      <c r="R179" s="37">
        <v>3</v>
      </c>
      <c r="S179" s="38">
        <v>5</v>
      </c>
      <c r="T179" s="39">
        <v>0.66666666666666696</v>
      </c>
      <c r="U179" s="24"/>
    </row>
    <row r="180" spans="1:21" x14ac:dyDescent="0.25">
      <c r="A180" s="34" t="s">
        <v>636</v>
      </c>
      <c r="B180" s="34" t="s">
        <v>368</v>
      </c>
      <c r="C180" s="36" t="s">
        <v>641</v>
      </c>
      <c r="D180" s="36"/>
      <c r="E180" s="34" t="s">
        <v>115</v>
      </c>
      <c r="F180" s="37">
        <v>0</v>
      </c>
      <c r="G180" s="38">
        <v>0</v>
      </c>
      <c r="H180" s="39">
        <v>0</v>
      </c>
      <c r="I180" s="37">
        <v>0</v>
      </c>
      <c r="J180" s="38">
        <v>22</v>
      </c>
      <c r="K180" s="39">
        <v>1</v>
      </c>
      <c r="L180" s="37">
        <v>22</v>
      </c>
      <c r="M180" s="38">
        <v>17</v>
      </c>
      <c r="N180" s="39">
        <v>-0.22727272727272699</v>
      </c>
      <c r="O180" s="37">
        <v>17</v>
      </c>
      <c r="P180" s="38">
        <v>14</v>
      </c>
      <c r="Q180" s="39" t="s">
        <v>502</v>
      </c>
      <c r="R180" s="37">
        <v>14</v>
      </c>
      <c r="S180" s="38">
        <v>19</v>
      </c>
      <c r="T180" s="39">
        <v>0.35714285714285698</v>
      </c>
      <c r="U180" s="24"/>
    </row>
    <row r="181" spans="1:21" x14ac:dyDescent="0.25">
      <c r="A181" s="34" t="s">
        <v>636</v>
      </c>
      <c r="B181" s="34" t="s">
        <v>368</v>
      </c>
      <c r="C181" s="36" t="s">
        <v>641</v>
      </c>
      <c r="D181" s="36"/>
      <c r="E181" s="34" t="s">
        <v>126</v>
      </c>
      <c r="F181" s="37">
        <v>5</v>
      </c>
      <c r="G181" s="38">
        <v>13</v>
      </c>
      <c r="H181" s="39">
        <v>0.61539999999999995</v>
      </c>
      <c r="I181" s="37">
        <v>13</v>
      </c>
      <c r="J181" s="38">
        <v>55</v>
      </c>
      <c r="K181" s="39">
        <v>3.2307692307692299</v>
      </c>
      <c r="L181" s="37">
        <v>55</v>
      </c>
      <c r="M181" s="38">
        <v>152</v>
      </c>
      <c r="N181" s="39">
        <v>1.7636363636363599</v>
      </c>
      <c r="O181" s="37">
        <v>152</v>
      </c>
      <c r="P181" s="38">
        <v>101</v>
      </c>
      <c r="Q181" s="39" t="s">
        <v>509</v>
      </c>
      <c r="R181" s="37">
        <v>101</v>
      </c>
      <c r="S181" s="38">
        <v>10</v>
      </c>
      <c r="T181" s="39">
        <v>-0.90099009900990101</v>
      </c>
      <c r="U181" s="24"/>
    </row>
    <row r="182" spans="1:21" x14ac:dyDescent="0.25">
      <c r="A182" s="34" t="s">
        <v>636</v>
      </c>
      <c r="B182" s="34" t="s">
        <v>368</v>
      </c>
      <c r="C182" s="36" t="s">
        <v>641</v>
      </c>
      <c r="D182" s="36"/>
      <c r="E182" s="34" t="s">
        <v>145</v>
      </c>
      <c r="F182" s="37">
        <v>0</v>
      </c>
      <c r="G182" s="38">
        <v>0</v>
      </c>
      <c r="H182" s="39">
        <v>0</v>
      </c>
      <c r="I182" s="37">
        <v>0</v>
      </c>
      <c r="J182" s="38">
        <v>34</v>
      </c>
      <c r="K182" s="39">
        <v>1</v>
      </c>
      <c r="L182" s="37">
        <v>34</v>
      </c>
      <c r="M182" s="38">
        <v>32</v>
      </c>
      <c r="N182" s="39">
        <v>-5.8823529411764698E-2</v>
      </c>
      <c r="O182" s="37">
        <v>32</v>
      </c>
      <c r="P182" s="38">
        <v>2</v>
      </c>
      <c r="Q182" s="39" t="s">
        <v>456</v>
      </c>
      <c r="R182" s="37">
        <v>2</v>
      </c>
      <c r="S182" s="38">
        <v>2</v>
      </c>
      <c r="T182" s="39">
        <v>0</v>
      </c>
      <c r="U182" s="24"/>
    </row>
    <row r="183" spans="1:21" x14ac:dyDescent="0.25">
      <c r="A183" s="34" t="s">
        <v>636</v>
      </c>
      <c r="B183" s="34" t="s">
        <v>368</v>
      </c>
      <c r="C183" s="36" t="s">
        <v>644</v>
      </c>
      <c r="D183" s="36"/>
      <c r="E183" s="34" t="s">
        <v>146</v>
      </c>
      <c r="F183" s="37">
        <v>0</v>
      </c>
      <c r="G183" s="38">
        <v>0</v>
      </c>
      <c r="H183" s="39">
        <v>0</v>
      </c>
      <c r="I183" s="37">
        <v>0</v>
      </c>
      <c r="J183" s="38">
        <v>45</v>
      </c>
      <c r="K183" s="39">
        <v>1</v>
      </c>
      <c r="L183" s="37">
        <v>45</v>
      </c>
      <c r="M183" s="38">
        <v>62</v>
      </c>
      <c r="N183" s="39">
        <v>0.37777777777777799</v>
      </c>
      <c r="O183" s="37">
        <v>62</v>
      </c>
      <c r="P183" s="38">
        <v>4</v>
      </c>
      <c r="Q183" s="39" t="s">
        <v>456</v>
      </c>
      <c r="R183" s="37">
        <v>4</v>
      </c>
      <c r="S183" s="38">
        <v>3</v>
      </c>
      <c r="T183" s="39">
        <v>-0.25</v>
      </c>
      <c r="U183" s="24"/>
    </row>
    <row r="184" spans="1:21" x14ac:dyDescent="0.25">
      <c r="A184" s="34" t="s">
        <v>636</v>
      </c>
      <c r="B184" s="34" t="s">
        <v>368</v>
      </c>
      <c r="C184" s="36" t="s">
        <v>616</v>
      </c>
      <c r="D184" s="36"/>
      <c r="E184" s="34" t="s">
        <v>220</v>
      </c>
      <c r="F184" s="37">
        <v>12</v>
      </c>
      <c r="G184" s="38">
        <v>3</v>
      </c>
      <c r="H184" s="39">
        <v>-3</v>
      </c>
      <c r="I184" s="37">
        <v>3</v>
      </c>
      <c r="J184" s="38">
        <v>11</v>
      </c>
      <c r="K184" s="39">
        <v>2.6666666666666701</v>
      </c>
      <c r="L184" s="37">
        <v>11</v>
      </c>
      <c r="M184" s="38">
        <v>16</v>
      </c>
      <c r="N184" s="39">
        <v>0.45454545454545497</v>
      </c>
      <c r="O184" s="37">
        <v>16</v>
      </c>
      <c r="P184" s="38">
        <v>58</v>
      </c>
      <c r="Q184" s="39" t="s">
        <v>544</v>
      </c>
      <c r="R184" s="37">
        <v>58</v>
      </c>
      <c r="S184" s="38">
        <v>38</v>
      </c>
      <c r="T184" s="39">
        <v>-0.34482758620689702</v>
      </c>
      <c r="U184" s="24"/>
    </row>
    <row r="185" spans="1:21" x14ac:dyDescent="0.25">
      <c r="A185" s="34" t="s">
        <v>636</v>
      </c>
      <c r="B185" s="34" t="s">
        <v>368</v>
      </c>
      <c r="C185" s="36" t="s">
        <v>645</v>
      </c>
      <c r="D185" s="36"/>
      <c r="E185" s="34" t="s">
        <v>232</v>
      </c>
      <c r="F185" s="37">
        <v>0</v>
      </c>
      <c r="G185" s="38">
        <v>0</v>
      </c>
      <c r="H185" s="39">
        <v>0</v>
      </c>
      <c r="I185" s="37">
        <v>0</v>
      </c>
      <c r="J185" s="38">
        <v>84</v>
      </c>
      <c r="K185" s="39">
        <v>1</v>
      </c>
      <c r="L185" s="37">
        <v>84</v>
      </c>
      <c r="M185" s="38">
        <v>87</v>
      </c>
      <c r="N185" s="39">
        <v>3.5714285714285698E-2</v>
      </c>
      <c r="O185" s="37">
        <v>87</v>
      </c>
      <c r="P185" s="38">
        <v>5</v>
      </c>
      <c r="Q185" s="39" t="s">
        <v>456</v>
      </c>
      <c r="R185" s="37">
        <v>5</v>
      </c>
      <c r="S185" s="38">
        <v>10</v>
      </c>
      <c r="T185" s="39">
        <v>1</v>
      </c>
      <c r="U185" s="24"/>
    </row>
    <row r="186" spans="1:21" x14ac:dyDescent="0.25">
      <c r="A186" s="34" t="s">
        <v>636</v>
      </c>
      <c r="B186" s="34" t="s">
        <v>368</v>
      </c>
      <c r="C186" s="36" t="s">
        <v>644</v>
      </c>
      <c r="D186" s="36"/>
      <c r="E186" s="34" t="s">
        <v>236</v>
      </c>
      <c r="F186" s="37">
        <v>0</v>
      </c>
      <c r="G186" s="38">
        <v>0</v>
      </c>
      <c r="H186" s="39">
        <v>0</v>
      </c>
      <c r="I186" s="37">
        <v>0</v>
      </c>
      <c r="J186" s="38">
        <v>54</v>
      </c>
      <c r="K186" s="39">
        <v>1</v>
      </c>
      <c r="L186" s="37">
        <v>54</v>
      </c>
      <c r="M186" s="38">
        <v>61</v>
      </c>
      <c r="N186" s="39">
        <v>0.12962962962963001</v>
      </c>
      <c r="O186" s="37">
        <v>61</v>
      </c>
      <c r="P186" s="38">
        <v>5</v>
      </c>
      <c r="Q186" s="39" t="s">
        <v>553</v>
      </c>
      <c r="R186" s="37">
        <v>5</v>
      </c>
      <c r="S186" s="38">
        <v>8</v>
      </c>
      <c r="T186" s="39">
        <v>0.6</v>
      </c>
      <c r="U186" s="24"/>
    </row>
    <row r="187" spans="1:21" x14ac:dyDescent="0.25">
      <c r="A187" s="34" t="s">
        <v>636</v>
      </c>
      <c r="B187" s="34" t="s">
        <v>368</v>
      </c>
      <c r="C187" s="36" t="s">
        <v>644</v>
      </c>
      <c r="D187" s="36"/>
      <c r="E187" s="34" t="s">
        <v>246</v>
      </c>
      <c r="F187" s="37">
        <v>0</v>
      </c>
      <c r="G187" s="38">
        <v>2</v>
      </c>
      <c r="H187" s="39">
        <v>1</v>
      </c>
      <c r="I187" s="37">
        <v>2</v>
      </c>
      <c r="J187" s="38">
        <v>174</v>
      </c>
      <c r="K187" s="39">
        <v>86</v>
      </c>
      <c r="L187" s="37">
        <v>174</v>
      </c>
      <c r="M187" s="38">
        <v>203</v>
      </c>
      <c r="N187" s="39">
        <v>0.16666666666666699</v>
      </c>
      <c r="O187" s="37">
        <v>203</v>
      </c>
      <c r="P187" s="38">
        <v>37</v>
      </c>
      <c r="Q187" s="39" t="s">
        <v>556</v>
      </c>
      <c r="R187" s="37">
        <v>37</v>
      </c>
      <c r="S187" s="38">
        <v>188</v>
      </c>
      <c r="T187" s="39">
        <v>4.0810810810810798</v>
      </c>
      <c r="U187" s="24"/>
    </row>
    <row r="188" spans="1:21" x14ac:dyDescent="0.25">
      <c r="A188" s="34" t="s">
        <v>636</v>
      </c>
      <c r="B188" s="34" t="s">
        <v>368</v>
      </c>
      <c r="C188" s="36" t="s">
        <v>644</v>
      </c>
      <c r="D188" s="36"/>
      <c r="E188" s="34" t="s">
        <v>277</v>
      </c>
      <c r="F188" s="37">
        <v>77</v>
      </c>
      <c r="G188" s="38">
        <v>44</v>
      </c>
      <c r="H188" s="39">
        <v>-0.75</v>
      </c>
      <c r="I188" s="37">
        <v>44</v>
      </c>
      <c r="J188" s="38">
        <v>57</v>
      </c>
      <c r="K188" s="39">
        <v>0.29545454545454503</v>
      </c>
      <c r="L188" s="37">
        <v>57</v>
      </c>
      <c r="M188" s="38">
        <v>43</v>
      </c>
      <c r="N188" s="39">
        <v>-0.24561403508771901</v>
      </c>
      <c r="O188" s="37">
        <v>43</v>
      </c>
      <c r="P188" s="38">
        <v>3</v>
      </c>
      <c r="Q188" s="39" t="s">
        <v>466</v>
      </c>
      <c r="R188" s="37">
        <v>3</v>
      </c>
      <c r="S188" s="38">
        <v>5</v>
      </c>
      <c r="T188" s="39">
        <v>0.66666666666666696</v>
      </c>
      <c r="U188" s="24"/>
    </row>
    <row r="189" spans="1:21" x14ac:dyDescent="0.25">
      <c r="A189" s="34" t="s">
        <v>636</v>
      </c>
      <c r="B189" s="34" t="s">
        <v>368</v>
      </c>
      <c r="C189" s="36" t="s">
        <v>641</v>
      </c>
      <c r="D189" s="36"/>
      <c r="E189" s="34" t="s">
        <v>288</v>
      </c>
      <c r="F189" s="37">
        <v>0</v>
      </c>
      <c r="G189" s="38">
        <v>0</v>
      </c>
      <c r="H189" s="39">
        <v>0</v>
      </c>
      <c r="I189" s="37">
        <v>0</v>
      </c>
      <c r="J189" s="38">
        <v>74</v>
      </c>
      <c r="K189" s="39">
        <v>1</v>
      </c>
      <c r="L189" s="37">
        <v>74</v>
      </c>
      <c r="M189" s="38">
        <v>70</v>
      </c>
      <c r="N189" s="39">
        <v>-5.4054054054054099E-2</v>
      </c>
      <c r="O189" s="37">
        <v>70</v>
      </c>
      <c r="P189" s="38">
        <v>3</v>
      </c>
      <c r="Q189" s="39" t="s">
        <v>559</v>
      </c>
      <c r="R189" s="37">
        <v>3</v>
      </c>
      <c r="S189" s="38">
        <v>8</v>
      </c>
      <c r="T189" s="39">
        <v>1.6666666666666701</v>
      </c>
      <c r="U189" s="24"/>
    </row>
    <row r="190" spans="1:21" x14ac:dyDescent="0.25">
      <c r="A190" s="34" t="s">
        <v>636</v>
      </c>
      <c r="B190" s="34" t="s">
        <v>368</v>
      </c>
      <c r="C190" s="36" t="s">
        <v>644</v>
      </c>
      <c r="D190" s="36"/>
      <c r="E190" s="34" t="s">
        <v>291</v>
      </c>
      <c r="F190" s="37">
        <v>0</v>
      </c>
      <c r="G190" s="38">
        <v>1</v>
      </c>
      <c r="H190" s="39">
        <v>1</v>
      </c>
      <c r="I190" s="37">
        <v>1</v>
      </c>
      <c r="J190" s="38">
        <v>119</v>
      </c>
      <c r="K190" s="39">
        <v>118</v>
      </c>
      <c r="L190" s="37">
        <v>119</v>
      </c>
      <c r="M190" s="38">
        <v>94</v>
      </c>
      <c r="N190" s="39">
        <v>-0.21008403361344499</v>
      </c>
      <c r="O190" s="37">
        <v>94</v>
      </c>
      <c r="P190" s="38">
        <v>11</v>
      </c>
      <c r="Q190" s="39" t="s">
        <v>473</v>
      </c>
      <c r="R190" s="37">
        <v>11</v>
      </c>
      <c r="S190" s="38">
        <v>23</v>
      </c>
      <c r="T190" s="39">
        <v>1.0909090909090899</v>
      </c>
      <c r="U190" s="24"/>
    </row>
    <row r="191" spans="1:21" x14ac:dyDescent="0.25">
      <c r="A191" s="34" t="s">
        <v>636</v>
      </c>
      <c r="B191" s="34" t="s">
        <v>368</v>
      </c>
      <c r="C191" s="36" t="s">
        <v>641</v>
      </c>
      <c r="D191" s="36"/>
      <c r="E191" s="34" t="s">
        <v>292</v>
      </c>
      <c r="F191" s="37">
        <v>0</v>
      </c>
      <c r="G191" s="38">
        <v>0</v>
      </c>
      <c r="H191" s="39">
        <v>0</v>
      </c>
      <c r="I191" s="37">
        <v>0</v>
      </c>
      <c r="J191" s="38">
        <v>145</v>
      </c>
      <c r="K191" s="39">
        <v>1</v>
      </c>
      <c r="L191" s="37">
        <v>145</v>
      </c>
      <c r="M191" s="38">
        <v>146</v>
      </c>
      <c r="N191" s="39">
        <v>6.8965517241379301E-3</v>
      </c>
      <c r="O191" s="37">
        <v>146</v>
      </c>
      <c r="P191" s="38">
        <v>19</v>
      </c>
      <c r="Q191" s="39" t="s">
        <v>526</v>
      </c>
      <c r="R191" s="37">
        <v>19</v>
      </c>
      <c r="S191" s="38">
        <v>11</v>
      </c>
      <c r="T191" s="39">
        <v>-0.42105263157894701</v>
      </c>
      <c r="U191" s="24"/>
    </row>
    <row r="192" spans="1:21" x14ac:dyDescent="0.25">
      <c r="A192" s="34" t="s">
        <v>636</v>
      </c>
      <c r="B192" s="34" t="s">
        <v>368</v>
      </c>
      <c r="C192" s="36" t="s">
        <v>645</v>
      </c>
      <c r="D192" s="36"/>
      <c r="E192" s="34" t="s">
        <v>335</v>
      </c>
      <c r="F192" s="37">
        <v>0</v>
      </c>
      <c r="G192" s="38">
        <v>2</v>
      </c>
      <c r="H192" s="39">
        <v>1</v>
      </c>
      <c r="I192" s="37">
        <v>2</v>
      </c>
      <c r="J192" s="38">
        <v>85</v>
      </c>
      <c r="K192" s="39">
        <v>41.5</v>
      </c>
      <c r="L192" s="37">
        <v>85</v>
      </c>
      <c r="M192" s="38">
        <v>85</v>
      </c>
      <c r="N192" s="39">
        <v>0</v>
      </c>
      <c r="O192" s="37">
        <v>85</v>
      </c>
      <c r="P192" s="38">
        <v>234</v>
      </c>
      <c r="Q192" s="39" t="s">
        <v>578</v>
      </c>
      <c r="R192" s="37">
        <v>234</v>
      </c>
      <c r="S192" s="38">
        <v>226</v>
      </c>
      <c r="T192" s="39">
        <v>-3.4188034188034198E-2</v>
      </c>
      <c r="U192" s="24"/>
    </row>
    <row r="193" spans="1:21" x14ac:dyDescent="0.25">
      <c r="A193" s="34" t="s">
        <v>636</v>
      </c>
      <c r="B193" s="34" t="s">
        <v>368</v>
      </c>
      <c r="C193" s="36" t="s">
        <v>641</v>
      </c>
      <c r="D193" s="36"/>
      <c r="E193" s="34" t="s">
        <v>354</v>
      </c>
      <c r="F193" s="37">
        <v>0</v>
      </c>
      <c r="G193" s="38">
        <v>0</v>
      </c>
      <c r="H193" s="39">
        <v>0</v>
      </c>
      <c r="I193" s="37">
        <v>0</v>
      </c>
      <c r="J193" s="38">
        <v>46</v>
      </c>
      <c r="K193" s="39">
        <v>1</v>
      </c>
      <c r="L193" s="37">
        <v>46</v>
      </c>
      <c r="M193" s="38">
        <v>36</v>
      </c>
      <c r="N193" s="39">
        <v>-0.217391304347826</v>
      </c>
      <c r="O193" s="37">
        <v>36</v>
      </c>
      <c r="P193" s="38">
        <v>14</v>
      </c>
      <c r="Q193" s="39" t="s">
        <v>582</v>
      </c>
      <c r="R193" s="37">
        <v>14</v>
      </c>
      <c r="S193" s="38">
        <v>22</v>
      </c>
      <c r="T193" s="39">
        <v>0.57142857142857095</v>
      </c>
      <c r="U193" s="24"/>
    </row>
    <row r="194" spans="1:21" x14ac:dyDescent="0.25">
      <c r="A194" s="34" t="s">
        <v>636</v>
      </c>
      <c r="B194" s="34" t="s">
        <v>368</v>
      </c>
      <c r="C194" s="36" t="s">
        <v>616</v>
      </c>
      <c r="D194" s="36"/>
      <c r="E194" s="34" t="s">
        <v>366</v>
      </c>
      <c r="F194" s="37">
        <v>0</v>
      </c>
      <c r="G194" s="38">
        <v>0</v>
      </c>
      <c r="H194" s="39">
        <v>0</v>
      </c>
      <c r="I194" s="37">
        <v>0</v>
      </c>
      <c r="J194" s="38">
        <v>14</v>
      </c>
      <c r="K194" s="39">
        <v>1</v>
      </c>
      <c r="L194" s="37">
        <v>14</v>
      </c>
      <c r="M194" s="38">
        <v>13</v>
      </c>
      <c r="N194" s="39">
        <v>-7.1428571428571397E-2</v>
      </c>
      <c r="O194" s="37">
        <v>13</v>
      </c>
      <c r="P194" s="38">
        <v>7</v>
      </c>
      <c r="Q194" s="39" t="s">
        <v>589</v>
      </c>
      <c r="R194" s="37">
        <v>7</v>
      </c>
      <c r="S194" s="38">
        <v>128</v>
      </c>
      <c r="T194" s="39">
        <v>17.285714285714299</v>
      </c>
      <c r="U194" s="24"/>
    </row>
    <row r="195" spans="1:21" x14ac:dyDescent="0.25">
      <c r="A195" s="34" t="s">
        <v>636</v>
      </c>
      <c r="B195" s="34" t="s">
        <v>368</v>
      </c>
      <c r="C195" s="36" t="s">
        <v>641</v>
      </c>
      <c r="D195" s="36"/>
      <c r="E195" s="34" t="s">
        <v>368</v>
      </c>
      <c r="F195" s="37">
        <v>4455</v>
      </c>
      <c r="G195" s="38">
        <v>3867</v>
      </c>
      <c r="H195" s="39">
        <v>-0.15210000000000001</v>
      </c>
      <c r="I195" s="37">
        <v>3867</v>
      </c>
      <c r="J195" s="38">
        <v>1274</v>
      </c>
      <c r="K195" s="39">
        <v>-0.67054564261701599</v>
      </c>
      <c r="L195" s="37">
        <v>1274</v>
      </c>
      <c r="M195" s="38">
        <v>1438</v>
      </c>
      <c r="N195" s="39">
        <v>0.1287284144427</v>
      </c>
      <c r="O195" s="37">
        <v>1438</v>
      </c>
      <c r="P195" s="38">
        <v>369</v>
      </c>
      <c r="Q195" s="39" t="s">
        <v>590</v>
      </c>
      <c r="R195" s="37">
        <v>369</v>
      </c>
      <c r="S195" s="38">
        <v>378</v>
      </c>
      <c r="T195" s="39">
        <v>2.4390243902439001E-2</v>
      </c>
      <c r="U195" s="24"/>
    </row>
    <row r="196" spans="1:21" x14ac:dyDescent="0.25">
      <c r="A196" s="34" t="s">
        <v>636</v>
      </c>
      <c r="B196" s="34" t="s">
        <v>368</v>
      </c>
      <c r="C196" s="36" t="s">
        <v>641</v>
      </c>
      <c r="D196" s="36"/>
      <c r="E196" s="34" t="s">
        <v>374</v>
      </c>
      <c r="F196" s="37">
        <v>0</v>
      </c>
      <c r="G196" s="38">
        <v>0</v>
      </c>
      <c r="H196" s="39">
        <v>0</v>
      </c>
      <c r="I196" s="37">
        <v>0</v>
      </c>
      <c r="J196" s="38">
        <v>208</v>
      </c>
      <c r="K196" s="39">
        <v>1</v>
      </c>
      <c r="L196" s="37">
        <v>208</v>
      </c>
      <c r="M196" s="38">
        <v>313</v>
      </c>
      <c r="N196" s="39">
        <v>0.50480769230769196</v>
      </c>
      <c r="O196" s="37">
        <v>313</v>
      </c>
      <c r="P196" s="38">
        <v>78</v>
      </c>
      <c r="Q196" s="39" t="s">
        <v>488</v>
      </c>
      <c r="R196" s="37">
        <v>78</v>
      </c>
      <c r="S196" s="38">
        <v>12</v>
      </c>
      <c r="T196" s="39">
        <v>-0.84615384615384603</v>
      </c>
      <c r="U196" s="24"/>
    </row>
    <row r="197" spans="1:21" x14ac:dyDescent="0.25">
      <c r="A197" s="34" t="s">
        <v>636</v>
      </c>
      <c r="B197" s="34" t="s">
        <v>368</v>
      </c>
      <c r="C197" s="36" t="s">
        <v>644</v>
      </c>
      <c r="D197" s="36"/>
      <c r="E197" s="34" t="s">
        <v>379</v>
      </c>
      <c r="F197" s="37">
        <v>0</v>
      </c>
      <c r="G197" s="38">
        <v>4</v>
      </c>
      <c r="H197" s="39">
        <v>1</v>
      </c>
      <c r="I197" s="37">
        <v>4</v>
      </c>
      <c r="J197" s="38">
        <v>94</v>
      </c>
      <c r="K197" s="39">
        <v>22.5</v>
      </c>
      <c r="L197" s="37">
        <v>94</v>
      </c>
      <c r="M197" s="38">
        <v>108</v>
      </c>
      <c r="N197" s="39">
        <v>0.14893617021276601</v>
      </c>
      <c r="O197" s="37">
        <v>108</v>
      </c>
      <c r="P197" s="38">
        <v>9</v>
      </c>
      <c r="Q197" s="39" t="s">
        <v>553</v>
      </c>
      <c r="R197" s="37">
        <v>9</v>
      </c>
      <c r="S197" s="38">
        <v>6</v>
      </c>
      <c r="T197" s="39">
        <v>-0.33333333333333298</v>
      </c>
      <c r="U197" s="24"/>
    </row>
    <row r="198" spans="1:21" x14ac:dyDescent="0.25">
      <c r="A198" s="34" t="s">
        <v>636</v>
      </c>
      <c r="B198" s="34" t="s">
        <v>368</v>
      </c>
      <c r="C198" s="36" t="s">
        <v>644</v>
      </c>
      <c r="D198" s="36"/>
      <c r="E198" s="34" t="s">
        <v>410</v>
      </c>
      <c r="F198" s="37">
        <v>0</v>
      </c>
      <c r="G198" s="38">
        <v>0</v>
      </c>
      <c r="H198" s="39">
        <v>0</v>
      </c>
      <c r="I198" s="37">
        <v>0</v>
      </c>
      <c r="J198" s="38">
        <v>61</v>
      </c>
      <c r="K198" s="39">
        <v>1</v>
      </c>
      <c r="L198" s="37">
        <v>61</v>
      </c>
      <c r="M198" s="38">
        <v>71</v>
      </c>
      <c r="N198" s="39">
        <v>0.16393442622950799</v>
      </c>
      <c r="O198" s="37">
        <v>71</v>
      </c>
      <c r="P198" s="38">
        <v>7</v>
      </c>
      <c r="Q198" s="39" t="s">
        <v>603</v>
      </c>
      <c r="R198" s="37">
        <v>7</v>
      </c>
      <c r="S198" s="38">
        <v>7</v>
      </c>
      <c r="T198" s="39">
        <v>0</v>
      </c>
      <c r="U198" s="24"/>
    </row>
    <row r="199" spans="1:21" x14ac:dyDescent="0.25">
      <c r="A199" s="34" t="s">
        <v>636</v>
      </c>
      <c r="B199" s="34" t="s">
        <v>368</v>
      </c>
      <c r="C199" s="36" t="s">
        <v>641</v>
      </c>
      <c r="D199" s="36"/>
      <c r="E199" s="34" t="s">
        <v>424</v>
      </c>
      <c r="F199" s="37">
        <v>0</v>
      </c>
      <c r="G199" s="38">
        <v>0</v>
      </c>
      <c r="H199" s="39">
        <v>0</v>
      </c>
      <c r="I199" s="37">
        <v>0</v>
      </c>
      <c r="J199" s="38">
        <v>89</v>
      </c>
      <c r="K199" s="39">
        <v>1</v>
      </c>
      <c r="L199" s="37">
        <v>89</v>
      </c>
      <c r="M199" s="38">
        <v>118</v>
      </c>
      <c r="N199" s="39">
        <v>0.325842696629214</v>
      </c>
      <c r="O199" s="37">
        <v>118</v>
      </c>
      <c r="P199" s="38">
        <v>8</v>
      </c>
      <c r="Q199" s="39" t="s">
        <v>466</v>
      </c>
      <c r="R199" s="37">
        <v>8</v>
      </c>
      <c r="S199" s="38">
        <v>6</v>
      </c>
      <c r="T199" s="39">
        <v>-0.25</v>
      </c>
      <c r="U199" s="24"/>
    </row>
    <row r="200" spans="1:21" x14ac:dyDescent="0.25">
      <c r="A200" s="29" t="s">
        <v>646</v>
      </c>
      <c r="B200" s="29"/>
      <c r="C200" s="30"/>
      <c r="D200" s="30"/>
      <c r="E200" s="29"/>
      <c r="F200" s="40">
        <f>SUM(F201,F220)</f>
        <v>1671</v>
      </c>
      <c r="G200" s="41">
        <f>SUM(G201,G220)</f>
        <v>2446</v>
      </c>
      <c r="H200" s="33">
        <f>(G200-F200)/F200</f>
        <v>0.46379413524835428</v>
      </c>
      <c r="I200" s="40">
        <f>SUM(I201,I220)</f>
        <v>352</v>
      </c>
      <c r="J200" s="41">
        <f>SUM(J201,J220)</f>
        <v>496</v>
      </c>
      <c r="K200" s="33">
        <f>(J200-I200)/I200</f>
        <v>0.40909090909090912</v>
      </c>
      <c r="L200" s="40">
        <f>SUM(L201,L220)</f>
        <v>496</v>
      </c>
      <c r="M200" s="41">
        <f>SUM(M201,M220)</f>
        <v>512</v>
      </c>
      <c r="N200" s="33">
        <f>(M200-L200)/L200</f>
        <v>3.2258064516129031E-2</v>
      </c>
      <c r="O200" s="40">
        <f>SUM(O201,O220)</f>
        <v>519</v>
      </c>
      <c r="P200" s="41">
        <f>SUM(P201,P220)</f>
        <v>717</v>
      </c>
      <c r="Q200" s="33">
        <f>(P200-O200)/O200</f>
        <v>0.38150289017341038</v>
      </c>
      <c r="R200" s="40">
        <f>SUM(R201,R220)</f>
        <v>717</v>
      </c>
      <c r="S200" s="41">
        <f>SUM(S201,S220)</f>
        <v>1056</v>
      </c>
      <c r="T200" s="33">
        <f>(S200-R200)/R200</f>
        <v>0.47280334728033474</v>
      </c>
      <c r="U200" s="24"/>
    </row>
    <row r="201" spans="1:21" x14ac:dyDescent="0.25">
      <c r="A201" s="29" t="s">
        <v>647</v>
      </c>
      <c r="B201" s="29"/>
      <c r="C201" s="30"/>
      <c r="D201" s="30"/>
      <c r="E201" s="29"/>
      <c r="F201" s="40">
        <f>SUM(F202:F219)</f>
        <v>1671</v>
      </c>
      <c r="G201" s="41">
        <f>SUM(G202:G219)</f>
        <v>2446</v>
      </c>
      <c r="H201" s="33">
        <f>(G201-F201)/F201</f>
        <v>0.46379413524835428</v>
      </c>
      <c r="I201" s="40">
        <f>SUM(I202:I219)</f>
        <v>352</v>
      </c>
      <c r="J201" s="41">
        <f>SUM(J202:J219)</f>
        <v>345</v>
      </c>
      <c r="K201" s="33">
        <f>(J201-I201)/I201</f>
        <v>-1.9886363636363636E-2</v>
      </c>
      <c r="L201" s="40">
        <f>SUM(L202:L219)</f>
        <v>345</v>
      </c>
      <c r="M201" s="41">
        <f>SUM(M202:M219)</f>
        <v>366</v>
      </c>
      <c r="N201" s="33">
        <f>(M201-L201)/L201</f>
        <v>6.0869565217391307E-2</v>
      </c>
      <c r="O201" s="40">
        <f>SUM(O202:O219)</f>
        <v>373</v>
      </c>
      <c r="P201" s="41">
        <f>SUM(P202:P219)</f>
        <v>520</v>
      </c>
      <c r="Q201" s="33">
        <f>(P201-O201)/O201</f>
        <v>0.3941018766756032</v>
      </c>
      <c r="R201" s="40">
        <f>SUM(R202:R219)</f>
        <v>520</v>
      </c>
      <c r="S201" s="41">
        <f>SUM(S202:S219)</f>
        <v>869</v>
      </c>
      <c r="T201" s="33">
        <f>(S201-R201)/R201</f>
        <v>0.6711538461538461</v>
      </c>
      <c r="U201" s="24"/>
    </row>
    <row r="202" spans="1:21" x14ac:dyDescent="0.25">
      <c r="A202" s="34" t="s">
        <v>648</v>
      </c>
      <c r="B202" s="34" t="s">
        <v>32</v>
      </c>
      <c r="C202" s="36" t="s">
        <v>638</v>
      </c>
      <c r="D202" s="36"/>
      <c r="E202" s="34" t="s">
        <v>27</v>
      </c>
      <c r="F202" s="37">
        <v>0</v>
      </c>
      <c r="G202" s="38">
        <v>0</v>
      </c>
      <c r="H202" s="39">
        <v>0</v>
      </c>
      <c r="I202" s="37">
        <v>0</v>
      </c>
      <c r="J202" s="38">
        <v>9</v>
      </c>
      <c r="K202" s="39">
        <v>1</v>
      </c>
      <c r="L202" s="37">
        <v>9</v>
      </c>
      <c r="M202" s="38">
        <v>19</v>
      </c>
      <c r="N202" s="39">
        <v>1.1111111111111101</v>
      </c>
      <c r="O202" s="37">
        <v>19</v>
      </c>
      <c r="P202" s="38">
        <v>13</v>
      </c>
      <c r="Q202" s="39" t="s">
        <v>443</v>
      </c>
      <c r="R202" s="37">
        <v>13</v>
      </c>
      <c r="S202" s="38">
        <v>16</v>
      </c>
      <c r="T202" s="39">
        <v>0.230769230769231</v>
      </c>
      <c r="U202" s="24"/>
    </row>
    <row r="203" spans="1:21" x14ac:dyDescent="0.25">
      <c r="A203" s="34" t="s">
        <v>648</v>
      </c>
      <c r="B203" s="34" t="s">
        <v>32</v>
      </c>
      <c r="C203" s="36" t="s">
        <v>638</v>
      </c>
      <c r="D203" s="36"/>
      <c r="E203" s="34" t="s">
        <v>32</v>
      </c>
      <c r="F203" s="37">
        <v>574</v>
      </c>
      <c r="G203" s="38">
        <v>796</v>
      </c>
      <c r="H203" s="39">
        <v>0.27889999999999998</v>
      </c>
      <c r="I203" s="37">
        <v>69</v>
      </c>
      <c r="J203" s="38">
        <v>103</v>
      </c>
      <c r="K203" s="39">
        <v>0.49275362318840599</v>
      </c>
      <c r="L203" s="37">
        <v>103</v>
      </c>
      <c r="M203" s="38">
        <v>124</v>
      </c>
      <c r="N203" s="39">
        <v>0.20388349514563101</v>
      </c>
      <c r="O203" s="37">
        <v>124</v>
      </c>
      <c r="P203" s="38">
        <v>204</v>
      </c>
      <c r="Q203" s="39" t="s">
        <v>448</v>
      </c>
      <c r="R203" s="37">
        <v>204</v>
      </c>
      <c r="S203" s="38">
        <v>534</v>
      </c>
      <c r="T203" s="39">
        <v>1.6176470588235301</v>
      </c>
      <c r="U203" s="24"/>
    </row>
    <row r="204" spans="1:21" x14ac:dyDescent="0.25">
      <c r="A204" s="34" t="s">
        <v>648</v>
      </c>
      <c r="B204" s="34" t="s">
        <v>32</v>
      </c>
      <c r="C204" s="36" t="s">
        <v>638</v>
      </c>
      <c r="D204" s="36"/>
      <c r="E204" s="34" t="s">
        <v>47</v>
      </c>
      <c r="F204" s="37">
        <v>240</v>
      </c>
      <c r="G204" s="38">
        <v>240</v>
      </c>
      <c r="H204" s="39">
        <v>0</v>
      </c>
      <c r="I204" s="37">
        <v>240</v>
      </c>
      <c r="J204" s="38">
        <v>19</v>
      </c>
      <c r="K204" s="39">
        <v>-0.92083333333333295</v>
      </c>
      <c r="L204" s="37">
        <v>19</v>
      </c>
      <c r="M204" s="38">
        <v>14</v>
      </c>
      <c r="N204" s="39">
        <v>-0.26315789473684198</v>
      </c>
      <c r="O204" s="37">
        <v>14</v>
      </c>
      <c r="P204" s="38">
        <v>20</v>
      </c>
      <c r="Q204" s="39" t="s">
        <v>460</v>
      </c>
      <c r="R204" s="37">
        <v>20</v>
      </c>
      <c r="S204" s="38">
        <v>23</v>
      </c>
      <c r="T204" s="39">
        <v>0.15</v>
      </c>
      <c r="U204" s="24"/>
    </row>
    <row r="205" spans="1:21" x14ac:dyDescent="0.25">
      <c r="A205" s="34" t="s">
        <v>648</v>
      </c>
      <c r="B205" s="34" t="s">
        <v>32</v>
      </c>
      <c r="C205" s="36" t="s">
        <v>638</v>
      </c>
      <c r="D205" s="36"/>
      <c r="E205" s="34" t="s">
        <v>461</v>
      </c>
      <c r="F205" s="37" t="s">
        <v>692</v>
      </c>
      <c r="G205" s="38" t="s">
        <v>692</v>
      </c>
      <c r="H205" s="38" t="s">
        <v>692</v>
      </c>
      <c r="I205" s="37" t="s">
        <v>692</v>
      </c>
      <c r="J205" s="38" t="s">
        <v>692</v>
      </c>
      <c r="K205" s="38" t="s">
        <v>692</v>
      </c>
      <c r="L205" s="37" t="s">
        <v>692</v>
      </c>
      <c r="M205" s="38" t="s">
        <v>692</v>
      </c>
      <c r="N205" s="38" t="s">
        <v>692</v>
      </c>
      <c r="O205" s="37">
        <v>7</v>
      </c>
      <c r="P205" s="38">
        <v>9</v>
      </c>
      <c r="Q205" s="39" t="s">
        <v>462</v>
      </c>
      <c r="R205" s="37">
        <v>9</v>
      </c>
      <c r="S205" s="38">
        <v>2</v>
      </c>
      <c r="T205" s="39">
        <v>-0.77777777777777801</v>
      </c>
      <c r="U205" s="24"/>
    </row>
    <row r="206" spans="1:21" x14ac:dyDescent="0.25">
      <c r="A206" s="34" t="s">
        <v>648</v>
      </c>
      <c r="B206" s="34" t="s">
        <v>32</v>
      </c>
      <c r="C206" s="36" t="s">
        <v>638</v>
      </c>
      <c r="D206" s="36"/>
      <c r="E206" s="34" t="s">
        <v>51</v>
      </c>
      <c r="F206" s="37">
        <v>0</v>
      </c>
      <c r="G206" s="38">
        <v>0</v>
      </c>
      <c r="H206" s="39">
        <v>0</v>
      </c>
      <c r="I206" s="37">
        <v>0</v>
      </c>
      <c r="J206" s="38">
        <v>4</v>
      </c>
      <c r="K206" s="39">
        <v>1</v>
      </c>
      <c r="L206" s="37">
        <v>4</v>
      </c>
      <c r="M206" s="38">
        <v>1</v>
      </c>
      <c r="N206" s="39">
        <v>-0.75</v>
      </c>
      <c r="O206" s="37">
        <v>1</v>
      </c>
      <c r="P206" s="38">
        <v>6</v>
      </c>
      <c r="Q206" s="39" t="s">
        <v>464</v>
      </c>
      <c r="R206" s="37">
        <v>6</v>
      </c>
      <c r="S206" s="38">
        <v>7</v>
      </c>
      <c r="T206" s="39">
        <v>0.16666666666666699</v>
      </c>
      <c r="U206" s="24"/>
    </row>
    <row r="207" spans="1:21" x14ac:dyDescent="0.25">
      <c r="A207" s="34" t="s">
        <v>648</v>
      </c>
      <c r="B207" s="34" t="s">
        <v>32</v>
      </c>
      <c r="C207" s="36" t="s">
        <v>638</v>
      </c>
      <c r="D207" s="36"/>
      <c r="E207" s="34" t="s">
        <v>112</v>
      </c>
      <c r="F207" s="37">
        <v>0</v>
      </c>
      <c r="G207" s="38">
        <v>0</v>
      </c>
      <c r="H207" s="39">
        <v>0</v>
      </c>
      <c r="I207" s="37">
        <v>0</v>
      </c>
      <c r="J207" s="38">
        <v>2</v>
      </c>
      <c r="K207" s="39">
        <v>1</v>
      </c>
      <c r="L207" s="37">
        <v>2</v>
      </c>
      <c r="M207" s="38">
        <v>8</v>
      </c>
      <c r="N207" s="39">
        <v>3</v>
      </c>
      <c r="O207" s="37">
        <v>8</v>
      </c>
      <c r="P207" s="38">
        <v>9</v>
      </c>
      <c r="Q207" s="39" t="s">
        <v>499</v>
      </c>
      <c r="R207" s="37">
        <v>9</v>
      </c>
      <c r="S207" s="38">
        <v>1</v>
      </c>
      <c r="T207" s="39">
        <v>-0.88888888888888895</v>
      </c>
      <c r="U207" s="24"/>
    </row>
    <row r="208" spans="1:21" x14ac:dyDescent="0.25">
      <c r="A208" s="34" t="s">
        <v>648</v>
      </c>
      <c r="B208" s="34" t="s">
        <v>32</v>
      </c>
      <c r="C208" s="36" t="s">
        <v>638</v>
      </c>
      <c r="D208" s="36"/>
      <c r="E208" s="34" t="s">
        <v>117</v>
      </c>
      <c r="F208" s="37">
        <v>444</v>
      </c>
      <c r="G208" s="38">
        <v>525</v>
      </c>
      <c r="H208" s="39">
        <v>0.15429999999999999</v>
      </c>
      <c r="I208" s="37">
        <v>25</v>
      </c>
      <c r="J208" s="38">
        <v>39</v>
      </c>
      <c r="K208" s="39">
        <v>0.56000000000000005</v>
      </c>
      <c r="L208" s="37">
        <v>39</v>
      </c>
      <c r="M208" s="38">
        <v>51</v>
      </c>
      <c r="N208" s="39">
        <v>0.30769230769230799</v>
      </c>
      <c r="O208" s="37">
        <v>51</v>
      </c>
      <c r="P208" s="38">
        <v>58</v>
      </c>
      <c r="Q208" s="39" t="s">
        <v>474</v>
      </c>
      <c r="R208" s="37">
        <v>58</v>
      </c>
      <c r="S208" s="38">
        <v>64</v>
      </c>
      <c r="T208" s="39">
        <v>0.10344827586206901</v>
      </c>
      <c r="U208" s="24"/>
    </row>
    <row r="209" spans="1:21" x14ac:dyDescent="0.25">
      <c r="A209" s="34" t="s">
        <v>648</v>
      </c>
      <c r="B209" s="34" t="s">
        <v>32</v>
      </c>
      <c r="C209" s="36" t="s">
        <v>638</v>
      </c>
      <c r="D209" s="36" t="s">
        <v>613</v>
      </c>
      <c r="E209" s="34" t="s">
        <v>138</v>
      </c>
      <c r="F209" s="37">
        <v>0</v>
      </c>
      <c r="G209" s="38">
        <v>0</v>
      </c>
      <c r="H209" s="39">
        <v>0</v>
      </c>
      <c r="I209" s="37">
        <v>0</v>
      </c>
      <c r="J209" s="38">
        <v>32</v>
      </c>
      <c r="K209" s="39">
        <v>1</v>
      </c>
      <c r="L209" s="37">
        <v>32</v>
      </c>
      <c r="M209" s="38">
        <v>25</v>
      </c>
      <c r="N209" s="39">
        <v>-0.21875</v>
      </c>
      <c r="O209" s="37">
        <v>25</v>
      </c>
      <c r="P209" s="38">
        <v>21</v>
      </c>
      <c r="Q209" s="39" t="s">
        <v>516</v>
      </c>
      <c r="R209" s="37">
        <v>21</v>
      </c>
      <c r="S209" s="38">
        <v>20</v>
      </c>
      <c r="T209" s="39">
        <v>-4.7619047619047603E-2</v>
      </c>
      <c r="U209" s="24"/>
    </row>
    <row r="210" spans="1:21" x14ac:dyDescent="0.25">
      <c r="A210" s="34" t="s">
        <v>648</v>
      </c>
      <c r="B210" s="34" t="s">
        <v>32</v>
      </c>
      <c r="C210" s="36" t="s">
        <v>638</v>
      </c>
      <c r="D210" s="36"/>
      <c r="E210" s="34" t="s">
        <v>148</v>
      </c>
      <c r="F210" s="37">
        <v>0</v>
      </c>
      <c r="G210" s="38">
        <v>0</v>
      </c>
      <c r="H210" s="39">
        <v>0</v>
      </c>
      <c r="I210" s="37">
        <v>0</v>
      </c>
      <c r="J210" s="38">
        <v>50</v>
      </c>
      <c r="K210" s="39">
        <v>1</v>
      </c>
      <c r="L210" s="37">
        <v>50</v>
      </c>
      <c r="M210" s="38">
        <v>27</v>
      </c>
      <c r="N210" s="39">
        <v>-0.46</v>
      </c>
      <c r="O210" s="37">
        <v>27</v>
      </c>
      <c r="P210" s="38">
        <v>44</v>
      </c>
      <c r="Q210" s="39" t="s">
        <v>519</v>
      </c>
      <c r="R210" s="37">
        <v>44</v>
      </c>
      <c r="S210" s="38">
        <v>67</v>
      </c>
      <c r="T210" s="39">
        <v>0.52272727272727304</v>
      </c>
      <c r="U210" s="24"/>
    </row>
    <row r="211" spans="1:21" x14ac:dyDescent="0.25">
      <c r="A211" s="34" t="s">
        <v>648</v>
      </c>
      <c r="B211" s="34" t="s">
        <v>32</v>
      </c>
      <c r="C211" s="36" t="s">
        <v>638</v>
      </c>
      <c r="D211" s="36"/>
      <c r="E211" s="34" t="s">
        <v>149</v>
      </c>
      <c r="F211" s="37">
        <v>0</v>
      </c>
      <c r="G211" s="38">
        <v>0</v>
      </c>
      <c r="H211" s="39">
        <v>0</v>
      </c>
      <c r="I211" s="37">
        <v>0</v>
      </c>
      <c r="J211" s="38">
        <v>20</v>
      </c>
      <c r="K211" s="39">
        <v>1</v>
      </c>
      <c r="L211" s="37">
        <v>20</v>
      </c>
      <c r="M211" s="38">
        <v>25</v>
      </c>
      <c r="N211" s="39">
        <v>0.25</v>
      </c>
      <c r="O211" s="37">
        <v>25</v>
      </c>
      <c r="P211" s="38">
        <v>32</v>
      </c>
      <c r="Q211" s="39" t="s">
        <v>520</v>
      </c>
      <c r="R211" s="37">
        <v>32</v>
      </c>
      <c r="S211" s="38">
        <v>32</v>
      </c>
      <c r="T211" s="39">
        <v>0</v>
      </c>
      <c r="U211" s="24"/>
    </row>
    <row r="212" spans="1:21" x14ac:dyDescent="0.25">
      <c r="A212" s="34" t="s">
        <v>648</v>
      </c>
      <c r="B212" s="34" t="s">
        <v>32</v>
      </c>
      <c r="C212" s="36" t="s">
        <v>638</v>
      </c>
      <c r="D212" s="36" t="s">
        <v>613</v>
      </c>
      <c r="E212" s="34" t="s">
        <v>186</v>
      </c>
      <c r="F212" s="37">
        <v>368</v>
      </c>
      <c r="G212" s="38">
        <v>841</v>
      </c>
      <c r="H212" s="39">
        <v>0.56240000000000001</v>
      </c>
      <c r="I212" s="37">
        <v>16</v>
      </c>
      <c r="J212" s="38">
        <v>26</v>
      </c>
      <c r="K212" s="39">
        <v>0.625</v>
      </c>
      <c r="L212" s="37">
        <v>26</v>
      </c>
      <c r="M212" s="38">
        <v>26</v>
      </c>
      <c r="N212" s="39">
        <v>0</v>
      </c>
      <c r="O212" s="37">
        <v>26</v>
      </c>
      <c r="P212" s="38">
        <v>42</v>
      </c>
      <c r="Q212" s="39" t="s">
        <v>534</v>
      </c>
      <c r="R212" s="37">
        <v>42</v>
      </c>
      <c r="S212" s="38">
        <v>27</v>
      </c>
      <c r="T212" s="39">
        <v>-0.35714285714285698</v>
      </c>
      <c r="U212" s="24"/>
    </row>
    <row r="213" spans="1:21" x14ac:dyDescent="0.25">
      <c r="A213" s="34" t="s">
        <v>648</v>
      </c>
      <c r="B213" s="34" t="s">
        <v>32</v>
      </c>
      <c r="C213" s="36" t="s">
        <v>638</v>
      </c>
      <c r="D213" s="36" t="s">
        <v>613</v>
      </c>
      <c r="E213" s="34" t="s">
        <v>210</v>
      </c>
      <c r="F213" s="37">
        <v>0</v>
      </c>
      <c r="G213" s="38">
        <v>0</v>
      </c>
      <c r="H213" s="39">
        <v>0</v>
      </c>
      <c r="I213" s="37">
        <v>0</v>
      </c>
      <c r="J213" s="38">
        <v>0</v>
      </c>
      <c r="K213" s="39">
        <v>0</v>
      </c>
      <c r="L213" s="37">
        <v>0</v>
      </c>
      <c r="M213" s="38">
        <v>2</v>
      </c>
      <c r="N213" s="39">
        <v>1</v>
      </c>
      <c r="O213" s="37">
        <v>2</v>
      </c>
      <c r="P213" s="38">
        <v>2</v>
      </c>
      <c r="Q213" s="39" t="s">
        <v>447</v>
      </c>
      <c r="R213" s="37">
        <v>2</v>
      </c>
      <c r="S213" s="38">
        <v>12</v>
      </c>
      <c r="T213" s="39">
        <v>5</v>
      </c>
      <c r="U213" s="24"/>
    </row>
    <row r="214" spans="1:21" x14ac:dyDescent="0.25">
      <c r="A214" s="34" t="s">
        <v>648</v>
      </c>
      <c r="B214" s="34" t="s">
        <v>32</v>
      </c>
      <c r="C214" s="36" t="s">
        <v>638</v>
      </c>
      <c r="D214" s="36" t="s">
        <v>613</v>
      </c>
      <c r="E214" s="34" t="s">
        <v>216</v>
      </c>
      <c r="F214" s="37">
        <v>0</v>
      </c>
      <c r="G214" s="38">
        <v>0</v>
      </c>
      <c r="H214" s="39">
        <v>0</v>
      </c>
      <c r="I214" s="37">
        <v>0</v>
      </c>
      <c r="J214" s="38">
        <v>5</v>
      </c>
      <c r="K214" s="39">
        <v>1</v>
      </c>
      <c r="L214" s="37">
        <v>5</v>
      </c>
      <c r="M214" s="38">
        <v>6</v>
      </c>
      <c r="N214" s="39">
        <v>0.2</v>
      </c>
      <c r="O214" s="37">
        <v>6</v>
      </c>
      <c r="P214" s="38">
        <v>16</v>
      </c>
      <c r="Q214" s="39" t="s">
        <v>487</v>
      </c>
      <c r="R214" s="37">
        <v>16</v>
      </c>
      <c r="S214" s="38">
        <v>18</v>
      </c>
      <c r="T214" s="39">
        <v>0.125</v>
      </c>
      <c r="U214" s="24"/>
    </row>
    <row r="215" spans="1:21" x14ac:dyDescent="0.25">
      <c r="A215" s="34" t="s">
        <v>648</v>
      </c>
      <c r="B215" s="34" t="s">
        <v>32</v>
      </c>
      <c r="C215" s="36" t="s">
        <v>638</v>
      </c>
      <c r="D215" s="36"/>
      <c r="E215" s="34" t="s">
        <v>233</v>
      </c>
      <c r="F215" s="37">
        <v>0</v>
      </c>
      <c r="G215" s="38">
        <v>0</v>
      </c>
      <c r="H215" s="39">
        <v>0</v>
      </c>
      <c r="I215" s="37">
        <v>0</v>
      </c>
      <c r="J215" s="38">
        <v>2</v>
      </c>
      <c r="K215" s="39">
        <v>1</v>
      </c>
      <c r="L215" s="37">
        <v>2</v>
      </c>
      <c r="M215" s="38">
        <v>2</v>
      </c>
      <c r="N215" s="39">
        <v>0</v>
      </c>
      <c r="O215" s="37">
        <v>2</v>
      </c>
      <c r="P215" s="38">
        <v>3</v>
      </c>
      <c r="Q215" s="39" t="s">
        <v>454</v>
      </c>
      <c r="R215" s="37">
        <v>3</v>
      </c>
      <c r="S215" s="38">
        <v>5</v>
      </c>
      <c r="T215" s="39">
        <v>0.66666666666666696</v>
      </c>
      <c r="U215" s="24"/>
    </row>
    <row r="216" spans="1:21" x14ac:dyDescent="0.25">
      <c r="A216" s="34" t="s">
        <v>648</v>
      </c>
      <c r="B216" s="34" t="s">
        <v>32</v>
      </c>
      <c r="C216" s="36" t="s">
        <v>638</v>
      </c>
      <c r="D216" s="36" t="s">
        <v>613</v>
      </c>
      <c r="E216" s="34" t="s">
        <v>306</v>
      </c>
      <c r="F216" s="37">
        <v>0</v>
      </c>
      <c r="G216" s="38">
        <v>0</v>
      </c>
      <c r="H216" s="39">
        <v>0</v>
      </c>
      <c r="I216" s="37">
        <v>0</v>
      </c>
      <c r="J216" s="38">
        <v>8</v>
      </c>
      <c r="K216" s="39">
        <v>1</v>
      </c>
      <c r="L216" s="37">
        <v>8</v>
      </c>
      <c r="M216" s="38">
        <v>5</v>
      </c>
      <c r="N216" s="39">
        <v>-0.375</v>
      </c>
      <c r="O216" s="37">
        <v>5</v>
      </c>
      <c r="P216" s="38">
        <v>7</v>
      </c>
      <c r="Q216" s="39" t="s">
        <v>524</v>
      </c>
      <c r="R216" s="37">
        <v>7</v>
      </c>
      <c r="S216" s="38">
        <v>4</v>
      </c>
      <c r="T216" s="39">
        <v>-0.42857142857142899</v>
      </c>
      <c r="U216" s="24"/>
    </row>
    <row r="217" spans="1:21" x14ac:dyDescent="0.25">
      <c r="A217" s="34" t="s">
        <v>648</v>
      </c>
      <c r="B217" s="34" t="s">
        <v>32</v>
      </c>
      <c r="C217" s="36" t="s">
        <v>638</v>
      </c>
      <c r="D217" s="36" t="s">
        <v>613</v>
      </c>
      <c r="E217" s="34" t="s">
        <v>316</v>
      </c>
      <c r="F217" s="37">
        <v>35</v>
      </c>
      <c r="G217" s="38">
        <v>44</v>
      </c>
      <c r="H217" s="39">
        <v>0.20449999999999999</v>
      </c>
      <c r="I217" s="37">
        <v>2</v>
      </c>
      <c r="J217" s="38">
        <v>4</v>
      </c>
      <c r="K217" s="39">
        <v>1</v>
      </c>
      <c r="L217" s="37">
        <v>4</v>
      </c>
      <c r="M217" s="38">
        <v>2</v>
      </c>
      <c r="N217" s="39">
        <v>-0.5</v>
      </c>
      <c r="O217" s="37">
        <v>2</v>
      </c>
      <c r="P217" s="38">
        <v>3</v>
      </c>
      <c r="Q217" s="39" t="s">
        <v>454</v>
      </c>
      <c r="R217" s="37">
        <v>3</v>
      </c>
      <c r="S217" s="38">
        <v>11</v>
      </c>
      <c r="T217" s="39">
        <v>2.6666666666666701</v>
      </c>
      <c r="U217" s="24"/>
    </row>
    <row r="218" spans="1:21" x14ac:dyDescent="0.25">
      <c r="A218" s="34" t="s">
        <v>648</v>
      </c>
      <c r="B218" s="34" t="s">
        <v>32</v>
      </c>
      <c r="C218" s="36" t="s">
        <v>638</v>
      </c>
      <c r="D218" s="36"/>
      <c r="E218" s="34" t="s">
        <v>351</v>
      </c>
      <c r="F218" s="37">
        <v>0</v>
      </c>
      <c r="G218" s="38">
        <v>0</v>
      </c>
      <c r="H218" s="39">
        <v>0</v>
      </c>
      <c r="I218" s="37">
        <v>0</v>
      </c>
      <c r="J218" s="38">
        <v>13</v>
      </c>
      <c r="K218" s="39">
        <v>1</v>
      </c>
      <c r="L218" s="37">
        <v>13</v>
      </c>
      <c r="M218" s="38">
        <v>20</v>
      </c>
      <c r="N218" s="39">
        <v>0.53846153846153799</v>
      </c>
      <c r="O218" s="37">
        <v>20</v>
      </c>
      <c r="P218" s="38">
        <v>23</v>
      </c>
      <c r="Q218" s="39" t="s">
        <v>551</v>
      </c>
      <c r="R218" s="37">
        <v>23</v>
      </c>
      <c r="S218" s="38">
        <v>10</v>
      </c>
      <c r="T218" s="39">
        <v>-0.565217391304348</v>
      </c>
      <c r="U218" s="24"/>
    </row>
    <row r="219" spans="1:21" x14ac:dyDescent="0.25">
      <c r="A219" s="34" t="s">
        <v>648</v>
      </c>
      <c r="B219" s="34" t="s">
        <v>32</v>
      </c>
      <c r="C219" s="36" t="s">
        <v>638</v>
      </c>
      <c r="D219" s="36" t="s">
        <v>613</v>
      </c>
      <c r="E219" s="34" t="s">
        <v>382</v>
      </c>
      <c r="F219" s="37">
        <v>10</v>
      </c>
      <c r="G219" s="38">
        <v>0</v>
      </c>
      <c r="H219" s="39">
        <v>0</v>
      </c>
      <c r="I219" s="37">
        <v>0</v>
      </c>
      <c r="J219" s="38">
        <v>9</v>
      </c>
      <c r="K219" s="39">
        <v>1</v>
      </c>
      <c r="L219" s="37">
        <v>9</v>
      </c>
      <c r="M219" s="38">
        <v>9</v>
      </c>
      <c r="N219" s="39">
        <v>0</v>
      </c>
      <c r="O219" s="37">
        <v>9</v>
      </c>
      <c r="P219" s="38">
        <v>8</v>
      </c>
      <c r="Q219" s="39" t="s">
        <v>453</v>
      </c>
      <c r="R219" s="37">
        <v>8</v>
      </c>
      <c r="S219" s="38">
        <v>16</v>
      </c>
      <c r="T219" s="39">
        <v>1</v>
      </c>
      <c r="U219" s="24"/>
    </row>
    <row r="220" spans="1:21" x14ac:dyDescent="0.25">
      <c r="A220" s="29" t="s">
        <v>649</v>
      </c>
      <c r="B220" s="29"/>
      <c r="C220" s="30"/>
      <c r="D220" s="30"/>
      <c r="E220" s="29"/>
      <c r="F220" s="40">
        <f>SUM(F221:F235)</f>
        <v>0</v>
      </c>
      <c r="G220" s="41">
        <f>SUM(G221:G235)</f>
        <v>0</v>
      </c>
      <c r="H220" s="33">
        <v>0</v>
      </c>
      <c r="I220" s="40">
        <f>SUM(I221:I235)</f>
        <v>0</v>
      </c>
      <c r="J220" s="41">
        <f>SUM(J221:J235)</f>
        <v>151</v>
      </c>
      <c r="K220" s="33">
        <v>1</v>
      </c>
      <c r="L220" s="40">
        <f>SUM(L221:L235)</f>
        <v>151</v>
      </c>
      <c r="M220" s="41">
        <f>SUM(M221:M235)</f>
        <v>146</v>
      </c>
      <c r="N220" s="33">
        <f>(M220-L220)/L220</f>
        <v>-3.3112582781456956E-2</v>
      </c>
      <c r="O220" s="40">
        <f>SUM(O221:O235)</f>
        <v>146</v>
      </c>
      <c r="P220" s="41">
        <f>SUM(P221:P235)</f>
        <v>197</v>
      </c>
      <c r="Q220" s="33">
        <f>(P220-O220)/O220</f>
        <v>0.34931506849315069</v>
      </c>
      <c r="R220" s="40">
        <f>SUM(R221:R235)</f>
        <v>197</v>
      </c>
      <c r="S220" s="41">
        <f>SUM(S221:S235)</f>
        <v>187</v>
      </c>
      <c r="T220" s="33">
        <f>(S220-R220)/R220</f>
        <v>-5.0761421319796954E-2</v>
      </c>
      <c r="U220" s="24"/>
    </row>
    <row r="221" spans="1:21" x14ac:dyDescent="0.25">
      <c r="A221" s="34" t="s">
        <v>648</v>
      </c>
      <c r="B221" s="34" t="s">
        <v>346</v>
      </c>
      <c r="C221" s="36" t="s">
        <v>621</v>
      </c>
      <c r="D221" s="36" t="s">
        <v>613</v>
      </c>
      <c r="E221" s="34" t="s">
        <v>28</v>
      </c>
      <c r="F221" s="37">
        <v>0</v>
      </c>
      <c r="G221" s="38">
        <v>0</v>
      </c>
      <c r="H221" s="39">
        <v>0</v>
      </c>
      <c r="I221" s="37">
        <v>0</v>
      </c>
      <c r="J221" s="38">
        <v>2</v>
      </c>
      <c r="K221" s="39">
        <v>1</v>
      </c>
      <c r="L221" s="37">
        <v>2</v>
      </c>
      <c r="M221" s="38">
        <v>6</v>
      </c>
      <c r="N221" s="39">
        <v>2</v>
      </c>
      <c r="O221" s="37">
        <v>6</v>
      </c>
      <c r="P221" s="38">
        <v>7</v>
      </c>
      <c r="Q221" s="39" t="s">
        <v>444</v>
      </c>
      <c r="R221" s="37">
        <v>7</v>
      </c>
      <c r="S221" s="38">
        <v>8</v>
      </c>
      <c r="T221" s="39">
        <v>0.14285714285714299</v>
      </c>
      <c r="U221" s="24"/>
    </row>
    <row r="222" spans="1:21" x14ac:dyDescent="0.25">
      <c r="A222" s="34" t="s">
        <v>648</v>
      </c>
      <c r="B222" s="34" t="s">
        <v>346</v>
      </c>
      <c r="C222" s="36" t="s">
        <v>621</v>
      </c>
      <c r="D222" s="36" t="s">
        <v>613</v>
      </c>
      <c r="E222" s="34" t="s">
        <v>44</v>
      </c>
      <c r="F222" s="37">
        <v>0</v>
      </c>
      <c r="G222" s="38">
        <v>0</v>
      </c>
      <c r="H222" s="39">
        <v>0</v>
      </c>
      <c r="I222" s="37">
        <v>0</v>
      </c>
      <c r="J222" s="38">
        <v>5</v>
      </c>
      <c r="K222" s="39">
        <v>1</v>
      </c>
      <c r="L222" s="37">
        <v>5</v>
      </c>
      <c r="M222" s="38">
        <v>5</v>
      </c>
      <c r="N222" s="39">
        <v>0</v>
      </c>
      <c r="O222" s="37">
        <v>5</v>
      </c>
      <c r="P222" s="38">
        <v>4</v>
      </c>
      <c r="Q222" s="39" t="s">
        <v>449</v>
      </c>
      <c r="R222" s="37">
        <v>4</v>
      </c>
      <c r="S222" s="38">
        <v>6</v>
      </c>
      <c r="T222" s="39">
        <v>0.5</v>
      </c>
      <c r="U222" s="24"/>
    </row>
    <row r="223" spans="1:21" x14ac:dyDescent="0.25">
      <c r="A223" s="34" t="s">
        <v>648</v>
      </c>
      <c r="B223" s="34" t="s">
        <v>346</v>
      </c>
      <c r="C223" s="36" t="s">
        <v>621</v>
      </c>
      <c r="D223" s="36" t="s">
        <v>613</v>
      </c>
      <c r="E223" s="34" t="s">
        <v>57</v>
      </c>
      <c r="F223" s="37">
        <v>0</v>
      </c>
      <c r="G223" s="38">
        <v>0</v>
      </c>
      <c r="H223" s="39">
        <v>0</v>
      </c>
      <c r="I223" s="37">
        <v>0</v>
      </c>
      <c r="J223" s="38">
        <v>5</v>
      </c>
      <c r="K223" s="39">
        <v>1</v>
      </c>
      <c r="L223" s="37">
        <v>5</v>
      </c>
      <c r="M223" s="38">
        <v>2</v>
      </c>
      <c r="N223" s="39">
        <v>-0.6</v>
      </c>
      <c r="O223" s="37">
        <v>2</v>
      </c>
      <c r="P223" s="38">
        <v>6</v>
      </c>
      <c r="Q223" s="39" t="s">
        <v>469</v>
      </c>
      <c r="R223" s="37">
        <v>6</v>
      </c>
      <c r="S223" s="38">
        <v>8</v>
      </c>
      <c r="T223" s="39">
        <v>0.33333333333333298</v>
      </c>
      <c r="U223" s="24"/>
    </row>
    <row r="224" spans="1:21" x14ac:dyDescent="0.25">
      <c r="A224" s="34" t="s">
        <v>648</v>
      </c>
      <c r="B224" s="34" t="s">
        <v>346</v>
      </c>
      <c r="C224" s="36" t="s">
        <v>621</v>
      </c>
      <c r="D224" s="36" t="s">
        <v>613</v>
      </c>
      <c r="E224" s="34" t="s">
        <v>121</v>
      </c>
      <c r="F224" s="37">
        <v>0</v>
      </c>
      <c r="G224" s="38">
        <v>0</v>
      </c>
      <c r="H224" s="39">
        <v>0</v>
      </c>
      <c r="I224" s="37">
        <v>0</v>
      </c>
      <c r="J224" s="38">
        <v>10</v>
      </c>
      <c r="K224" s="39">
        <v>1</v>
      </c>
      <c r="L224" s="37">
        <v>10</v>
      </c>
      <c r="M224" s="38">
        <v>10</v>
      </c>
      <c r="N224" s="39">
        <v>0</v>
      </c>
      <c r="O224" s="37">
        <v>10</v>
      </c>
      <c r="P224" s="38">
        <v>29</v>
      </c>
      <c r="Q224" s="39" t="s">
        <v>505</v>
      </c>
      <c r="R224" s="37">
        <v>29</v>
      </c>
      <c r="S224" s="38">
        <v>24</v>
      </c>
      <c r="T224" s="39">
        <v>-0.17241379310344801</v>
      </c>
      <c r="U224" s="24"/>
    </row>
    <row r="225" spans="1:21" x14ac:dyDescent="0.25">
      <c r="A225" s="34" t="s">
        <v>648</v>
      </c>
      <c r="B225" s="34" t="s">
        <v>346</v>
      </c>
      <c r="C225" s="36" t="s">
        <v>621</v>
      </c>
      <c r="D225" s="36" t="s">
        <v>613</v>
      </c>
      <c r="E225" s="34" t="s">
        <v>122</v>
      </c>
      <c r="F225" s="37">
        <v>0</v>
      </c>
      <c r="G225" s="38">
        <v>0</v>
      </c>
      <c r="H225" s="39">
        <v>0</v>
      </c>
      <c r="I225" s="37">
        <v>0</v>
      </c>
      <c r="J225" s="38">
        <v>17</v>
      </c>
      <c r="K225" s="39">
        <v>1</v>
      </c>
      <c r="L225" s="37">
        <v>17</v>
      </c>
      <c r="M225" s="38">
        <v>15</v>
      </c>
      <c r="N225" s="39">
        <v>-0.11764705882352899</v>
      </c>
      <c r="O225" s="37">
        <v>15</v>
      </c>
      <c r="P225" s="38">
        <v>23</v>
      </c>
      <c r="Q225" s="39" t="s">
        <v>506</v>
      </c>
      <c r="R225" s="37">
        <v>23</v>
      </c>
      <c r="S225" s="38">
        <v>22</v>
      </c>
      <c r="T225" s="39">
        <v>-4.3478260869565202E-2</v>
      </c>
      <c r="U225" s="24"/>
    </row>
    <row r="226" spans="1:21" x14ac:dyDescent="0.25">
      <c r="A226" s="34" t="s">
        <v>648</v>
      </c>
      <c r="B226" s="34" t="s">
        <v>346</v>
      </c>
      <c r="C226" s="36" t="s">
        <v>621</v>
      </c>
      <c r="D226" s="36" t="s">
        <v>613</v>
      </c>
      <c r="E226" s="34" t="s">
        <v>134</v>
      </c>
      <c r="F226" s="37">
        <v>0</v>
      </c>
      <c r="G226" s="38">
        <v>0</v>
      </c>
      <c r="H226" s="39">
        <v>0</v>
      </c>
      <c r="I226" s="37">
        <v>0</v>
      </c>
      <c r="J226" s="38">
        <v>5</v>
      </c>
      <c r="K226" s="39">
        <v>1</v>
      </c>
      <c r="L226" s="37">
        <v>5</v>
      </c>
      <c r="M226" s="38">
        <v>7</v>
      </c>
      <c r="N226" s="39">
        <v>0.4</v>
      </c>
      <c r="O226" s="37">
        <v>7</v>
      </c>
      <c r="P226" s="38">
        <v>6</v>
      </c>
      <c r="Q226" s="39" t="s">
        <v>514</v>
      </c>
      <c r="R226" s="37">
        <v>6</v>
      </c>
      <c r="S226" s="38">
        <v>9</v>
      </c>
      <c r="T226" s="39">
        <v>0.5</v>
      </c>
      <c r="U226" s="24"/>
    </row>
    <row r="227" spans="1:21" x14ac:dyDescent="0.25">
      <c r="A227" s="34" t="s">
        <v>648</v>
      </c>
      <c r="B227" s="34" t="s">
        <v>346</v>
      </c>
      <c r="C227" s="36" t="s">
        <v>621</v>
      </c>
      <c r="D227" s="36" t="s">
        <v>613</v>
      </c>
      <c r="E227" s="34" t="s">
        <v>152</v>
      </c>
      <c r="F227" s="37">
        <v>0</v>
      </c>
      <c r="G227" s="38">
        <v>0</v>
      </c>
      <c r="H227" s="39">
        <v>0</v>
      </c>
      <c r="I227" s="37">
        <v>0</v>
      </c>
      <c r="J227" s="38">
        <v>10</v>
      </c>
      <c r="K227" s="39">
        <v>1</v>
      </c>
      <c r="L227" s="37">
        <v>10</v>
      </c>
      <c r="M227" s="38">
        <v>12</v>
      </c>
      <c r="N227" s="39">
        <v>0.2</v>
      </c>
      <c r="O227" s="37">
        <v>12</v>
      </c>
      <c r="P227" s="38">
        <v>15</v>
      </c>
      <c r="Q227" s="39" t="s">
        <v>472</v>
      </c>
      <c r="R227" s="37">
        <v>15</v>
      </c>
      <c r="S227" s="38">
        <v>8</v>
      </c>
      <c r="T227" s="39">
        <v>-0.46666666666666701</v>
      </c>
      <c r="U227" s="24"/>
    </row>
    <row r="228" spans="1:21" x14ac:dyDescent="0.25">
      <c r="A228" s="34" t="s">
        <v>648</v>
      </c>
      <c r="B228" s="34" t="s">
        <v>346</v>
      </c>
      <c r="C228" s="36" t="s">
        <v>621</v>
      </c>
      <c r="D228" s="36" t="s">
        <v>613</v>
      </c>
      <c r="E228" s="34" t="s">
        <v>166</v>
      </c>
      <c r="F228" s="37">
        <v>0</v>
      </c>
      <c r="G228" s="38">
        <v>0</v>
      </c>
      <c r="H228" s="39">
        <v>0</v>
      </c>
      <c r="I228" s="37">
        <v>0</v>
      </c>
      <c r="J228" s="38">
        <v>2</v>
      </c>
      <c r="K228" s="39">
        <v>1</v>
      </c>
      <c r="L228" s="37">
        <v>2</v>
      </c>
      <c r="M228" s="38">
        <v>6</v>
      </c>
      <c r="N228" s="39">
        <v>2</v>
      </c>
      <c r="O228" s="37">
        <v>6</v>
      </c>
      <c r="P228" s="38">
        <v>2</v>
      </c>
      <c r="Q228" s="39" t="s">
        <v>457</v>
      </c>
      <c r="R228" s="37">
        <v>2</v>
      </c>
      <c r="S228" s="38">
        <v>11</v>
      </c>
      <c r="T228" s="39">
        <v>4.5</v>
      </c>
      <c r="U228" s="24"/>
    </row>
    <row r="229" spans="1:21" x14ac:dyDescent="0.25">
      <c r="A229" s="34" t="s">
        <v>648</v>
      </c>
      <c r="B229" s="34" t="s">
        <v>346</v>
      </c>
      <c r="C229" s="36" t="s">
        <v>621</v>
      </c>
      <c r="D229" s="36" t="s">
        <v>613</v>
      </c>
      <c r="E229" s="34" t="s">
        <v>300</v>
      </c>
      <c r="F229" s="37">
        <v>0</v>
      </c>
      <c r="G229" s="38">
        <v>0</v>
      </c>
      <c r="H229" s="39">
        <v>0</v>
      </c>
      <c r="I229" s="37">
        <v>0</v>
      </c>
      <c r="J229" s="38">
        <v>18</v>
      </c>
      <c r="K229" s="39">
        <v>1</v>
      </c>
      <c r="L229" s="37">
        <v>18</v>
      </c>
      <c r="M229" s="38">
        <v>16</v>
      </c>
      <c r="N229" s="39">
        <v>-0.11111111111111099</v>
      </c>
      <c r="O229" s="37">
        <v>16</v>
      </c>
      <c r="P229" s="38">
        <v>19</v>
      </c>
      <c r="Q229" s="39" t="s">
        <v>570</v>
      </c>
      <c r="R229" s="37">
        <v>19</v>
      </c>
      <c r="S229" s="38">
        <v>18</v>
      </c>
      <c r="T229" s="39">
        <v>-5.2631578947368397E-2</v>
      </c>
      <c r="U229" s="24"/>
    </row>
    <row r="230" spans="1:21" x14ac:dyDescent="0.25">
      <c r="A230" s="34" t="s">
        <v>648</v>
      </c>
      <c r="B230" s="34" t="s">
        <v>346</v>
      </c>
      <c r="C230" s="36" t="s">
        <v>621</v>
      </c>
      <c r="D230" s="36" t="s">
        <v>613</v>
      </c>
      <c r="E230" s="34" t="s">
        <v>303</v>
      </c>
      <c r="F230" s="37">
        <v>0</v>
      </c>
      <c r="G230" s="38">
        <v>0</v>
      </c>
      <c r="H230" s="39">
        <v>0</v>
      </c>
      <c r="I230" s="37">
        <v>0</v>
      </c>
      <c r="J230" s="38">
        <v>2</v>
      </c>
      <c r="K230" s="39">
        <v>1</v>
      </c>
      <c r="L230" s="37">
        <v>2</v>
      </c>
      <c r="M230" s="38">
        <v>5</v>
      </c>
      <c r="N230" s="39">
        <v>1.5</v>
      </c>
      <c r="O230" s="37">
        <v>5</v>
      </c>
      <c r="P230" s="38">
        <v>6</v>
      </c>
      <c r="Q230" s="39" t="s">
        <v>479</v>
      </c>
      <c r="R230" s="37">
        <v>6</v>
      </c>
      <c r="S230" s="38">
        <v>3</v>
      </c>
      <c r="T230" s="39">
        <v>-0.5</v>
      </c>
      <c r="U230" s="24"/>
    </row>
    <row r="231" spans="1:21" x14ac:dyDescent="0.25">
      <c r="A231" s="34" t="s">
        <v>648</v>
      </c>
      <c r="B231" s="34" t="s">
        <v>346</v>
      </c>
      <c r="C231" s="36" t="s">
        <v>638</v>
      </c>
      <c r="D231" s="36" t="s">
        <v>613</v>
      </c>
      <c r="E231" s="34" t="s">
        <v>304</v>
      </c>
      <c r="F231" s="37">
        <v>0</v>
      </c>
      <c r="G231" s="38">
        <v>0</v>
      </c>
      <c r="H231" s="39">
        <v>0</v>
      </c>
      <c r="I231" s="37">
        <v>0</v>
      </c>
      <c r="J231" s="38">
        <v>16</v>
      </c>
      <c r="K231" s="39">
        <v>1</v>
      </c>
      <c r="L231" s="37">
        <v>16</v>
      </c>
      <c r="M231" s="38">
        <v>12</v>
      </c>
      <c r="N231" s="39">
        <v>-0.25</v>
      </c>
      <c r="O231" s="37">
        <v>12</v>
      </c>
      <c r="P231" s="38">
        <v>10</v>
      </c>
      <c r="Q231" s="39" t="s">
        <v>572</v>
      </c>
      <c r="R231" s="37">
        <v>10</v>
      </c>
      <c r="S231" s="38">
        <v>8</v>
      </c>
      <c r="T231" s="39">
        <v>-0.2</v>
      </c>
      <c r="U231" s="24"/>
    </row>
    <row r="232" spans="1:21" x14ac:dyDescent="0.25">
      <c r="A232" s="34" t="s">
        <v>648</v>
      </c>
      <c r="B232" s="34" t="s">
        <v>346</v>
      </c>
      <c r="C232" s="36" t="s">
        <v>621</v>
      </c>
      <c r="D232" s="36" t="s">
        <v>613</v>
      </c>
      <c r="E232" s="34" t="s">
        <v>312</v>
      </c>
      <c r="F232" s="37">
        <v>0</v>
      </c>
      <c r="G232" s="38">
        <v>0</v>
      </c>
      <c r="H232" s="39">
        <v>0</v>
      </c>
      <c r="I232" s="37">
        <v>0</v>
      </c>
      <c r="J232" s="38">
        <v>12</v>
      </c>
      <c r="K232" s="39">
        <v>1</v>
      </c>
      <c r="L232" s="37">
        <v>12</v>
      </c>
      <c r="M232" s="38">
        <v>10</v>
      </c>
      <c r="N232" s="39">
        <v>-0.16666666666666699</v>
      </c>
      <c r="O232" s="37">
        <v>10</v>
      </c>
      <c r="P232" s="38">
        <v>13</v>
      </c>
      <c r="Q232" s="39" t="s">
        <v>500</v>
      </c>
      <c r="R232" s="37">
        <v>13</v>
      </c>
      <c r="S232" s="38">
        <v>18</v>
      </c>
      <c r="T232" s="39">
        <v>0.38461538461538503</v>
      </c>
      <c r="U232" s="24"/>
    </row>
    <row r="233" spans="1:21" x14ac:dyDescent="0.25">
      <c r="A233" s="34" t="s">
        <v>648</v>
      </c>
      <c r="B233" s="34" t="s">
        <v>346</v>
      </c>
      <c r="C233" s="36" t="s">
        <v>621</v>
      </c>
      <c r="D233" s="36" t="s">
        <v>613</v>
      </c>
      <c r="E233" s="34" t="s">
        <v>345</v>
      </c>
      <c r="F233" s="37">
        <v>0</v>
      </c>
      <c r="G233" s="38">
        <v>0</v>
      </c>
      <c r="H233" s="39">
        <v>0</v>
      </c>
      <c r="I233" s="37">
        <v>0</v>
      </c>
      <c r="J233" s="38">
        <v>3</v>
      </c>
      <c r="K233" s="39">
        <v>1</v>
      </c>
      <c r="L233" s="37">
        <v>3</v>
      </c>
      <c r="M233" s="38">
        <v>2</v>
      </c>
      <c r="N233" s="39">
        <v>-0.33333333333333298</v>
      </c>
      <c r="O233" s="37">
        <v>2</v>
      </c>
      <c r="P233" s="38">
        <v>8</v>
      </c>
      <c r="Q233" s="39" t="s">
        <v>458</v>
      </c>
      <c r="R233" s="37">
        <v>8</v>
      </c>
      <c r="S233" s="38">
        <v>7</v>
      </c>
      <c r="T233" s="39">
        <v>-0.125</v>
      </c>
      <c r="U233" s="24"/>
    </row>
    <row r="234" spans="1:21" x14ac:dyDescent="0.25">
      <c r="A234" s="34" t="s">
        <v>648</v>
      </c>
      <c r="B234" s="34" t="s">
        <v>346</v>
      </c>
      <c r="C234" s="36" t="s">
        <v>621</v>
      </c>
      <c r="D234" s="36" t="s">
        <v>613</v>
      </c>
      <c r="E234" s="34" t="s">
        <v>346</v>
      </c>
      <c r="F234" s="37">
        <v>0</v>
      </c>
      <c r="G234" s="38">
        <v>0</v>
      </c>
      <c r="H234" s="39">
        <v>0</v>
      </c>
      <c r="I234" s="37">
        <v>0</v>
      </c>
      <c r="J234" s="38">
        <v>40</v>
      </c>
      <c r="K234" s="39">
        <v>1</v>
      </c>
      <c r="L234" s="37">
        <v>40</v>
      </c>
      <c r="M234" s="38">
        <v>33</v>
      </c>
      <c r="N234" s="39">
        <v>-0.17499999999999999</v>
      </c>
      <c r="O234" s="37">
        <v>33</v>
      </c>
      <c r="P234" s="38">
        <v>47</v>
      </c>
      <c r="Q234" s="39" t="s">
        <v>581</v>
      </c>
      <c r="R234" s="37">
        <v>47</v>
      </c>
      <c r="S234" s="38">
        <v>36</v>
      </c>
      <c r="T234" s="39">
        <v>-0.23404255319148901</v>
      </c>
      <c r="U234" s="24"/>
    </row>
    <row r="235" spans="1:21" x14ac:dyDescent="0.25">
      <c r="A235" s="34" t="s">
        <v>648</v>
      </c>
      <c r="B235" s="34" t="s">
        <v>346</v>
      </c>
      <c r="C235" s="36" t="s">
        <v>621</v>
      </c>
      <c r="D235" s="36" t="s">
        <v>613</v>
      </c>
      <c r="E235" s="34" t="s">
        <v>396</v>
      </c>
      <c r="F235" s="37">
        <v>0</v>
      </c>
      <c r="G235" s="38">
        <v>0</v>
      </c>
      <c r="H235" s="39">
        <v>0</v>
      </c>
      <c r="I235" s="37">
        <v>0</v>
      </c>
      <c r="J235" s="38">
        <v>4</v>
      </c>
      <c r="K235" s="39">
        <v>1</v>
      </c>
      <c r="L235" s="37">
        <v>4</v>
      </c>
      <c r="M235" s="38">
        <v>5</v>
      </c>
      <c r="N235" s="39">
        <v>0.25</v>
      </c>
      <c r="O235" s="37">
        <v>5</v>
      </c>
      <c r="P235" s="38">
        <v>2</v>
      </c>
      <c r="Q235" s="39" t="s">
        <v>594</v>
      </c>
      <c r="R235" s="37">
        <v>2</v>
      </c>
      <c r="S235" s="38">
        <v>1</v>
      </c>
      <c r="T235" s="39">
        <v>-0.5</v>
      </c>
      <c r="U235" s="24"/>
    </row>
    <row r="236" spans="1:21" x14ac:dyDescent="0.25">
      <c r="A236" s="29" t="s">
        <v>650</v>
      </c>
      <c r="B236" s="29"/>
      <c r="C236" s="30"/>
      <c r="D236" s="30"/>
      <c r="E236" s="29"/>
      <c r="F236" s="40">
        <f>SUM(F237,F248,F258)</f>
        <v>12471</v>
      </c>
      <c r="G236" s="41">
        <f>SUM(G237,G248,G258)</f>
        <v>9771</v>
      </c>
      <c r="H236" s="33">
        <f>(G236-F236)/F236</f>
        <v>-0.21650228530190041</v>
      </c>
      <c r="I236" s="40">
        <f>SUM(I237,I248,I258)</f>
        <v>4024</v>
      </c>
      <c r="J236" s="41">
        <f>SUM(J237,J248,J258)</f>
        <v>670</v>
      </c>
      <c r="K236" s="33">
        <f>(J236-I236)/I236</f>
        <v>-0.83349900596421467</v>
      </c>
      <c r="L236" s="40">
        <f>SUM(L237,L248,L258)</f>
        <v>670</v>
      </c>
      <c r="M236" s="41">
        <f>SUM(M237,M248,M258)</f>
        <v>694</v>
      </c>
      <c r="N236" s="33">
        <f>(M236-L236)/L236</f>
        <v>3.5820895522388062E-2</v>
      </c>
      <c r="O236" s="40">
        <f>SUM(O237,O248,O258)</f>
        <v>694</v>
      </c>
      <c r="P236" s="41">
        <f>SUM(P237,P248,P258)</f>
        <v>959</v>
      </c>
      <c r="Q236" s="33">
        <f>(P236-O236)/O236</f>
        <v>0.38184438040345819</v>
      </c>
      <c r="R236" s="40">
        <f>SUM(R237,R248,R258)</f>
        <v>959</v>
      </c>
      <c r="S236" s="41">
        <f>SUM(S237,S248,S258)</f>
        <v>1032</v>
      </c>
      <c r="T236" s="33">
        <f>(S236-R236)/R236</f>
        <v>7.6120959332638169E-2</v>
      </c>
      <c r="U236" s="24"/>
    </row>
    <row r="237" spans="1:21" x14ac:dyDescent="0.25">
      <c r="A237" s="29" t="s">
        <v>651</v>
      </c>
      <c r="B237" s="29"/>
      <c r="C237" s="30"/>
      <c r="D237" s="30"/>
      <c r="E237" s="29"/>
      <c r="F237" s="40">
        <f>SUM(F238:F247)</f>
        <v>8799</v>
      </c>
      <c r="G237" s="41">
        <f>SUM(G238:G247)</f>
        <v>5410</v>
      </c>
      <c r="H237" s="33">
        <f>(G237-F237)/F237</f>
        <v>-0.385157404250483</v>
      </c>
      <c r="I237" s="40">
        <f>SUM(I238:I247)</f>
        <v>196</v>
      </c>
      <c r="J237" s="41">
        <f>SUM(J238:J247)</f>
        <v>278</v>
      </c>
      <c r="K237" s="33">
        <f>(J237-I237)/I237</f>
        <v>0.41836734693877553</v>
      </c>
      <c r="L237" s="40">
        <f>SUM(L238:L247)</f>
        <v>278</v>
      </c>
      <c r="M237" s="41">
        <f>SUM(M238:M247)</f>
        <v>293</v>
      </c>
      <c r="N237" s="33">
        <f>(M237-L237)/L237</f>
        <v>5.3956834532374098E-2</v>
      </c>
      <c r="O237" s="40">
        <f>SUM(O238:O247)</f>
        <v>293</v>
      </c>
      <c r="P237" s="41">
        <f>SUM(P238:P247)</f>
        <v>375</v>
      </c>
      <c r="Q237" s="33">
        <f>(P237-O237)/O237</f>
        <v>0.27986348122866894</v>
      </c>
      <c r="R237" s="40">
        <f>SUM(R238:R247)</f>
        <v>375</v>
      </c>
      <c r="S237" s="41">
        <f>SUM(S238:S247)</f>
        <v>504</v>
      </c>
      <c r="T237" s="33">
        <f>(S237-R237)/R237</f>
        <v>0.34399999999999997</v>
      </c>
      <c r="U237" s="24"/>
    </row>
    <row r="238" spans="1:21" x14ac:dyDescent="0.25">
      <c r="A238" s="34" t="s">
        <v>652</v>
      </c>
      <c r="B238" s="34" t="s">
        <v>239</v>
      </c>
      <c r="C238" s="36" t="s">
        <v>653</v>
      </c>
      <c r="D238" s="36" t="s">
        <v>613</v>
      </c>
      <c r="E238" s="34" t="s">
        <v>97</v>
      </c>
      <c r="F238" s="37">
        <v>0</v>
      </c>
      <c r="G238" s="38">
        <v>0</v>
      </c>
      <c r="H238" s="39">
        <v>0</v>
      </c>
      <c r="I238" s="37">
        <v>0</v>
      </c>
      <c r="J238" s="38">
        <v>4</v>
      </c>
      <c r="K238" s="39">
        <v>1</v>
      </c>
      <c r="L238" s="37">
        <v>4</v>
      </c>
      <c r="M238" s="38">
        <v>4</v>
      </c>
      <c r="N238" s="39">
        <v>0</v>
      </c>
      <c r="O238" s="37">
        <v>4</v>
      </c>
      <c r="P238" s="38">
        <v>2</v>
      </c>
      <c r="Q238" s="39" t="s">
        <v>442</v>
      </c>
      <c r="R238" s="37">
        <v>2</v>
      </c>
      <c r="S238" s="38">
        <v>3</v>
      </c>
      <c r="T238" s="39">
        <v>0.5</v>
      </c>
      <c r="U238" s="24"/>
    </row>
    <row r="239" spans="1:21" x14ac:dyDescent="0.25">
      <c r="A239" s="34" t="s">
        <v>652</v>
      </c>
      <c r="B239" s="34" t="s">
        <v>239</v>
      </c>
      <c r="C239" s="36" t="s">
        <v>653</v>
      </c>
      <c r="D239" s="36" t="s">
        <v>613</v>
      </c>
      <c r="E239" s="34" t="s">
        <v>107</v>
      </c>
      <c r="F239" s="37">
        <v>0</v>
      </c>
      <c r="G239" s="38">
        <v>0</v>
      </c>
      <c r="H239" s="39">
        <v>0</v>
      </c>
      <c r="I239" s="37">
        <v>0</v>
      </c>
      <c r="J239" s="38">
        <v>4</v>
      </c>
      <c r="K239" s="39">
        <v>1</v>
      </c>
      <c r="L239" s="37">
        <v>4</v>
      </c>
      <c r="M239" s="38">
        <v>3</v>
      </c>
      <c r="N239" s="39">
        <v>-0.25</v>
      </c>
      <c r="O239" s="37">
        <v>3</v>
      </c>
      <c r="P239" s="38">
        <v>5</v>
      </c>
      <c r="Q239" s="39" t="s">
        <v>498</v>
      </c>
      <c r="R239" s="37">
        <v>5</v>
      </c>
      <c r="S239" s="38">
        <v>6</v>
      </c>
      <c r="T239" s="39">
        <v>0.2</v>
      </c>
      <c r="U239" s="24"/>
    </row>
    <row r="240" spans="1:21" x14ac:dyDescent="0.25">
      <c r="A240" s="34" t="s">
        <v>652</v>
      </c>
      <c r="B240" s="34" t="s">
        <v>239</v>
      </c>
      <c r="C240" s="36" t="s">
        <v>653</v>
      </c>
      <c r="D240" s="36" t="s">
        <v>613</v>
      </c>
      <c r="E240" s="34" t="s">
        <v>114</v>
      </c>
      <c r="F240" s="37">
        <v>0</v>
      </c>
      <c r="G240" s="38">
        <v>0</v>
      </c>
      <c r="H240" s="39">
        <v>0</v>
      </c>
      <c r="I240" s="37">
        <v>0</v>
      </c>
      <c r="J240" s="38">
        <v>14</v>
      </c>
      <c r="K240" s="39">
        <v>1</v>
      </c>
      <c r="L240" s="37">
        <v>14</v>
      </c>
      <c r="M240" s="38">
        <v>19</v>
      </c>
      <c r="N240" s="39">
        <v>0.35714285714285698</v>
      </c>
      <c r="O240" s="37">
        <v>19</v>
      </c>
      <c r="P240" s="38">
        <v>32</v>
      </c>
      <c r="Q240" s="39" t="s">
        <v>501</v>
      </c>
      <c r="R240" s="37">
        <v>32</v>
      </c>
      <c r="S240" s="38">
        <v>27</v>
      </c>
      <c r="T240" s="39">
        <v>-0.15625</v>
      </c>
      <c r="U240" s="24"/>
    </row>
    <row r="241" spans="1:21" x14ac:dyDescent="0.25">
      <c r="A241" s="34" t="s">
        <v>652</v>
      </c>
      <c r="B241" s="34" t="s">
        <v>239</v>
      </c>
      <c r="C241" s="36" t="s">
        <v>653</v>
      </c>
      <c r="D241" s="36" t="s">
        <v>613</v>
      </c>
      <c r="E241" s="34" t="s">
        <v>141</v>
      </c>
      <c r="F241" s="37">
        <v>106</v>
      </c>
      <c r="G241" s="38">
        <v>30</v>
      </c>
      <c r="H241" s="39">
        <v>-2.5333000000000001</v>
      </c>
      <c r="I241" s="37">
        <v>30</v>
      </c>
      <c r="J241" s="38">
        <v>8</v>
      </c>
      <c r="K241" s="39">
        <v>-0.73333333333333295</v>
      </c>
      <c r="L241" s="37">
        <v>8</v>
      </c>
      <c r="M241" s="38">
        <v>10</v>
      </c>
      <c r="N241" s="39">
        <v>0.25</v>
      </c>
      <c r="O241" s="37">
        <v>10</v>
      </c>
      <c r="P241" s="38">
        <v>17</v>
      </c>
      <c r="Q241" s="39" t="s">
        <v>517</v>
      </c>
      <c r="R241" s="37">
        <v>17</v>
      </c>
      <c r="S241" s="38">
        <v>15</v>
      </c>
      <c r="T241" s="39">
        <v>-0.11764705882352899</v>
      </c>
      <c r="U241" s="24"/>
    </row>
    <row r="242" spans="1:21" x14ac:dyDescent="0.25">
      <c r="A242" s="34" t="s">
        <v>652</v>
      </c>
      <c r="B242" s="34" t="s">
        <v>239</v>
      </c>
      <c r="C242" s="36" t="s">
        <v>653</v>
      </c>
      <c r="D242" s="36" t="s">
        <v>613</v>
      </c>
      <c r="E242" s="34" t="s">
        <v>239</v>
      </c>
      <c r="F242" s="37">
        <v>8693</v>
      </c>
      <c r="G242" s="38">
        <v>5380</v>
      </c>
      <c r="H242" s="39">
        <v>-0.61580000000000001</v>
      </c>
      <c r="I242" s="37">
        <v>166</v>
      </c>
      <c r="J242" s="38">
        <v>192</v>
      </c>
      <c r="K242" s="39">
        <v>0.156626506024096</v>
      </c>
      <c r="L242" s="37">
        <v>192</v>
      </c>
      <c r="M242" s="38">
        <v>193</v>
      </c>
      <c r="N242" s="39">
        <v>5.2083333333333296E-3</v>
      </c>
      <c r="O242" s="37">
        <v>193</v>
      </c>
      <c r="P242" s="38">
        <v>251</v>
      </c>
      <c r="Q242" s="39" t="s">
        <v>500</v>
      </c>
      <c r="R242" s="37">
        <v>251</v>
      </c>
      <c r="S242" s="38">
        <v>281</v>
      </c>
      <c r="T242" s="39">
        <v>0.119521912350598</v>
      </c>
      <c r="U242" s="24"/>
    </row>
    <row r="243" spans="1:21" x14ac:dyDescent="0.25">
      <c r="A243" s="34" t="s">
        <v>652</v>
      </c>
      <c r="B243" s="34" t="s">
        <v>239</v>
      </c>
      <c r="C243" s="36" t="s">
        <v>653</v>
      </c>
      <c r="D243" s="36" t="s">
        <v>613</v>
      </c>
      <c r="E243" s="34" t="s">
        <v>319</v>
      </c>
      <c r="F243" s="37">
        <v>0</v>
      </c>
      <c r="G243" s="38">
        <v>0</v>
      </c>
      <c r="H243" s="39">
        <v>0</v>
      </c>
      <c r="I243" s="37">
        <v>0</v>
      </c>
      <c r="J243" s="38">
        <v>16</v>
      </c>
      <c r="K243" s="39">
        <v>1</v>
      </c>
      <c r="L243" s="37">
        <v>16</v>
      </c>
      <c r="M243" s="38">
        <v>20</v>
      </c>
      <c r="N243" s="39">
        <v>0.25</v>
      </c>
      <c r="O243" s="37">
        <v>20</v>
      </c>
      <c r="P243" s="38">
        <v>13</v>
      </c>
      <c r="Q243" s="39" t="s">
        <v>573</v>
      </c>
      <c r="R243" s="37">
        <v>13</v>
      </c>
      <c r="S243" s="38">
        <v>11</v>
      </c>
      <c r="T243" s="39">
        <v>-0.15384615384615399</v>
      </c>
      <c r="U243" s="24"/>
    </row>
    <row r="244" spans="1:21" x14ac:dyDescent="0.25">
      <c r="A244" s="34" t="s">
        <v>652</v>
      </c>
      <c r="B244" s="34" t="s">
        <v>239</v>
      </c>
      <c r="C244" s="36" t="s">
        <v>653</v>
      </c>
      <c r="D244" s="36" t="s">
        <v>613</v>
      </c>
      <c r="E244" s="34" t="s">
        <v>340</v>
      </c>
      <c r="F244" s="37">
        <v>0</v>
      </c>
      <c r="G244" s="38">
        <v>0</v>
      </c>
      <c r="H244" s="39">
        <v>0</v>
      </c>
      <c r="I244" s="37">
        <v>0</v>
      </c>
      <c r="J244" s="38">
        <v>8</v>
      </c>
      <c r="K244" s="39">
        <v>1</v>
      </c>
      <c r="L244" s="37">
        <v>8</v>
      </c>
      <c r="M244" s="38">
        <v>4</v>
      </c>
      <c r="N244" s="39">
        <v>-0.5</v>
      </c>
      <c r="O244" s="37">
        <v>4</v>
      </c>
      <c r="P244" s="38">
        <v>10</v>
      </c>
      <c r="Q244" s="39" t="s">
        <v>441</v>
      </c>
      <c r="R244" s="37">
        <v>10</v>
      </c>
      <c r="S244" s="38">
        <v>15</v>
      </c>
      <c r="T244" s="39">
        <v>0.5</v>
      </c>
      <c r="U244" s="24"/>
    </row>
    <row r="245" spans="1:21" x14ac:dyDescent="0.25">
      <c r="A245" s="34" t="s">
        <v>652</v>
      </c>
      <c r="B245" s="34" t="s">
        <v>239</v>
      </c>
      <c r="C245" s="36" t="s">
        <v>653</v>
      </c>
      <c r="D245" s="36" t="s">
        <v>613</v>
      </c>
      <c r="E245" s="34" t="s">
        <v>389</v>
      </c>
      <c r="F245" s="37">
        <v>0</v>
      </c>
      <c r="G245" s="38">
        <v>0</v>
      </c>
      <c r="H245" s="39">
        <v>0</v>
      </c>
      <c r="I245" s="37">
        <v>0</v>
      </c>
      <c r="J245" s="38">
        <v>9</v>
      </c>
      <c r="K245" s="39">
        <v>1</v>
      </c>
      <c r="L245" s="37">
        <v>9</v>
      </c>
      <c r="M245" s="38">
        <v>14</v>
      </c>
      <c r="N245" s="39">
        <v>0.55555555555555602</v>
      </c>
      <c r="O245" s="37">
        <v>14</v>
      </c>
      <c r="P245" s="38">
        <v>15</v>
      </c>
      <c r="Q245" s="39" t="s">
        <v>471</v>
      </c>
      <c r="R245" s="37">
        <v>15</v>
      </c>
      <c r="S245" s="38">
        <v>114</v>
      </c>
      <c r="T245" s="39">
        <v>6.6</v>
      </c>
      <c r="U245" s="24"/>
    </row>
    <row r="246" spans="1:21" x14ac:dyDescent="0.25">
      <c r="A246" s="34" t="s">
        <v>652</v>
      </c>
      <c r="B246" s="34" t="s">
        <v>239</v>
      </c>
      <c r="C246" s="36" t="s">
        <v>653</v>
      </c>
      <c r="D246" s="36" t="s">
        <v>613</v>
      </c>
      <c r="E246" s="34" t="s">
        <v>397</v>
      </c>
      <c r="F246" s="37">
        <v>0</v>
      </c>
      <c r="G246" s="38">
        <v>0</v>
      </c>
      <c r="H246" s="39">
        <v>0</v>
      </c>
      <c r="I246" s="37">
        <v>0</v>
      </c>
      <c r="J246" s="38">
        <v>15</v>
      </c>
      <c r="K246" s="39">
        <v>1</v>
      </c>
      <c r="L246" s="37">
        <v>15</v>
      </c>
      <c r="M246" s="38">
        <v>15</v>
      </c>
      <c r="N246" s="39">
        <v>0</v>
      </c>
      <c r="O246" s="37">
        <v>15</v>
      </c>
      <c r="P246" s="38">
        <v>22</v>
      </c>
      <c r="Q246" s="39" t="s">
        <v>595</v>
      </c>
      <c r="R246" s="37">
        <v>22</v>
      </c>
      <c r="S246" s="38">
        <v>21</v>
      </c>
      <c r="T246" s="39">
        <v>-4.5454545454545497E-2</v>
      </c>
      <c r="U246" s="24"/>
    </row>
    <row r="247" spans="1:21" x14ac:dyDescent="0.25">
      <c r="A247" s="34" t="s">
        <v>652</v>
      </c>
      <c r="B247" s="34" t="s">
        <v>239</v>
      </c>
      <c r="C247" s="36" t="s">
        <v>653</v>
      </c>
      <c r="D247" s="36" t="s">
        <v>613</v>
      </c>
      <c r="E247" s="34" t="s">
        <v>409</v>
      </c>
      <c r="F247" s="37">
        <v>0</v>
      </c>
      <c r="G247" s="38">
        <v>0</v>
      </c>
      <c r="H247" s="39">
        <v>0</v>
      </c>
      <c r="I247" s="37">
        <v>0</v>
      </c>
      <c r="J247" s="38">
        <v>8</v>
      </c>
      <c r="K247" s="39">
        <v>1</v>
      </c>
      <c r="L247" s="37">
        <v>8</v>
      </c>
      <c r="M247" s="38">
        <v>11</v>
      </c>
      <c r="N247" s="39">
        <v>0.375</v>
      </c>
      <c r="O247" s="37">
        <v>11</v>
      </c>
      <c r="P247" s="38">
        <v>8</v>
      </c>
      <c r="Q247" s="39" t="s">
        <v>602</v>
      </c>
      <c r="R247" s="37">
        <v>8</v>
      </c>
      <c r="S247" s="38">
        <v>11</v>
      </c>
      <c r="T247" s="39">
        <v>0.375</v>
      </c>
      <c r="U247" s="24"/>
    </row>
    <row r="248" spans="1:21" x14ac:dyDescent="0.25">
      <c r="A248" s="29" t="s">
        <v>654</v>
      </c>
      <c r="B248" s="29"/>
      <c r="C248" s="30"/>
      <c r="D248" s="30"/>
      <c r="E248" s="29"/>
      <c r="F248" s="40">
        <f>SUM(F249:F257)</f>
        <v>1894</v>
      </c>
      <c r="G248" s="41">
        <f>SUM(G249:G257)</f>
        <v>1130</v>
      </c>
      <c r="H248" s="33">
        <f>(G248-F248)/F248</f>
        <v>-0.40337909186906018</v>
      </c>
      <c r="I248" s="40">
        <f>SUM(I249:I257)</f>
        <v>597</v>
      </c>
      <c r="J248" s="41">
        <f>SUM(J249:J257)</f>
        <v>217</v>
      </c>
      <c r="K248" s="33">
        <f>(J248-I248)/I248</f>
        <v>-0.6365159128978225</v>
      </c>
      <c r="L248" s="40">
        <f>SUM(L249:L257)</f>
        <v>217</v>
      </c>
      <c r="M248" s="41">
        <f>SUM(M249:M257)</f>
        <v>164</v>
      </c>
      <c r="N248" s="33">
        <f>(M248-L248)/L248</f>
        <v>-0.24423963133640553</v>
      </c>
      <c r="O248" s="40">
        <f>SUM(O249:O257)</f>
        <v>164</v>
      </c>
      <c r="P248" s="41">
        <f>SUM(P249:P257)</f>
        <v>232</v>
      </c>
      <c r="Q248" s="33">
        <f>(P248-O248)/O248</f>
        <v>0.41463414634146339</v>
      </c>
      <c r="R248" s="40">
        <f>SUM(R249:R257)</f>
        <v>232</v>
      </c>
      <c r="S248" s="41">
        <f>SUM(S249:S257)</f>
        <v>216</v>
      </c>
      <c r="T248" s="33">
        <f>(S248-R248)/R248</f>
        <v>-6.8965517241379309E-2</v>
      </c>
      <c r="U248" s="24"/>
    </row>
    <row r="249" spans="1:21" x14ac:dyDescent="0.25">
      <c r="A249" s="34" t="s">
        <v>652</v>
      </c>
      <c r="B249" s="34" t="s">
        <v>314</v>
      </c>
      <c r="C249" s="36" t="s">
        <v>212</v>
      </c>
      <c r="D249" s="36" t="s">
        <v>613</v>
      </c>
      <c r="E249" s="34" t="s">
        <v>25</v>
      </c>
      <c r="F249" s="37">
        <v>0</v>
      </c>
      <c r="G249" s="38">
        <v>0</v>
      </c>
      <c r="H249" s="39">
        <v>0</v>
      </c>
      <c r="I249" s="37">
        <v>0</v>
      </c>
      <c r="J249" s="38">
        <v>1</v>
      </c>
      <c r="K249" s="39">
        <v>1</v>
      </c>
      <c r="L249" s="37">
        <v>1</v>
      </c>
      <c r="M249" s="38">
        <v>2</v>
      </c>
      <c r="N249" s="39">
        <v>1</v>
      </c>
      <c r="O249" s="37">
        <v>2</v>
      </c>
      <c r="P249" s="38">
        <v>1</v>
      </c>
      <c r="Q249" s="39" t="s">
        <v>442</v>
      </c>
      <c r="R249" s="37">
        <v>1</v>
      </c>
      <c r="S249" s="38">
        <v>1</v>
      </c>
      <c r="T249" s="39">
        <v>0</v>
      </c>
      <c r="U249" s="24"/>
    </row>
    <row r="250" spans="1:21" x14ac:dyDescent="0.25">
      <c r="A250" s="34" t="s">
        <v>652</v>
      </c>
      <c r="B250" s="34" t="s">
        <v>314</v>
      </c>
      <c r="C250" s="36" t="s">
        <v>212</v>
      </c>
      <c r="D250" s="36" t="s">
        <v>613</v>
      </c>
      <c r="E250" s="34" t="s">
        <v>120</v>
      </c>
      <c r="F250" s="37">
        <v>0</v>
      </c>
      <c r="G250" s="38">
        <v>0</v>
      </c>
      <c r="H250" s="39">
        <v>0</v>
      </c>
      <c r="I250" s="37">
        <v>0</v>
      </c>
      <c r="J250" s="38">
        <v>2</v>
      </c>
      <c r="K250" s="39">
        <v>1</v>
      </c>
      <c r="L250" s="37">
        <v>2</v>
      </c>
      <c r="M250" s="38">
        <v>1</v>
      </c>
      <c r="N250" s="39">
        <v>-0.5</v>
      </c>
      <c r="O250" s="37">
        <v>1</v>
      </c>
      <c r="P250" s="38">
        <v>7</v>
      </c>
      <c r="Q250" s="39" t="s">
        <v>504</v>
      </c>
      <c r="R250" s="37">
        <v>7</v>
      </c>
      <c r="S250" s="38">
        <v>7</v>
      </c>
      <c r="T250" s="39">
        <v>0</v>
      </c>
      <c r="U250" s="24"/>
    </row>
    <row r="251" spans="1:21" x14ac:dyDescent="0.25">
      <c r="A251" s="34" t="s">
        <v>652</v>
      </c>
      <c r="B251" s="34" t="s">
        <v>314</v>
      </c>
      <c r="C251" s="36" t="s">
        <v>212</v>
      </c>
      <c r="D251" s="36" t="s">
        <v>613</v>
      </c>
      <c r="E251" s="34" t="s">
        <v>161</v>
      </c>
      <c r="F251" s="37">
        <v>0</v>
      </c>
      <c r="G251" s="38">
        <v>0</v>
      </c>
      <c r="H251" s="39">
        <v>0</v>
      </c>
      <c r="I251" s="37">
        <v>0</v>
      </c>
      <c r="J251" s="38">
        <v>60</v>
      </c>
      <c r="K251" s="39">
        <v>1</v>
      </c>
      <c r="L251" s="37">
        <v>60</v>
      </c>
      <c r="M251" s="38">
        <v>16</v>
      </c>
      <c r="N251" s="39">
        <v>-0.73333333333333295</v>
      </c>
      <c r="O251" s="37">
        <v>16</v>
      </c>
      <c r="P251" s="38">
        <v>43</v>
      </c>
      <c r="Q251" s="39" t="s">
        <v>495</v>
      </c>
      <c r="R251" s="37">
        <v>43</v>
      </c>
      <c r="S251" s="38">
        <v>12</v>
      </c>
      <c r="T251" s="39">
        <v>-0.72093023255813904</v>
      </c>
      <c r="U251" s="24"/>
    </row>
    <row r="252" spans="1:21" x14ac:dyDescent="0.25">
      <c r="A252" s="34" t="s">
        <v>652</v>
      </c>
      <c r="B252" s="34" t="s">
        <v>314</v>
      </c>
      <c r="C252" s="36" t="s">
        <v>621</v>
      </c>
      <c r="D252" s="36" t="s">
        <v>613</v>
      </c>
      <c r="E252" s="34" t="s">
        <v>235</v>
      </c>
      <c r="F252" s="37">
        <v>656</v>
      </c>
      <c r="G252" s="38">
        <v>539</v>
      </c>
      <c r="H252" s="39">
        <v>-0.21709999999999999</v>
      </c>
      <c r="I252" s="37">
        <v>6</v>
      </c>
      <c r="J252" s="38">
        <v>8</v>
      </c>
      <c r="K252" s="39">
        <v>0.33333333333333298</v>
      </c>
      <c r="L252" s="37">
        <v>8</v>
      </c>
      <c r="M252" s="38">
        <v>10</v>
      </c>
      <c r="N252" s="39">
        <v>0.25</v>
      </c>
      <c r="O252" s="37">
        <v>10</v>
      </c>
      <c r="P252" s="38">
        <v>14</v>
      </c>
      <c r="Q252" s="39" t="s">
        <v>524</v>
      </c>
      <c r="R252" s="37">
        <v>14</v>
      </c>
      <c r="S252" s="38">
        <v>14</v>
      </c>
      <c r="T252" s="39">
        <v>0</v>
      </c>
      <c r="U252" s="24"/>
    </row>
    <row r="253" spans="1:21" x14ac:dyDescent="0.25">
      <c r="A253" s="34" t="s">
        <v>652</v>
      </c>
      <c r="B253" s="34" t="s">
        <v>314</v>
      </c>
      <c r="C253" s="36" t="s">
        <v>212</v>
      </c>
      <c r="D253" s="36" t="s">
        <v>613</v>
      </c>
      <c r="E253" s="34" t="s">
        <v>259</v>
      </c>
      <c r="F253" s="37">
        <v>0</v>
      </c>
      <c r="G253" s="38">
        <v>0</v>
      </c>
      <c r="H253" s="39">
        <v>0</v>
      </c>
      <c r="I253" s="37">
        <v>0</v>
      </c>
      <c r="J253" s="38">
        <v>2</v>
      </c>
      <c r="K253" s="39">
        <v>1</v>
      </c>
      <c r="L253" s="37">
        <v>2</v>
      </c>
      <c r="M253" s="38">
        <v>3</v>
      </c>
      <c r="N253" s="39">
        <v>0.5</v>
      </c>
      <c r="O253" s="37">
        <v>3</v>
      </c>
      <c r="P253" s="38">
        <v>4</v>
      </c>
      <c r="Q253" s="39" t="s">
        <v>489</v>
      </c>
      <c r="R253" s="37">
        <v>4</v>
      </c>
      <c r="S253" s="38">
        <v>2</v>
      </c>
      <c r="T253" s="39">
        <v>-0.5</v>
      </c>
      <c r="U253" s="24"/>
    </row>
    <row r="254" spans="1:21" x14ac:dyDescent="0.25">
      <c r="A254" s="34" t="s">
        <v>652</v>
      </c>
      <c r="B254" s="34" t="s">
        <v>314</v>
      </c>
      <c r="C254" s="36" t="s">
        <v>212</v>
      </c>
      <c r="D254" s="36" t="s">
        <v>613</v>
      </c>
      <c r="E254" s="34" t="s">
        <v>314</v>
      </c>
      <c r="F254" s="37">
        <v>1227</v>
      </c>
      <c r="G254" s="38">
        <v>468</v>
      </c>
      <c r="H254" s="39">
        <v>-1.6217999999999999</v>
      </c>
      <c r="I254" s="37">
        <v>468</v>
      </c>
      <c r="J254" s="38">
        <v>131</v>
      </c>
      <c r="K254" s="39">
        <v>-0.72008547008546997</v>
      </c>
      <c r="L254" s="37">
        <v>131</v>
      </c>
      <c r="M254" s="38">
        <v>121</v>
      </c>
      <c r="N254" s="39">
        <v>-7.6335877862595394E-2</v>
      </c>
      <c r="O254" s="37">
        <v>121</v>
      </c>
      <c r="P254" s="38">
        <v>146</v>
      </c>
      <c r="Q254" s="39" t="s">
        <v>521</v>
      </c>
      <c r="R254" s="37">
        <v>146</v>
      </c>
      <c r="S254" s="38">
        <v>164</v>
      </c>
      <c r="T254" s="39">
        <v>0.123287671232877</v>
      </c>
      <c r="U254" s="24"/>
    </row>
    <row r="255" spans="1:21" x14ac:dyDescent="0.25">
      <c r="A255" s="34" t="s">
        <v>652</v>
      </c>
      <c r="B255" s="34" t="s">
        <v>314</v>
      </c>
      <c r="C255" s="36" t="s">
        <v>621</v>
      </c>
      <c r="D255" s="36" t="s">
        <v>613</v>
      </c>
      <c r="E255" s="34" t="s">
        <v>317</v>
      </c>
      <c r="F255" s="37">
        <v>0</v>
      </c>
      <c r="G255" s="38">
        <v>0</v>
      </c>
      <c r="H255" s="39">
        <v>0</v>
      </c>
      <c r="I255" s="37">
        <v>0</v>
      </c>
      <c r="J255" s="38">
        <v>4</v>
      </c>
      <c r="K255" s="39">
        <v>1</v>
      </c>
      <c r="L255" s="37">
        <v>4</v>
      </c>
      <c r="M255" s="38">
        <v>0</v>
      </c>
      <c r="N255" s="39">
        <v>-1</v>
      </c>
      <c r="O255" s="37">
        <v>0</v>
      </c>
      <c r="P255" s="38">
        <v>1</v>
      </c>
      <c r="Q255" s="39" t="s">
        <v>512</v>
      </c>
      <c r="R255" s="37">
        <v>1</v>
      </c>
      <c r="S255" s="38">
        <v>1</v>
      </c>
      <c r="T255" s="39">
        <v>0</v>
      </c>
      <c r="U255" s="24"/>
    </row>
    <row r="256" spans="1:21" x14ac:dyDescent="0.25">
      <c r="A256" s="34" t="s">
        <v>652</v>
      </c>
      <c r="B256" s="34" t="s">
        <v>314</v>
      </c>
      <c r="C256" s="36" t="s">
        <v>212</v>
      </c>
      <c r="D256" s="36" t="s">
        <v>613</v>
      </c>
      <c r="E256" s="34" t="s">
        <v>352</v>
      </c>
      <c r="F256" s="37">
        <v>0</v>
      </c>
      <c r="G256" s="38">
        <v>0</v>
      </c>
      <c r="H256" s="39">
        <v>0</v>
      </c>
      <c r="I256" s="37">
        <v>0</v>
      </c>
      <c r="J256" s="38">
        <v>4</v>
      </c>
      <c r="K256" s="39">
        <v>1</v>
      </c>
      <c r="L256" s="37">
        <v>4</v>
      </c>
      <c r="M256" s="38">
        <v>3</v>
      </c>
      <c r="N256" s="39">
        <v>-0.25</v>
      </c>
      <c r="O256" s="37">
        <v>3</v>
      </c>
      <c r="P256" s="38">
        <v>5</v>
      </c>
      <c r="Q256" s="39" t="s">
        <v>498</v>
      </c>
      <c r="R256" s="37">
        <v>5</v>
      </c>
      <c r="S256" s="38">
        <v>4</v>
      </c>
      <c r="T256" s="39">
        <v>-0.2</v>
      </c>
      <c r="U256" s="24"/>
    </row>
    <row r="257" spans="1:21" x14ac:dyDescent="0.25">
      <c r="A257" s="34" t="s">
        <v>652</v>
      </c>
      <c r="B257" s="34" t="s">
        <v>314</v>
      </c>
      <c r="C257" s="36" t="s">
        <v>621</v>
      </c>
      <c r="D257" s="36" t="s">
        <v>613</v>
      </c>
      <c r="E257" s="34" t="s">
        <v>356</v>
      </c>
      <c r="F257" s="37">
        <v>11</v>
      </c>
      <c r="G257" s="38">
        <v>123</v>
      </c>
      <c r="H257" s="39">
        <v>0.91059999999999997</v>
      </c>
      <c r="I257" s="37">
        <v>123</v>
      </c>
      <c r="J257" s="38">
        <v>5</v>
      </c>
      <c r="K257" s="39">
        <v>-0.95934959349593496</v>
      </c>
      <c r="L257" s="37">
        <v>5</v>
      </c>
      <c r="M257" s="38">
        <v>8</v>
      </c>
      <c r="N257" s="39">
        <v>0.6</v>
      </c>
      <c r="O257" s="37">
        <v>8</v>
      </c>
      <c r="P257" s="38">
        <v>11</v>
      </c>
      <c r="Q257" s="39" t="s">
        <v>451</v>
      </c>
      <c r="R257" s="37">
        <v>11</v>
      </c>
      <c r="S257" s="38">
        <v>11</v>
      </c>
      <c r="T257" s="39">
        <v>0</v>
      </c>
      <c r="U257" s="24"/>
    </row>
    <row r="258" spans="1:21" x14ac:dyDescent="0.25">
      <c r="A258" s="29" t="s">
        <v>655</v>
      </c>
      <c r="B258" s="29"/>
      <c r="C258" s="30"/>
      <c r="D258" s="30"/>
      <c r="E258" s="29"/>
      <c r="F258" s="40">
        <f>SUM(F259:F267)</f>
        <v>1778</v>
      </c>
      <c r="G258" s="41">
        <f>SUM(G259:G267)</f>
        <v>3231</v>
      </c>
      <c r="H258" s="33">
        <f>(G258-F258)/F258</f>
        <v>0.81721034870641174</v>
      </c>
      <c r="I258" s="40">
        <f>SUM(I259:I267)</f>
        <v>3231</v>
      </c>
      <c r="J258" s="41">
        <f>SUM(J259:J267)</f>
        <v>175</v>
      </c>
      <c r="K258" s="33">
        <f>(J258-I258)/I258</f>
        <v>-0.94583720210461153</v>
      </c>
      <c r="L258" s="40">
        <f>SUM(L259:L267)</f>
        <v>175</v>
      </c>
      <c r="M258" s="41">
        <f>SUM(M259:M267)</f>
        <v>237</v>
      </c>
      <c r="N258" s="33">
        <f>(M258-L258)/L258</f>
        <v>0.35428571428571426</v>
      </c>
      <c r="O258" s="40">
        <f>SUM(O259:O267)</f>
        <v>237</v>
      </c>
      <c r="P258" s="41">
        <f>SUM(P259:P267)</f>
        <v>352</v>
      </c>
      <c r="Q258" s="33">
        <f>(P258-O258)/O258</f>
        <v>0.48523206751054854</v>
      </c>
      <c r="R258" s="40">
        <f>SUM(R259:R267)</f>
        <v>352</v>
      </c>
      <c r="S258" s="41">
        <f>SUM(S259:S267)</f>
        <v>312</v>
      </c>
      <c r="T258" s="33">
        <f>(S258-R258)/R258</f>
        <v>-0.11363636363636363</v>
      </c>
      <c r="U258" s="24"/>
    </row>
    <row r="259" spans="1:21" x14ac:dyDescent="0.25">
      <c r="A259" s="34" t="s">
        <v>652</v>
      </c>
      <c r="B259" s="34" t="s">
        <v>387</v>
      </c>
      <c r="C259" s="36" t="s">
        <v>627</v>
      </c>
      <c r="D259" s="36" t="s">
        <v>613</v>
      </c>
      <c r="E259" s="34" t="s">
        <v>41</v>
      </c>
      <c r="F259" s="37">
        <v>0</v>
      </c>
      <c r="G259" s="38">
        <v>0</v>
      </c>
      <c r="H259" s="39">
        <v>0</v>
      </c>
      <c r="I259" s="37">
        <v>0</v>
      </c>
      <c r="J259" s="38">
        <v>12</v>
      </c>
      <c r="K259" s="39">
        <v>1</v>
      </c>
      <c r="L259" s="37">
        <v>12</v>
      </c>
      <c r="M259" s="38">
        <v>12</v>
      </c>
      <c r="N259" s="39">
        <v>0</v>
      </c>
      <c r="O259" s="37">
        <v>12</v>
      </c>
      <c r="P259" s="38">
        <v>11</v>
      </c>
      <c r="Q259" s="39" t="s">
        <v>455</v>
      </c>
      <c r="R259" s="37">
        <v>11</v>
      </c>
      <c r="S259" s="38">
        <v>11</v>
      </c>
      <c r="T259" s="39">
        <v>0</v>
      </c>
      <c r="U259" s="24"/>
    </row>
    <row r="260" spans="1:21" x14ac:dyDescent="0.25">
      <c r="A260" s="34" t="s">
        <v>652</v>
      </c>
      <c r="B260" s="34" t="s">
        <v>387</v>
      </c>
      <c r="C260" s="36" t="s">
        <v>627</v>
      </c>
      <c r="D260" s="36" t="s">
        <v>613</v>
      </c>
      <c r="E260" s="34" t="s">
        <v>46</v>
      </c>
      <c r="F260" s="37">
        <v>108</v>
      </c>
      <c r="G260" s="38">
        <v>18</v>
      </c>
      <c r="H260" s="39">
        <v>-5</v>
      </c>
      <c r="I260" s="37">
        <v>18</v>
      </c>
      <c r="J260" s="38">
        <v>5</v>
      </c>
      <c r="K260" s="39">
        <v>-0.72222222222222199</v>
      </c>
      <c r="L260" s="37">
        <v>5</v>
      </c>
      <c r="M260" s="38">
        <v>7</v>
      </c>
      <c r="N260" s="39">
        <v>0.4</v>
      </c>
      <c r="O260" s="37">
        <v>7</v>
      </c>
      <c r="P260" s="38">
        <v>12</v>
      </c>
      <c r="Q260" s="39" t="s">
        <v>459</v>
      </c>
      <c r="R260" s="37">
        <v>12</v>
      </c>
      <c r="S260" s="38">
        <v>10</v>
      </c>
      <c r="T260" s="39">
        <v>-0.16666666666666699</v>
      </c>
      <c r="U260" s="24"/>
    </row>
    <row r="261" spans="1:21" x14ac:dyDescent="0.25">
      <c r="A261" s="34" t="s">
        <v>652</v>
      </c>
      <c r="B261" s="34" t="s">
        <v>387</v>
      </c>
      <c r="C261" s="36" t="s">
        <v>627</v>
      </c>
      <c r="D261" s="36" t="s">
        <v>613</v>
      </c>
      <c r="E261" s="34" t="s">
        <v>98</v>
      </c>
      <c r="F261" s="37">
        <v>16</v>
      </c>
      <c r="G261" s="38">
        <v>13</v>
      </c>
      <c r="H261" s="39">
        <v>-0.23080000000000001</v>
      </c>
      <c r="I261" s="37">
        <v>13</v>
      </c>
      <c r="J261" s="38">
        <v>28</v>
      </c>
      <c r="K261" s="39">
        <v>1.15384615384615</v>
      </c>
      <c r="L261" s="37">
        <v>28</v>
      </c>
      <c r="M261" s="38">
        <v>33</v>
      </c>
      <c r="N261" s="39">
        <v>0.17857142857142899</v>
      </c>
      <c r="O261" s="37">
        <v>33</v>
      </c>
      <c r="P261" s="38">
        <v>34</v>
      </c>
      <c r="Q261" s="39" t="s">
        <v>493</v>
      </c>
      <c r="R261" s="37">
        <v>34</v>
      </c>
      <c r="S261" s="38">
        <v>39</v>
      </c>
      <c r="T261" s="39">
        <v>0.14705882352941199</v>
      </c>
      <c r="U261" s="24"/>
    </row>
    <row r="262" spans="1:21" x14ac:dyDescent="0.25">
      <c r="A262" s="34" t="s">
        <v>652</v>
      </c>
      <c r="B262" s="34" t="s">
        <v>387</v>
      </c>
      <c r="C262" s="36" t="s">
        <v>627</v>
      </c>
      <c r="D262" s="36" t="s">
        <v>613</v>
      </c>
      <c r="E262" s="34" t="s">
        <v>155</v>
      </c>
      <c r="F262" s="37">
        <v>0</v>
      </c>
      <c r="G262" s="38">
        <v>0</v>
      </c>
      <c r="H262" s="39">
        <v>0</v>
      </c>
      <c r="I262" s="37">
        <v>0</v>
      </c>
      <c r="J262" s="38">
        <v>11</v>
      </c>
      <c r="K262" s="39">
        <v>1</v>
      </c>
      <c r="L262" s="37">
        <v>11</v>
      </c>
      <c r="M262" s="38">
        <v>9</v>
      </c>
      <c r="N262" s="39">
        <v>-0.18181818181818199</v>
      </c>
      <c r="O262" s="37">
        <v>9</v>
      </c>
      <c r="P262" s="38">
        <v>12</v>
      </c>
      <c r="Q262" s="39" t="s">
        <v>489</v>
      </c>
      <c r="R262" s="37">
        <v>12</v>
      </c>
      <c r="S262" s="38">
        <v>9</v>
      </c>
      <c r="T262" s="39">
        <v>-0.25</v>
      </c>
      <c r="U262" s="24"/>
    </row>
    <row r="263" spans="1:21" x14ac:dyDescent="0.25">
      <c r="A263" s="34" t="s">
        <v>652</v>
      </c>
      <c r="B263" s="34" t="s">
        <v>387</v>
      </c>
      <c r="C263" s="36" t="s">
        <v>615</v>
      </c>
      <c r="D263" s="36" t="s">
        <v>613</v>
      </c>
      <c r="E263" s="34" t="s">
        <v>222</v>
      </c>
      <c r="F263" s="37">
        <v>0</v>
      </c>
      <c r="G263" s="38">
        <v>0</v>
      </c>
      <c r="H263" s="39">
        <v>0</v>
      </c>
      <c r="I263" s="37">
        <v>0</v>
      </c>
      <c r="J263" s="38">
        <v>18</v>
      </c>
      <c r="K263" s="39">
        <v>1</v>
      </c>
      <c r="L263" s="37">
        <v>18</v>
      </c>
      <c r="M263" s="38">
        <v>24</v>
      </c>
      <c r="N263" s="39">
        <v>0.33333333333333298</v>
      </c>
      <c r="O263" s="37">
        <v>24</v>
      </c>
      <c r="P263" s="38">
        <v>130</v>
      </c>
      <c r="Q263" s="39" t="s">
        <v>546</v>
      </c>
      <c r="R263" s="37">
        <v>130</v>
      </c>
      <c r="S263" s="38">
        <v>110</v>
      </c>
      <c r="T263" s="39">
        <v>-0.15384615384615399</v>
      </c>
      <c r="U263" s="24"/>
    </row>
    <row r="264" spans="1:21" x14ac:dyDescent="0.25">
      <c r="A264" s="34" t="s">
        <v>652</v>
      </c>
      <c r="B264" s="34" t="s">
        <v>387</v>
      </c>
      <c r="C264" s="36" t="s">
        <v>627</v>
      </c>
      <c r="D264" s="36" t="s">
        <v>613</v>
      </c>
      <c r="E264" s="34" t="s">
        <v>231</v>
      </c>
      <c r="F264" s="37">
        <v>0</v>
      </c>
      <c r="G264" s="38">
        <v>0</v>
      </c>
      <c r="H264" s="39">
        <v>0</v>
      </c>
      <c r="I264" s="37">
        <v>0</v>
      </c>
      <c r="J264" s="38">
        <v>15</v>
      </c>
      <c r="K264" s="39">
        <v>1</v>
      </c>
      <c r="L264" s="37">
        <v>15</v>
      </c>
      <c r="M264" s="38">
        <v>13</v>
      </c>
      <c r="N264" s="39">
        <v>-0.133333333333333</v>
      </c>
      <c r="O264" s="37">
        <v>13</v>
      </c>
      <c r="P264" s="38">
        <v>15</v>
      </c>
      <c r="Q264" s="39" t="s">
        <v>551</v>
      </c>
      <c r="R264" s="37">
        <v>15</v>
      </c>
      <c r="S264" s="38">
        <v>20</v>
      </c>
      <c r="T264" s="39">
        <v>0.33333333333333298</v>
      </c>
      <c r="U264" s="24"/>
    </row>
    <row r="265" spans="1:21" x14ac:dyDescent="0.25">
      <c r="A265" s="34" t="s">
        <v>652</v>
      </c>
      <c r="B265" s="34" t="s">
        <v>387</v>
      </c>
      <c r="C265" s="36" t="s">
        <v>627</v>
      </c>
      <c r="D265" s="36" t="s">
        <v>613</v>
      </c>
      <c r="E265" s="34" t="s">
        <v>321</v>
      </c>
      <c r="F265" s="37">
        <v>0</v>
      </c>
      <c r="G265" s="38">
        <v>0</v>
      </c>
      <c r="H265" s="39">
        <v>0</v>
      </c>
      <c r="I265" s="37">
        <v>0</v>
      </c>
      <c r="J265" s="38">
        <v>16</v>
      </c>
      <c r="K265" s="39">
        <v>1</v>
      </c>
      <c r="L265" s="37">
        <v>16</v>
      </c>
      <c r="M265" s="38">
        <v>52</v>
      </c>
      <c r="N265" s="39">
        <v>2.25</v>
      </c>
      <c r="O265" s="37">
        <v>52</v>
      </c>
      <c r="P265" s="38">
        <v>41</v>
      </c>
      <c r="Q265" s="39" t="s">
        <v>450</v>
      </c>
      <c r="R265" s="37">
        <v>41</v>
      </c>
      <c r="S265" s="38">
        <v>15</v>
      </c>
      <c r="T265" s="39">
        <v>-0.63414634146341498</v>
      </c>
      <c r="U265" s="24"/>
    </row>
    <row r="266" spans="1:21" x14ac:dyDescent="0.25">
      <c r="A266" s="34" t="s">
        <v>652</v>
      </c>
      <c r="B266" s="34" t="s">
        <v>387</v>
      </c>
      <c r="C266" s="36" t="s">
        <v>627</v>
      </c>
      <c r="D266" s="36" t="s">
        <v>613</v>
      </c>
      <c r="E266" s="34" t="s">
        <v>329</v>
      </c>
      <c r="F266" s="37">
        <v>0</v>
      </c>
      <c r="G266" s="38">
        <v>0</v>
      </c>
      <c r="H266" s="39">
        <v>0</v>
      </c>
      <c r="I266" s="37">
        <v>0</v>
      </c>
      <c r="J266" s="38">
        <v>11</v>
      </c>
      <c r="K266" s="39">
        <v>1</v>
      </c>
      <c r="L266" s="37">
        <v>11</v>
      </c>
      <c r="M266" s="38">
        <v>9</v>
      </c>
      <c r="N266" s="39">
        <v>-0.18181818181818199</v>
      </c>
      <c r="O266" s="37">
        <v>9</v>
      </c>
      <c r="P266" s="38">
        <v>14</v>
      </c>
      <c r="Q266" s="39" t="s">
        <v>577</v>
      </c>
      <c r="R266" s="37">
        <v>14</v>
      </c>
      <c r="S266" s="38">
        <v>18</v>
      </c>
      <c r="T266" s="39">
        <v>0.28571428571428598</v>
      </c>
      <c r="U266" s="24"/>
    </row>
    <row r="267" spans="1:21" x14ac:dyDescent="0.25">
      <c r="A267" s="34" t="s">
        <v>652</v>
      </c>
      <c r="B267" s="34" t="s">
        <v>387</v>
      </c>
      <c r="C267" s="36" t="s">
        <v>627</v>
      </c>
      <c r="D267" s="36" t="s">
        <v>613</v>
      </c>
      <c r="E267" s="34" t="s">
        <v>387</v>
      </c>
      <c r="F267" s="37">
        <v>1654</v>
      </c>
      <c r="G267" s="38">
        <v>3200</v>
      </c>
      <c r="H267" s="39">
        <v>0.48309999999999997</v>
      </c>
      <c r="I267" s="37">
        <v>3200</v>
      </c>
      <c r="J267" s="38">
        <v>59</v>
      </c>
      <c r="K267" s="39">
        <v>-0.9815625</v>
      </c>
      <c r="L267" s="37">
        <v>59</v>
      </c>
      <c r="M267" s="38">
        <v>78</v>
      </c>
      <c r="N267" s="39">
        <v>0.322033898305085</v>
      </c>
      <c r="O267" s="37">
        <v>78</v>
      </c>
      <c r="P267" s="38">
        <v>83</v>
      </c>
      <c r="Q267" s="39" t="s">
        <v>552</v>
      </c>
      <c r="R267" s="37">
        <v>83</v>
      </c>
      <c r="S267" s="38">
        <v>80</v>
      </c>
      <c r="T267" s="39">
        <v>-3.6144578313252997E-2</v>
      </c>
      <c r="U267" s="24"/>
    </row>
    <row r="268" spans="1:21" x14ac:dyDescent="0.25">
      <c r="A268" s="29" t="s">
        <v>656</v>
      </c>
      <c r="B268" s="29"/>
      <c r="C268" s="30"/>
      <c r="D268" s="30"/>
      <c r="E268" s="29"/>
      <c r="F268" s="40">
        <f>SUM(F269,F285,F295)</f>
        <v>8842</v>
      </c>
      <c r="G268" s="41">
        <f>SUM(G269,G285,G295)</f>
        <v>10273</v>
      </c>
      <c r="H268" s="33">
        <f>(G268-F268)/F268</f>
        <v>0.16184121239538565</v>
      </c>
      <c r="I268" s="40">
        <f>SUM(I269,I285,I295)</f>
        <v>2570</v>
      </c>
      <c r="J268" s="41">
        <f>SUM(J269,J285,J295)</f>
        <v>1885</v>
      </c>
      <c r="K268" s="33">
        <f>(J268-I268)/I268</f>
        <v>-0.26653696498054474</v>
      </c>
      <c r="L268" s="40">
        <f>SUM(L269,L285,L295)</f>
        <v>1885</v>
      </c>
      <c r="M268" s="41">
        <f>SUM(M269,M285,M295)</f>
        <v>1597</v>
      </c>
      <c r="N268" s="33">
        <f>(M268-L268)/L268</f>
        <v>-0.15278514588859415</v>
      </c>
      <c r="O268" s="40">
        <f>SUM(O269,O285,O295)</f>
        <v>1714</v>
      </c>
      <c r="P268" s="41">
        <f>SUM(P269,P285,P295)</f>
        <v>786</v>
      </c>
      <c r="Q268" s="33">
        <f>(P268-O268)/O268</f>
        <v>-0.54142357059509916</v>
      </c>
      <c r="R268" s="40">
        <f>SUM(R269,R285,R295)</f>
        <v>786</v>
      </c>
      <c r="S268" s="41">
        <f>SUM(S269,S285,S295)</f>
        <v>949</v>
      </c>
      <c r="T268" s="33">
        <f>(S268-R268)/R268</f>
        <v>0.20737913486005088</v>
      </c>
      <c r="U268" s="24"/>
    </row>
    <row r="269" spans="1:21" x14ac:dyDescent="0.25">
      <c r="A269" s="29" t="s">
        <v>657</v>
      </c>
      <c r="B269" s="29"/>
      <c r="C269" s="30"/>
      <c r="D269" s="30"/>
      <c r="E269" s="29"/>
      <c r="F269" s="40">
        <f>SUM(F270:F284)</f>
        <v>6176</v>
      </c>
      <c r="G269" s="41">
        <f>SUM(G270:G284)</f>
        <v>7308</v>
      </c>
      <c r="H269" s="33">
        <f>(G269-F269)/F269</f>
        <v>0.18329015544041452</v>
      </c>
      <c r="I269" s="40">
        <f>SUM(I270:I284)</f>
        <v>737</v>
      </c>
      <c r="J269" s="41">
        <f>SUM(J270:J284)</f>
        <v>1676</v>
      </c>
      <c r="K269" s="33">
        <f>(J269-I269)/I269</f>
        <v>1.2740841248303936</v>
      </c>
      <c r="L269" s="40">
        <f>SUM(L270:L284)</f>
        <v>1676</v>
      </c>
      <c r="M269" s="41">
        <f>SUM(M270:M284)</f>
        <v>1367</v>
      </c>
      <c r="N269" s="33">
        <f>(M269-L269)/L269</f>
        <v>-0.18436754176610978</v>
      </c>
      <c r="O269" s="40">
        <f>SUM(O270:O284)</f>
        <v>1484</v>
      </c>
      <c r="P269" s="41">
        <f>SUM(P270:P284)</f>
        <v>588</v>
      </c>
      <c r="Q269" s="33">
        <f>(P269-O269)/O269</f>
        <v>-0.60377358490566035</v>
      </c>
      <c r="R269" s="40">
        <f>SUM(R270:R284)</f>
        <v>588</v>
      </c>
      <c r="S269" s="41">
        <f>SUM(S270:S284)</f>
        <v>608</v>
      </c>
      <c r="T269" s="33">
        <f>(S269-R269)/R269</f>
        <v>3.4013605442176874E-2</v>
      </c>
      <c r="U269" s="24"/>
    </row>
    <row r="270" spans="1:21" x14ac:dyDescent="0.25">
      <c r="A270" s="34" t="s">
        <v>658</v>
      </c>
      <c r="B270" s="34" t="s">
        <v>63</v>
      </c>
      <c r="C270" s="36" t="s">
        <v>659</v>
      </c>
      <c r="D270" s="36"/>
      <c r="E270" s="34" t="s">
        <v>42</v>
      </c>
      <c r="F270" s="37">
        <v>0</v>
      </c>
      <c r="G270" s="38">
        <v>0</v>
      </c>
      <c r="H270" s="39">
        <v>0</v>
      </c>
      <c r="I270" s="37">
        <v>0</v>
      </c>
      <c r="J270" s="38">
        <v>46</v>
      </c>
      <c r="K270" s="39">
        <v>1</v>
      </c>
      <c r="L270" s="37">
        <v>46</v>
      </c>
      <c r="M270" s="38">
        <v>51</v>
      </c>
      <c r="N270" s="39">
        <v>0.108695652173913</v>
      </c>
      <c r="O270" s="37">
        <v>51</v>
      </c>
      <c r="P270" s="38">
        <v>3</v>
      </c>
      <c r="Q270" s="39" t="s">
        <v>456</v>
      </c>
      <c r="R270" s="37">
        <v>3</v>
      </c>
      <c r="S270" s="38">
        <v>2</v>
      </c>
      <c r="T270" s="39">
        <v>-0.33333333333333298</v>
      </c>
      <c r="U270" s="24"/>
    </row>
    <row r="271" spans="1:21" x14ac:dyDescent="0.25">
      <c r="A271" s="34" t="s">
        <v>658</v>
      </c>
      <c r="B271" s="34" t="s">
        <v>63</v>
      </c>
      <c r="C271" s="36" t="s">
        <v>659</v>
      </c>
      <c r="D271" s="36"/>
      <c r="E271" s="34" t="s">
        <v>55</v>
      </c>
      <c r="F271" s="37">
        <v>0</v>
      </c>
      <c r="G271" s="38">
        <v>0</v>
      </c>
      <c r="H271" s="39">
        <v>0</v>
      </c>
      <c r="I271" s="37">
        <v>0</v>
      </c>
      <c r="J271" s="38">
        <v>47</v>
      </c>
      <c r="K271" s="39">
        <v>1</v>
      </c>
      <c r="L271" s="37">
        <v>47</v>
      </c>
      <c r="M271" s="38">
        <v>29</v>
      </c>
      <c r="N271" s="39">
        <v>-0.38297872340425498</v>
      </c>
      <c r="O271" s="37">
        <v>29</v>
      </c>
      <c r="P271" s="38">
        <v>7</v>
      </c>
      <c r="Q271" s="39" t="s">
        <v>467</v>
      </c>
      <c r="R271" s="37">
        <v>7</v>
      </c>
      <c r="S271" s="38">
        <v>4</v>
      </c>
      <c r="T271" s="39">
        <v>-0.42857142857142899</v>
      </c>
      <c r="U271" s="24"/>
    </row>
    <row r="272" spans="1:21" x14ac:dyDescent="0.25">
      <c r="A272" s="34" t="s">
        <v>658</v>
      </c>
      <c r="B272" s="34" t="s">
        <v>63</v>
      </c>
      <c r="C272" s="36" t="s">
        <v>659</v>
      </c>
      <c r="D272" s="36"/>
      <c r="E272" s="34" t="s">
        <v>63</v>
      </c>
      <c r="F272" s="37">
        <v>6176</v>
      </c>
      <c r="G272" s="38">
        <v>7247</v>
      </c>
      <c r="H272" s="39">
        <v>0.14779999999999999</v>
      </c>
      <c r="I272" s="37">
        <v>676</v>
      </c>
      <c r="J272" s="38">
        <v>1166</v>
      </c>
      <c r="K272" s="39">
        <v>0.72485207100591698</v>
      </c>
      <c r="L272" s="37">
        <v>1166</v>
      </c>
      <c r="M272" s="38">
        <v>916</v>
      </c>
      <c r="N272" s="39">
        <v>-0.21440823327615799</v>
      </c>
      <c r="O272" s="37">
        <v>916</v>
      </c>
      <c r="P272" s="38">
        <v>109</v>
      </c>
      <c r="Q272" s="39" t="s">
        <v>473</v>
      </c>
      <c r="R272" s="37">
        <v>109</v>
      </c>
      <c r="S272" s="38">
        <v>146</v>
      </c>
      <c r="T272" s="39">
        <v>0.33944954128440402</v>
      </c>
      <c r="U272" s="24"/>
    </row>
    <row r="273" spans="1:21" x14ac:dyDescent="0.25">
      <c r="A273" s="34" t="s">
        <v>658</v>
      </c>
      <c r="B273" s="34" t="s">
        <v>63</v>
      </c>
      <c r="C273" s="36" t="s">
        <v>660</v>
      </c>
      <c r="D273" s="36" t="s">
        <v>612</v>
      </c>
      <c r="E273" s="34" t="s">
        <v>79</v>
      </c>
      <c r="F273" s="37">
        <v>0</v>
      </c>
      <c r="G273" s="38">
        <v>0</v>
      </c>
      <c r="H273" s="39">
        <v>0</v>
      </c>
      <c r="I273" s="37">
        <v>0</v>
      </c>
      <c r="J273" s="38">
        <v>15</v>
      </c>
      <c r="K273" s="39">
        <v>1</v>
      </c>
      <c r="L273" s="37">
        <v>15</v>
      </c>
      <c r="M273" s="38">
        <v>14</v>
      </c>
      <c r="N273" s="39">
        <v>-6.6666666666666693E-2</v>
      </c>
      <c r="O273" s="37">
        <v>14</v>
      </c>
      <c r="P273" s="38">
        <v>0</v>
      </c>
      <c r="Q273" s="39" t="s">
        <v>446</v>
      </c>
      <c r="R273" s="37">
        <v>0</v>
      </c>
      <c r="S273" s="38">
        <v>1</v>
      </c>
      <c r="T273" s="39">
        <v>1</v>
      </c>
      <c r="U273" s="24"/>
    </row>
    <row r="274" spans="1:21" x14ac:dyDescent="0.25">
      <c r="A274" s="34" t="s">
        <v>658</v>
      </c>
      <c r="B274" s="34" t="s">
        <v>63</v>
      </c>
      <c r="C274" s="36" t="s">
        <v>659</v>
      </c>
      <c r="D274" s="36"/>
      <c r="E274" s="34" t="s">
        <v>116</v>
      </c>
      <c r="F274" s="37">
        <v>0</v>
      </c>
      <c r="G274" s="38">
        <v>0</v>
      </c>
      <c r="H274" s="39">
        <v>0</v>
      </c>
      <c r="I274" s="37">
        <v>0</v>
      </c>
      <c r="J274" s="38">
        <v>10</v>
      </c>
      <c r="K274" s="39">
        <v>1</v>
      </c>
      <c r="L274" s="37">
        <v>10</v>
      </c>
      <c r="M274" s="38">
        <v>11</v>
      </c>
      <c r="N274" s="39">
        <v>0.1</v>
      </c>
      <c r="O274" s="37">
        <v>11</v>
      </c>
      <c r="P274" s="38">
        <v>1</v>
      </c>
      <c r="Q274" s="39" t="s">
        <v>503</v>
      </c>
      <c r="R274" s="37">
        <v>1</v>
      </c>
      <c r="S274" s="38">
        <v>3</v>
      </c>
      <c r="T274" s="39">
        <v>2</v>
      </c>
      <c r="U274" s="24"/>
    </row>
    <row r="275" spans="1:21" x14ac:dyDescent="0.25">
      <c r="A275" s="34" t="s">
        <v>658</v>
      </c>
      <c r="B275" s="34" t="s">
        <v>63</v>
      </c>
      <c r="C275" s="36" t="s">
        <v>659</v>
      </c>
      <c r="D275" s="36"/>
      <c r="E275" s="34" t="s">
        <v>136</v>
      </c>
      <c r="F275" s="37">
        <v>0</v>
      </c>
      <c r="G275" s="38">
        <v>0</v>
      </c>
      <c r="H275" s="39">
        <v>0</v>
      </c>
      <c r="I275" s="37">
        <v>0</v>
      </c>
      <c r="J275" s="38">
        <v>53</v>
      </c>
      <c r="K275" s="39">
        <v>1</v>
      </c>
      <c r="L275" s="37">
        <v>53</v>
      </c>
      <c r="M275" s="38">
        <v>39</v>
      </c>
      <c r="N275" s="39">
        <v>-0.26415094339622602</v>
      </c>
      <c r="O275" s="37">
        <v>39</v>
      </c>
      <c r="P275" s="38">
        <v>2</v>
      </c>
      <c r="Q275" s="39" t="s">
        <v>515</v>
      </c>
      <c r="R275" s="37">
        <v>2</v>
      </c>
      <c r="S275" s="38">
        <v>7</v>
      </c>
      <c r="T275" s="39">
        <v>2.5</v>
      </c>
      <c r="U275" s="24"/>
    </row>
    <row r="276" spans="1:21" x14ac:dyDescent="0.25">
      <c r="A276" s="34" t="s">
        <v>658</v>
      </c>
      <c r="B276" s="34" t="s">
        <v>63</v>
      </c>
      <c r="C276" s="36" t="s">
        <v>659</v>
      </c>
      <c r="D276" s="36"/>
      <c r="E276" s="34" t="s">
        <v>139</v>
      </c>
      <c r="F276" s="37">
        <v>0</v>
      </c>
      <c r="G276" s="38">
        <v>0</v>
      </c>
      <c r="H276" s="39">
        <v>0</v>
      </c>
      <c r="I276" s="37">
        <v>0</v>
      </c>
      <c r="J276" s="38">
        <v>23</v>
      </c>
      <c r="K276" s="39">
        <v>1</v>
      </c>
      <c r="L276" s="37">
        <v>23</v>
      </c>
      <c r="M276" s="38">
        <v>19</v>
      </c>
      <c r="N276" s="39">
        <v>-0.173913043478261</v>
      </c>
      <c r="O276" s="37">
        <v>19</v>
      </c>
      <c r="P276" s="38">
        <v>1</v>
      </c>
      <c r="Q276" s="39" t="s">
        <v>515</v>
      </c>
      <c r="R276" s="37">
        <v>1</v>
      </c>
      <c r="S276" s="38">
        <v>2</v>
      </c>
      <c r="T276" s="39">
        <v>1</v>
      </c>
      <c r="U276" s="24"/>
    </row>
    <row r="277" spans="1:21" x14ac:dyDescent="0.25">
      <c r="A277" s="34" t="s">
        <v>658</v>
      </c>
      <c r="B277" s="34" t="s">
        <v>63</v>
      </c>
      <c r="C277" s="36" t="s">
        <v>659</v>
      </c>
      <c r="D277" s="36"/>
      <c r="E277" s="34" t="s">
        <v>525</v>
      </c>
      <c r="F277" s="37" t="s">
        <v>692</v>
      </c>
      <c r="G277" s="38" t="s">
        <v>692</v>
      </c>
      <c r="H277" s="38" t="s">
        <v>692</v>
      </c>
      <c r="I277" s="37" t="s">
        <v>692</v>
      </c>
      <c r="J277" s="38" t="s">
        <v>692</v>
      </c>
      <c r="K277" s="38" t="s">
        <v>692</v>
      </c>
      <c r="L277" s="37" t="s">
        <v>692</v>
      </c>
      <c r="M277" s="38" t="s">
        <v>692</v>
      </c>
      <c r="N277" s="38" t="s">
        <v>692</v>
      </c>
      <c r="O277" s="37">
        <v>63</v>
      </c>
      <c r="P277" s="38">
        <v>8</v>
      </c>
      <c r="Q277" s="39" t="s">
        <v>526</v>
      </c>
      <c r="R277" s="37">
        <v>8</v>
      </c>
      <c r="S277" s="38">
        <v>20</v>
      </c>
      <c r="T277" s="39">
        <v>1.5</v>
      </c>
      <c r="U277" s="24"/>
    </row>
    <row r="278" spans="1:21" x14ac:dyDescent="0.25">
      <c r="A278" s="34" t="s">
        <v>658</v>
      </c>
      <c r="B278" s="34" t="s">
        <v>63</v>
      </c>
      <c r="C278" s="36" t="s">
        <v>659</v>
      </c>
      <c r="D278" s="36"/>
      <c r="E278" s="34" t="s">
        <v>560</v>
      </c>
      <c r="F278" s="37" t="s">
        <v>692</v>
      </c>
      <c r="G278" s="38" t="s">
        <v>692</v>
      </c>
      <c r="H278" s="38" t="s">
        <v>692</v>
      </c>
      <c r="I278" s="37" t="s">
        <v>692</v>
      </c>
      <c r="J278" s="38" t="s">
        <v>692</v>
      </c>
      <c r="K278" s="38" t="s">
        <v>692</v>
      </c>
      <c r="L278" s="37" t="s">
        <v>692</v>
      </c>
      <c r="M278" s="38" t="s">
        <v>692</v>
      </c>
      <c r="N278" s="38" t="s">
        <v>692</v>
      </c>
      <c r="O278" s="37">
        <v>54</v>
      </c>
      <c r="P278" s="38">
        <v>425</v>
      </c>
      <c r="Q278" s="39" t="s">
        <v>561</v>
      </c>
      <c r="R278" s="37">
        <v>425</v>
      </c>
      <c r="S278" s="38">
        <v>392</v>
      </c>
      <c r="T278" s="39">
        <v>-7.7647058823529402E-2</v>
      </c>
      <c r="U278" s="24"/>
    </row>
    <row r="279" spans="1:21" x14ac:dyDescent="0.25">
      <c r="A279" s="34" t="s">
        <v>658</v>
      </c>
      <c r="B279" s="34" t="s">
        <v>63</v>
      </c>
      <c r="C279" s="36" t="s">
        <v>659</v>
      </c>
      <c r="D279" s="36"/>
      <c r="E279" s="34" t="s">
        <v>267</v>
      </c>
      <c r="F279" s="37">
        <v>0</v>
      </c>
      <c r="G279" s="38">
        <v>0</v>
      </c>
      <c r="H279" s="39">
        <v>0</v>
      </c>
      <c r="I279" s="37">
        <v>0</v>
      </c>
      <c r="J279" s="38">
        <v>15</v>
      </c>
      <c r="K279" s="39">
        <v>1</v>
      </c>
      <c r="L279" s="37">
        <v>15</v>
      </c>
      <c r="M279" s="38">
        <v>3</v>
      </c>
      <c r="N279" s="39">
        <v>-0.8</v>
      </c>
      <c r="O279" s="37">
        <v>3</v>
      </c>
      <c r="P279" s="38">
        <v>0</v>
      </c>
      <c r="Q279" s="39" t="s">
        <v>446</v>
      </c>
      <c r="R279" s="37">
        <v>0</v>
      </c>
      <c r="S279" s="38">
        <v>0</v>
      </c>
      <c r="T279" s="39">
        <v>0</v>
      </c>
      <c r="U279" s="24"/>
    </row>
    <row r="280" spans="1:21" x14ac:dyDescent="0.25">
      <c r="A280" s="34" t="s">
        <v>658</v>
      </c>
      <c r="B280" s="34" t="s">
        <v>63</v>
      </c>
      <c r="C280" s="36" t="s">
        <v>659</v>
      </c>
      <c r="D280" s="36"/>
      <c r="E280" s="34" t="s">
        <v>342</v>
      </c>
      <c r="F280" s="37">
        <v>0</v>
      </c>
      <c r="G280" s="38">
        <v>0</v>
      </c>
      <c r="H280" s="39">
        <v>0</v>
      </c>
      <c r="I280" s="37">
        <v>0</v>
      </c>
      <c r="J280" s="38">
        <v>104</v>
      </c>
      <c r="K280" s="39">
        <v>1</v>
      </c>
      <c r="L280" s="37">
        <v>104</v>
      </c>
      <c r="M280" s="38">
        <v>102</v>
      </c>
      <c r="N280" s="39">
        <v>-1.9230769230769201E-2</v>
      </c>
      <c r="O280" s="37">
        <v>102</v>
      </c>
      <c r="P280" s="38">
        <v>11</v>
      </c>
      <c r="Q280" s="39" t="s">
        <v>557</v>
      </c>
      <c r="R280" s="37">
        <v>11</v>
      </c>
      <c r="S280" s="38">
        <v>6</v>
      </c>
      <c r="T280" s="39">
        <v>-0.45454545454545497</v>
      </c>
      <c r="U280" s="24"/>
    </row>
    <row r="281" spans="1:21" x14ac:dyDescent="0.25">
      <c r="A281" s="34" t="s">
        <v>658</v>
      </c>
      <c r="B281" s="34" t="s">
        <v>63</v>
      </c>
      <c r="C281" s="36" t="s">
        <v>659</v>
      </c>
      <c r="D281" s="36"/>
      <c r="E281" s="34" t="s">
        <v>365</v>
      </c>
      <c r="F281" s="37">
        <v>0</v>
      </c>
      <c r="G281" s="38">
        <v>61</v>
      </c>
      <c r="H281" s="39">
        <v>1</v>
      </c>
      <c r="I281" s="37">
        <v>61</v>
      </c>
      <c r="J281" s="38">
        <v>76</v>
      </c>
      <c r="K281" s="39">
        <v>0.24590163934426201</v>
      </c>
      <c r="L281" s="37">
        <v>76</v>
      </c>
      <c r="M281" s="38">
        <v>66</v>
      </c>
      <c r="N281" s="39">
        <v>-0.13157894736842099</v>
      </c>
      <c r="O281" s="37">
        <v>66</v>
      </c>
      <c r="P281" s="38">
        <v>5</v>
      </c>
      <c r="Q281" s="39" t="s">
        <v>553</v>
      </c>
      <c r="R281" s="37">
        <v>5</v>
      </c>
      <c r="S281" s="38">
        <v>6</v>
      </c>
      <c r="T281" s="39">
        <v>0.2</v>
      </c>
      <c r="U281" s="24"/>
    </row>
    <row r="282" spans="1:21" x14ac:dyDescent="0.25">
      <c r="A282" s="34" t="s">
        <v>658</v>
      </c>
      <c r="B282" s="34" t="s">
        <v>63</v>
      </c>
      <c r="C282" s="36" t="s">
        <v>659</v>
      </c>
      <c r="D282" s="36"/>
      <c r="E282" s="34" t="s">
        <v>370</v>
      </c>
      <c r="F282" s="37">
        <v>0</v>
      </c>
      <c r="G282" s="38">
        <v>0</v>
      </c>
      <c r="H282" s="39">
        <v>0</v>
      </c>
      <c r="I282" s="37">
        <v>0</v>
      </c>
      <c r="J282" s="38">
        <v>71</v>
      </c>
      <c r="K282" s="39">
        <v>1</v>
      </c>
      <c r="L282" s="37">
        <v>71</v>
      </c>
      <c r="M282" s="38">
        <v>75</v>
      </c>
      <c r="N282" s="39">
        <v>5.63380281690141E-2</v>
      </c>
      <c r="O282" s="37">
        <v>75</v>
      </c>
      <c r="P282" s="38">
        <v>15</v>
      </c>
      <c r="Q282" s="39" t="s">
        <v>579</v>
      </c>
      <c r="R282" s="37">
        <v>15</v>
      </c>
      <c r="S282" s="38">
        <v>6</v>
      </c>
      <c r="T282" s="39">
        <v>-0.6</v>
      </c>
      <c r="U282" s="24"/>
    </row>
    <row r="283" spans="1:21" x14ac:dyDescent="0.25">
      <c r="A283" s="34" t="s">
        <v>658</v>
      </c>
      <c r="B283" s="34" t="s">
        <v>63</v>
      </c>
      <c r="C283" s="36" t="s">
        <v>660</v>
      </c>
      <c r="D283" s="36" t="s">
        <v>612</v>
      </c>
      <c r="E283" s="34" t="s">
        <v>399</v>
      </c>
      <c r="F283" s="37">
        <v>0</v>
      </c>
      <c r="G283" s="38">
        <v>0</v>
      </c>
      <c r="H283" s="39">
        <v>0</v>
      </c>
      <c r="I283" s="37">
        <v>0</v>
      </c>
      <c r="J283" s="38">
        <v>9</v>
      </c>
      <c r="K283" s="39">
        <v>1</v>
      </c>
      <c r="L283" s="37">
        <v>9</v>
      </c>
      <c r="M283" s="38">
        <v>6</v>
      </c>
      <c r="N283" s="39">
        <v>-0.33333333333333298</v>
      </c>
      <c r="O283" s="37">
        <v>6</v>
      </c>
      <c r="P283" s="38">
        <v>0</v>
      </c>
      <c r="Q283" s="39" t="s">
        <v>446</v>
      </c>
      <c r="R283" s="37">
        <v>0</v>
      </c>
      <c r="S283" s="38">
        <v>1</v>
      </c>
      <c r="T283" s="39">
        <v>1</v>
      </c>
      <c r="U283" s="24"/>
    </row>
    <row r="284" spans="1:21" x14ac:dyDescent="0.25">
      <c r="A284" s="34" t="s">
        <v>658</v>
      </c>
      <c r="B284" s="34" t="s">
        <v>63</v>
      </c>
      <c r="C284" s="36" t="s">
        <v>659</v>
      </c>
      <c r="D284" s="36"/>
      <c r="E284" s="34" t="s">
        <v>429</v>
      </c>
      <c r="F284" s="37">
        <v>0</v>
      </c>
      <c r="G284" s="38">
        <v>0</v>
      </c>
      <c r="H284" s="39">
        <v>0</v>
      </c>
      <c r="I284" s="37">
        <v>0</v>
      </c>
      <c r="J284" s="38">
        <v>41</v>
      </c>
      <c r="K284" s="39">
        <v>1</v>
      </c>
      <c r="L284" s="37">
        <v>41</v>
      </c>
      <c r="M284" s="38">
        <v>36</v>
      </c>
      <c r="N284" s="39">
        <v>-0.12195121951219499</v>
      </c>
      <c r="O284" s="37">
        <v>36</v>
      </c>
      <c r="P284" s="38">
        <v>1</v>
      </c>
      <c r="Q284" s="39" t="s">
        <v>606</v>
      </c>
      <c r="R284" s="37">
        <v>1</v>
      </c>
      <c r="S284" s="38">
        <v>12</v>
      </c>
      <c r="T284" s="39">
        <v>11</v>
      </c>
      <c r="U284" s="24"/>
    </row>
    <row r="285" spans="1:21" x14ac:dyDescent="0.25">
      <c r="A285" s="29" t="s">
        <v>661</v>
      </c>
      <c r="B285" s="29"/>
      <c r="C285" s="30"/>
      <c r="D285" s="30"/>
      <c r="E285" s="29"/>
      <c r="F285" s="40">
        <f>SUM(F286:F294)</f>
        <v>852</v>
      </c>
      <c r="G285" s="41">
        <f>SUM(G286:G294)</f>
        <v>804</v>
      </c>
      <c r="H285" s="33">
        <f>(G285-F285)/F285</f>
        <v>-5.6338028169014086E-2</v>
      </c>
      <c r="I285" s="40">
        <f>SUM(I286:I294)</f>
        <v>11</v>
      </c>
      <c r="J285" s="41">
        <f>SUM(J286:J294)</f>
        <v>70</v>
      </c>
      <c r="K285" s="33">
        <f>(J285-I285)/I285</f>
        <v>5.3636363636363633</v>
      </c>
      <c r="L285" s="40">
        <f>SUM(L286:L294)</f>
        <v>70</v>
      </c>
      <c r="M285" s="41">
        <f>SUM(M286:M294)</f>
        <v>48</v>
      </c>
      <c r="N285" s="33">
        <f>(M285-L285)/L285</f>
        <v>-0.31428571428571428</v>
      </c>
      <c r="O285" s="40">
        <f>SUM(O286:O294)</f>
        <v>48</v>
      </c>
      <c r="P285" s="41">
        <f>SUM(P286:P294)</f>
        <v>38</v>
      </c>
      <c r="Q285" s="33">
        <f>(P285-O285)/O285</f>
        <v>-0.20833333333333334</v>
      </c>
      <c r="R285" s="40">
        <f>SUM(R286:R294)</f>
        <v>38</v>
      </c>
      <c r="S285" s="41">
        <f>SUM(S286:S294)</f>
        <v>275</v>
      </c>
      <c r="T285" s="33">
        <f>(S285-R285)/R285</f>
        <v>6.2368421052631575</v>
      </c>
      <c r="U285" s="24"/>
    </row>
    <row r="286" spans="1:21" x14ac:dyDescent="0.25">
      <c r="A286" s="34" t="s">
        <v>658</v>
      </c>
      <c r="B286" s="34" t="s">
        <v>180</v>
      </c>
      <c r="C286" s="36" t="s">
        <v>662</v>
      </c>
      <c r="D286" s="36" t="s">
        <v>612</v>
      </c>
      <c r="E286" s="34" t="s">
        <v>58</v>
      </c>
      <c r="F286" s="37">
        <v>276</v>
      </c>
      <c r="G286" s="38">
        <v>276</v>
      </c>
      <c r="H286" s="39">
        <v>0</v>
      </c>
      <c r="I286" s="37">
        <v>2</v>
      </c>
      <c r="J286" s="38">
        <v>15</v>
      </c>
      <c r="K286" s="39">
        <v>6.5</v>
      </c>
      <c r="L286" s="37">
        <v>15</v>
      </c>
      <c r="M286" s="38">
        <v>12</v>
      </c>
      <c r="N286" s="39">
        <v>-0.2</v>
      </c>
      <c r="O286" s="37">
        <v>12</v>
      </c>
      <c r="P286" s="38">
        <v>2</v>
      </c>
      <c r="Q286" s="39" t="s">
        <v>470</v>
      </c>
      <c r="R286" s="37">
        <v>2</v>
      </c>
      <c r="S286" s="38">
        <v>7</v>
      </c>
      <c r="T286" s="39">
        <v>2.5</v>
      </c>
      <c r="U286" s="24"/>
    </row>
    <row r="287" spans="1:21" x14ac:dyDescent="0.25">
      <c r="A287" s="34" t="s">
        <v>658</v>
      </c>
      <c r="B287" s="34" t="s">
        <v>180</v>
      </c>
      <c r="C287" s="36" t="s">
        <v>662</v>
      </c>
      <c r="D287" s="36" t="s">
        <v>612</v>
      </c>
      <c r="E287" s="34" t="s">
        <v>80</v>
      </c>
      <c r="F287" s="37">
        <v>0</v>
      </c>
      <c r="G287" s="38">
        <v>0</v>
      </c>
      <c r="H287" s="39">
        <v>0</v>
      </c>
      <c r="I287" s="37">
        <v>0</v>
      </c>
      <c r="J287" s="38">
        <v>5</v>
      </c>
      <c r="K287" s="39">
        <v>1</v>
      </c>
      <c r="L287" s="37">
        <v>5</v>
      </c>
      <c r="M287" s="38">
        <v>2</v>
      </c>
      <c r="N287" s="39">
        <v>-0.6</v>
      </c>
      <c r="O287" s="37">
        <v>2</v>
      </c>
      <c r="P287" s="38">
        <v>0</v>
      </c>
      <c r="Q287" s="39" t="s">
        <v>446</v>
      </c>
      <c r="R287" s="37">
        <v>0</v>
      </c>
      <c r="S287" s="38">
        <v>1</v>
      </c>
      <c r="T287" s="39">
        <v>1</v>
      </c>
      <c r="U287" s="24"/>
    </row>
    <row r="288" spans="1:21" x14ac:dyDescent="0.25">
      <c r="A288" s="34" t="s">
        <v>658</v>
      </c>
      <c r="B288" s="34" t="s">
        <v>180</v>
      </c>
      <c r="C288" s="36" t="s">
        <v>659</v>
      </c>
      <c r="D288" s="36" t="s">
        <v>612</v>
      </c>
      <c r="E288" s="34" t="s">
        <v>83</v>
      </c>
      <c r="F288" s="37">
        <v>0</v>
      </c>
      <c r="G288" s="38">
        <v>0</v>
      </c>
      <c r="H288" s="39">
        <v>0</v>
      </c>
      <c r="I288" s="37">
        <v>0</v>
      </c>
      <c r="J288" s="38">
        <v>4</v>
      </c>
      <c r="K288" s="39">
        <v>1</v>
      </c>
      <c r="L288" s="37">
        <v>4</v>
      </c>
      <c r="M288" s="38">
        <v>1</v>
      </c>
      <c r="N288" s="39">
        <v>-0.75</v>
      </c>
      <c r="O288" s="37">
        <v>1</v>
      </c>
      <c r="P288" s="38">
        <v>0</v>
      </c>
      <c r="Q288" s="39" t="s">
        <v>446</v>
      </c>
      <c r="R288" s="37">
        <v>0</v>
      </c>
      <c r="S288" s="38">
        <v>0</v>
      </c>
      <c r="T288" s="39">
        <v>0</v>
      </c>
      <c r="U288" s="24"/>
    </row>
    <row r="289" spans="1:21" x14ac:dyDescent="0.25">
      <c r="A289" s="34" t="s">
        <v>658</v>
      </c>
      <c r="B289" s="34" t="s">
        <v>180</v>
      </c>
      <c r="C289" s="36" t="s">
        <v>662</v>
      </c>
      <c r="D289" s="36" t="s">
        <v>612</v>
      </c>
      <c r="E289" s="34" t="s">
        <v>180</v>
      </c>
      <c r="F289" s="37">
        <v>0</v>
      </c>
      <c r="G289" s="38">
        <v>52</v>
      </c>
      <c r="H289" s="39">
        <v>1</v>
      </c>
      <c r="I289" s="37">
        <v>9</v>
      </c>
      <c r="J289" s="38">
        <v>16</v>
      </c>
      <c r="K289" s="39">
        <v>0.77777777777777801</v>
      </c>
      <c r="L289" s="37">
        <v>16</v>
      </c>
      <c r="M289" s="38">
        <v>12</v>
      </c>
      <c r="N289" s="39">
        <v>-0.25</v>
      </c>
      <c r="O289" s="37">
        <v>12</v>
      </c>
      <c r="P289" s="38">
        <v>28</v>
      </c>
      <c r="Q289" s="39" t="s">
        <v>531</v>
      </c>
      <c r="R289" s="37">
        <v>28</v>
      </c>
      <c r="S289" s="38">
        <v>252</v>
      </c>
      <c r="T289" s="39">
        <v>8</v>
      </c>
      <c r="U289" s="24"/>
    </row>
    <row r="290" spans="1:21" x14ac:dyDescent="0.25">
      <c r="A290" s="34" t="s">
        <v>658</v>
      </c>
      <c r="B290" s="34" t="s">
        <v>180</v>
      </c>
      <c r="C290" s="36" t="s">
        <v>195</v>
      </c>
      <c r="D290" s="36" t="s">
        <v>612</v>
      </c>
      <c r="E290" s="34" t="s">
        <v>190</v>
      </c>
      <c r="F290" s="37">
        <v>0</v>
      </c>
      <c r="G290" s="38">
        <v>0</v>
      </c>
      <c r="H290" s="39">
        <v>0</v>
      </c>
      <c r="I290" s="37">
        <v>0</v>
      </c>
      <c r="J290" s="38">
        <v>1</v>
      </c>
      <c r="K290" s="39">
        <v>1</v>
      </c>
      <c r="L290" s="37">
        <v>1</v>
      </c>
      <c r="M290" s="38">
        <v>1</v>
      </c>
      <c r="N290" s="39">
        <v>0</v>
      </c>
      <c r="O290" s="37">
        <v>1</v>
      </c>
      <c r="P290" s="38">
        <v>0</v>
      </c>
      <c r="Q290" s="39" t="s">
        <v>446</v>
      </c>
      <c r="R290" s="37">
        <v>0</v>
      </c>
      <c r="S290" s="38">
        <v>0</v>
      </c>
      <c r="T290" s="39">
        <v>0</v>
      </c>
      <c r="U290" s="24"/>
    </row>
    <row r="291" spans="1:21" x14ac:dyDescent="0.25">
      <c r="A291" s="34" t="s">
        <v>658</v>
      </c>
      <c r="B291" s="34" t="s">
        <v>180</v>
      </c>
      <c r="C291" s="36" t="s">
        <v>662</v>
      </c>
      <c r="D291" s="36" t="s">
        <v>612</v>
      </c>
      <c r="E291" s="34" t="s">
        <v>281</v>
      </c>
      <c r="F291" s="37">
        <v>0</v>
      </c>
      <c r="G291" s="38">
        <v>0</v>
      </c>
      <c r="H291" s="39">
        <v>0</v>
      </c>
      <c r="I291" s="37">
        <v>0</v>
      </c>
      <c r="J291" s="38">
        <v>2</v>
      </c>
      <c r="K291" s="39">
        <v>1</v>
      </c>
      <c r="L291" s="37">
        <v>2</v>
      </c>
      <c r="M291" s="38">
        <v>1</v>
      </c>
      <c r="N291" s="39">
        <v>-0.5</v>
      </c>
      <c r="O291" s="37">
        <v>1</v>
      </c>
      <c r="P291" s="38">
        <v>1</v>
      </c>
      <c r="Q291" s="39" t="s">
        <v>447</v>
      </c>
      <c r="R291" s="37">
        <v>1</v>
      </c>
      <c r="S291" s="38">
        <v>0</v>
      </c>
      <c r="T291" s="39">
        <v>-1</v>
      </c>
      <c r="U291" s="24"/>
    </row>
    <row r="292" spans="1:21" x14ac:dyDescent="0.25">
      <c r="A292" s="34" t="s">
        <v>658</v>
      </c>
      <c r="B292" s="34" t="s">
        <v>180</v>
      </c>
      <c r="C292" s="36" t="s">
        <v>662</v>
      </c>
      <c r="D292" s="36" t="s">
        <v>612</v>
      </c>
      <c r="E292" s="34" t="s">
        <v>289</v>
      </c>
      <c r="F292" s="37">
        <v>0</v>
      </c>
      <c r="G292" s="38">
        <v>0</v>
      </c>
      <c r="H292" s="39">
        <v>0</v>
      </c>
      <c r="I292" s="37">
        <v>0</v>
      </c>
      <c r="J292" s="38">
        <v>4</v>
      </c>
      <c r="K292" s="39">
        <v>1</v>
      </c>
      <c r="L292" s="37">
        <v>4</v>
      </c>
      <c r="M292" s="38">
        <v>8</v>
      </c>
      <c r="N292" s="39">
        <v>1</v>
      </c>
      <c r="O292" s="37">
        <v>8</v>
      </c>
      <c r="P292" s="38">
        <v>0</v>
      </c>
      <c r="Q292" s="39" t="s">
        <v>446</v>
      </c>
      <c r="R292" s="37">
        <v>0</v>
      </c>
      <c r="S292" s="38">
        <v>4</v>
      </c>
      <c r="T292" s="39">
        <v>1</v>
      </c>
      <c r="U292" s="24"/>
    </row>
    <row r="293" spans="1:21" x14ac:dyDescent="0.25">
      <c r="A293" s="34" t="s">
        <v>658</v>
      </c>
      <c r="B293" s="34" t="s">
        <v>180</v>
      </c>
      <c r="C293" s="36" t="s">
        <v>662</v>
      </c>
      <c r="D293" s="36" t="s">
        <v>612</v>
      </c>
      <c r="E293" s="34" t="s">
        <v>305</v>
      </c>
      <c r="F293" s="37">
        <v>0</v>
      </c>
      <c r="G293" s="38">
        <v>0</v>
      </c>
      <c r="H293" s="39">
        <v>0</v>
      </c>
      <c r="I293" s="37">
        <v>0</v>
      </c>
      <c r="J293" s="38">
        <v>17</v>
      </c>
      <c r="K293" s="39">
        <v>1</v>
      </c>
      <c r="L293" s="37">
        <v>17</v>
      </c>
      <c r="M293" s="38">
        <v>8</v>
      </c>
      <c r="N293" s="39">
        <v>-0.52941176470588203</v>
      </c>
      <c r="O293" s="37">
        <v>8</v>
      </c>
      <c r="P293" s="38">
        <v>4</v>
      </c>
      <c r="Q293" s="39" t="s">
        <v>442</v>
      </c>
      <c r="R293" s="37">
        <v>4</v>
      </c>
      <c r="S293" s="38">
        <v>3</v>
      </c>
      <c r="T293" s="39">
        <v>-0.25</v>
      </c>
      <c r="U293" s="24"/>
    </row>
    <row r="294" spans="1:21" x14ac:dyDescent="0.25">
      <c r="A294" s="34" t="s">
        <v>658</v>
      </c>
      <c r="B294" s="34" t="s">
        <v>180</v>
      </c>
      <c r="C294" s="36" t="s">
        <v>662</v>
      </c>
      <c r="D294" s="36" t="s">
        <v>612</v>
      </c>
      <c r="E294" s="34" t="s">
        <v>311</v>
      </c>
      <c r="F294" s="37">
        <v>576</v>
      </c>
      <c r="G294" s="38">
        <v>476</v>
      </c>
      <c r="H294" s="39">
        <v>-0.21010000000000001</v>
      </c>
      <c r="I294" s="37">
        <v>0</v>
      </c>
      <c r="J294" s="38">
        <v>6</v>
      </c>
      <c r="K294" s="39">
        <v>1</v>
      </c>
      <c r="L294" s="37">
        <v>6</v>
      </c>
      <c r="M294" s="38">
        <v>3</v>
      </c>
      <c r="N294" s="39">
        <v>-0.5</v>
      </c>
      <c r="O294" s="37">
        <v>3</v>
      </c>
      <c r="P294" s="38">
        <v>3</v>
      </c>
      <c r="Q294" s="39" t="s">
        <v>447</v>
      </c>
      <c r="R294" s="37">
        <v>3</v>
      </c>
      <c r="S294" s="38">
        <v>8</v>
      </c>
      <c r="T294" s="39">
        <v>1.6666666666666701</v>
      </c>
      <c r="U294" s="24"/>
    </row>
    <row r="295" spans="1:21" x14ac:dyDescent="0.25">
      <c r="A295" s="29" t="s">
        <v>663</v>
      </c>
      <c r="B295" s="29"/>
      <c r="C295" s="30"/>
      <c r="D295" s="30"/>
      <c r="E295" s="29"/>
      <c r="F295" s="40">
        <f>SUM(F296:F307)</f>
        <v>1814</v>
      </c>
      <c r="G295" s="41">
        <f>SUM(G296:G307)</f>
        <v>2161</v>
      </c>
      <c r="H295" s="33">
        <f>(G295-F295)/F295</f>
        <v>0.19128996692392503</v>
      </c>
      <c r="I295" s="40">
        <f>SUM(I296:I307)</f>
        <v>1822</v>
      </c>
      <c r="J295" s="41">
        <f>SUM(J296:J307)</f>
        <v>139</v>
      </c>
      <c r="K295" s="33">
        <f>(J295-I295)/I295</f>
        <v>-0.9237102085620198</v>
      </c>
      <c r="L295" s="40">
        <f>SUM(L296:L307)</f>
        <v>139</v>
      </c>
      <c r="M295" s="41">
        <f>SUM(M296:M307)</f>
        <v>182</v>
      </c>
      <c r="N295" s="33">
        <f>(M295-L295)/L295</f>
        <v>0.30935251798561153</v>
      </c>
      <c r="O295" s="40">
        <f>SUM(O296:O307)</f>
        <v>182</v>
      </c>
      <c r="P295" s="41">
        <f>SUM(P296:P307)</f>
        <v>160</v>
      </c>
      <c r="Q295" s="33">
        <f>(P295-O295)/O295</f>
        <v>-0.12087912087912088</v>
      </c>
      <c r="R295" s="40">
        <f>SUM(R296:R307)</f>
        <v>160</v>
      </c>
      <c r="S295" s="41">
        <f>SUM(S296:S307)</f>
        <v>66</v>
      </c>
      <c r="T295" s="33">
        <f>(S295-R295)/R295</f>
        <v>-0.58750000000000002</v>
      </c>
      <c r="U295" s="24"/>
    </row>
    <row r="296" spans="1:21" x14ac:dyDescent="0.25">
      <c r="A296" s="34" t="s">
        <v>658</v>
      </c>
      <c r="B296" s="34" t="s">
        <v>362</v>
      </c>
      <c r="C296" s="36" t="s">
        <v>662</v>
      </c>
      <c r="D296" s="36" t="s">
        <v>612</v>
      </c>
      <c r="E296" s="34" t="s">
        <v>72</v>
      </c>
      <c r="F296" s="37">
        <v>0</v>
      </c>
      <c r="G296" s="38">
        <v>0</v>
      </c>
      <c r="H296" s="39">
        <v>0</v>
      </c>
      <c r="I296" s="37">
        <v>0</v>
      </c>
      <c r="J296" s="38">
        <v>36</v>
      </c>
      <c r="K296" s="39">
        <v>1</v>
      </c>
      <c r="L296" s="37">
        <v>36</v>
      </c>
      <c r="M296" s="38">
        <v>41</v>
      </c>
      <c r="N296" s="39">
        <v>0.13888888888888901</v>
      </c>
      <c r="O296" s="37">
        <v>41</v>
      </c>
      <c r="P296" s="38">
        <v>31</v>
      </c>
      <c r="Q296" s="39" t="s">
        <v>478</v>
      </c>
      <c r="R296" s="37">
        <v>31</v>
      </c>
      <c r="S296" s="38">
        <v>38</v>
      </c>
      <c r="T296" s="39">
        <v>0.225806451612903</v>
      </c>
      <c r="U296" s="24"/>
    </row>
    <row r="297" spans="1:21" x14ac:dyDescent="0.25">
      <c r="A297" s="34" t="s">
        <v>658</v>
      </c>
      <c r="B297" s="34" t="s">
        <v>362</v>
      </c>
      <c r="C297" s="36" t="s">
        <v>660</v>
      </c>
      <c r="D297" s="36"/>
      <c r="E297" s="34" t="s">
        <v>99</v>
      </c>
      <c r="F297" s="37">
        <v>0</v>
      </c>
      <c r="G297" s="38">
        <v>0</v>
      </c>
      <c r="H297" s="39">
        <v>0</v>
      </c>
      <c r="I297" s="37">
        <v>0</v>
      </c>
      <c r="J297" s="38">
        <v>1</v>
      </c>
      <c r="K297" s="39">
        <v>1</v>
      </c>
      <c r="L297" s="37">
        <v>1</v>
      </c>
      <c r="M297" s="38">
        <v>0</v>
      </c>
      <c r="N297" s="39">
        <v>-1</v>
      </c>
      <c r="O297" s="37">
        <v>0</v>
      </c>
      <c r="P297" s="38">
        <v>0</v>
      </c>
      <c r="Q297" s="39" t="s">
        <v>447</v>
      </c>
      <c r="R297" s="37">
        <v>0</v>
      </c>
      <c r="S297" s="38">
        <v>0</v>
      </c>
      <c r="T297" s="39">
        <v>0</v>
      </c>
      <c r="U297" s="24"/>
    </row>
    <row r="298" spans="1:21" x14ac:dyDescent="0.25">
      <c r="A298" s="34" t="s">
        <v>658</v>
      </c>
      <c r="B298" s="34" t="s">
        <v>362</v>
      </c>
      <c r="C298" s="36" t="s">
        <v>660</v>
      </c>
      <c r="D298" s="36" t="s">
        <v>612</v>
      </c>
      <c r="E298" s="34" t="s">
        <v>124</v>
      </c>
      <c r="F298" s="37">
        <v>120</v>
      </c>
      <c r="G298" s="38">
        <v>120</v>
      </c>
      <c r="H298" s="39">
        <v>0</v>
      </c>
      <c r="I298" s="37">
        <v>6</v>
      </c>
      <c r="J298" s="38">
        <v>12</v>
      </c>
      <c r="K298" s="39">
        <v>1</v>
      </c>
      <c r="L298" s="37">
        <v>12</v>
      </c>
      <c r="M298" s="38">
        <v>3</v>
      </c>
      <c r="N298" s="39">
        <v>-0.75</v>
      </c>
      <c r="O298" s="37">
        <v>3</v>
      </c>
      <c r="P298" s="38">
        <v>0</v>
      </c>
      <c r="Q298" s="39" t="s">
        <v>446</v>
      </c>
      <c r="R298" s="37">
        <v>0</v>
      </c>
      <c r="S298" s="38">
        <v>0</v>
      </c>
      <c r="T298" s="39">
        <v>0</v>
      </c>
      <c r="U298" s="24"/>
    </row>
    <row r="299" spans="1:21" x14ac:dyDescent="0.25">
      <c r="A299" s="34" t="s">
        <v>658</v>
      </c>
      <c r="B299" s="34" t="s">
        <v>362</v>
      </c>
      <c r="C299" s="36" t="s">
        <v>660</v>
      </c>
      <c r="D299" s="36" t="s">
        <v>612</v>
      </c>
      <c r="E299" s="34" t="s">
        <v>133</v>
      </c>
      <c r="F299" s="37">
        <v>0</v>
      </c>
      <c r="G299" s="38">
        <v>0</v>
      </c>
      <c r="H299" s="39">
        <v>0</v>
      </c>
      <c r="I299" s="37">
        <v>0</v>
      </c>
      <c r="J299" s="38">
        <v>1</v>
      </c>
      <c r="K299" s="39">
        <v>1</v>
      </c>
      <c r="L299" s="37">
        <v>1</v>
      </c>
      <c r="M299" s="38">
        <v>1</v>
      </c>
      <c r="N299" s="39">
        <v>0</v>
      </c>
      <c r="O299" s="37">
        <v>1</v>
      </c>
      <c r="P299" s="38">
        <v>0</v>
      </c>
      <c r="Q299" s="39" t="s">
        <v>446</v>
      </c>
      <c r="R299" s="37">
        <v>0</v>
      </c>
      <c r="S299" s="38">
        <v>1</v>
      </c>
      <c r="T299" s="39">
        <v>1</v>
      </c>
      <c r="U299" s="24"/>
    </row>
    <row r="300" spans="1:21" x14ac:dyDescent="0.25">
      <c r="A300" s="34" t="s">
        <v>658</v>
      </c>
      <c r="B300" s="34" t="s">
        <v>362</v>
      </c>
      <c r="C300" s="36" t="s">
        <v>660</v>
      </c>
      <c r="D300" s="36"/>
      <c r="E300" s="34" t="s">
        <v>135</v>
      </c>
      <c r="F300" s="37">
        <v>264</v>
      </c>
      <c r="G300" s="38">
        <v>224</v>
      </c>
      <c r="H300" s="39">
        <v>-0.17860000000000001</v>
      </c>
      <c r="I300" s="37">
        <v>27</v>
      </c>
      <c r="J300" s="38">
        <v>48</v>
      </c>
      <c r="K300" s="39">
        <v>0.77777777777777801</v>
      </c>
      <c r="L300" s="37">
        <v>48</v>
      </c>
      <c r="M300" s="38">
        <v>107</v>
      </c>
      <c r="N300" s="39">
        <v>1.2291666666666701</v>
      </c>
      <c r="O300" s="37">
        <v>107</v>
      </c>
      <c r="P300" s="38">
        <v>115</v>
      </c>
      <c r="Q300" s="39" t="s">
        <v>471</v>
      </c>
      <c r="R300" s="37">
        <v>115</v>
      </c>
      <c r="S300" s="38">
        <v>3</v>
      </c>
      <c r="T300" s="39">
        <v>-0.97391304347826102</v>
      </c>
      <c r="U300" s="24"/>
    </row>
    <row r="301" spans="1:21" x14ac:dyDescent="0.25">
      <c r="A301" s="34" t="s">
        <v>658</v>
      </c>
      <c r="B301" s="34" t="s">
        <v>362</v>
      </c>
      <c r="C301" s="36" t="s">
        <v>660</v>
      </c>
      <c r="D301" s="36"/>
      <c r="E301" s="34" t="s">
        <v>227</v>
      </c>
      <c r="F301" s="37">
        <v>39</v>
      </c>
      <c r="G301" s="38">
        <v>28</v>
      </c>
      <c r="H301" s="39">
        <v>-0.39290000000000003</v>
      </c>
      <c r="I301" s="37">
        <v>0</v>
      </c>
      <c r="J301" s="38">
        <v>4</v>
      </c>
      <c r="K301" s="39">
        <v>1</v>
      </c>
      <c r="L301" s="37">
        <v>4</v>
      </c>
      <c r="M301" s="38">
        <v>1</v>
      </c>
      <c r="N301" s="39">
        <v>-0.75</v>
      </c>
      <c r="O301" s="37">
        <v>1</v>
      </c>
      <c r="P301" s="38">
        <v>0</v>
      </c>
      <c r="Q301" s="39" t="s">
        <v>446</v>
      </c>
      <c r="R301" s="37">
        <v>0</v>
      </c>
      <c r="S301" s="38">
        <v>2</v>
      </c>
      <c r="T301" s="39">
        <v>1</v>
      </c>
      <c r="U301" s="24"/>
    </row>
    <row r="302" spans="1:21" x14ac:dyDescent="0.25">
      <c r="A302" s="34" t="s">
        <v>658</v>
      </c>
      <c r="B302" s="34" t="s">
        <v>362</v>
      </c>
      <c r="C302" s="36" t="s">
        <v>660</v>
      </c>
      <c r="D302" s="36"/>
      <c r="E302" s="34" t="s">
        <v>362</v>
      </c>
      <c r="F302" s="37">
        <v>878</v>
      </c>
      <c r="G302" s="38">
        <v>1300</v>
      </c>
      <c r="H302" s="39">
        <v>0.3246</v>
      </c>
      <c r="I302" s="37">
        <v>1300</v>
      </c>
      <c r="J302" s="38">
        <v>3</v>
      </c>
      <c r="K302" s="39">
        <v>-0.99769230769230799</v>
      </c>
      <c r="L302" s="37">
        <v>3</v>
      </c>
      <c r="M302" s="38">
        <v>6</v>
      </c>
      <c r="N302" s="39">
        <v>1</v>
      </c>
      <c r="O302" s="37">
        <v>6</v>
      </c>
      <c r="P302" s="38">
        <v>8</v>
      </c>
      <c r="Q302" s="39" t="s">
        <v>489</v>
      </c>
      <c r="R302" s="37">
        <v>8</v>
      </c>
      <c r="S302" s="38">
        <v>6</v>
      </c>
      <c r="T302" s="39">
        <v>-0.25</v>
      </c>
      <c r="U302" s="24"/>
    </row>
    <row r="303" spans="1:21" x14ac:dyDescent="0.25">
      <c r="A303" s="34" t="s">
        <v>658</v>
      </c>
      <c r="B303" s="34" t="s">
        <v>362</v>
      </c>
      <c r="C303" s="36" t="s">
        <v>660</v>
      </c>
      <c r="D303" s="36" t="s">
        <v>612</v>
      </c>
      <c r="E303" s="34" t="s">
        <v>363</v>
      </c>
      <c r="F303" s="37">
        <v>0</v>
      </c>
      <c r="G303" s="38">
        <v>0</v>
      </c>
      <c r="H303" s="39">
        <v>0</v>
      </c>
      <c r="I303" s="37">
        <v>0</v>
      </c>
      <c r="J303" s="38">
        <v>16</v>
      </c>
      <c r="K303" s="39">
        <v>1</v>
      </c>
      <c r="L303" s="37">
        <v>16</v>
      </c>
      <c r="M303" s="38">
        <v>7</v>
      </c>
      <c r="N303" s="39">
        <v>-0.5625</v>
      </c>
      <c r="O303" s="37">
        <v>7</v>
      </c>
      <c r="P303" s="38">
        <v>3</v>
      </c>
      <c r="Q303" s="39" t="s">
        <v>587</v>
      </c>
      <c r="R303" s="37">
        <v>3</v>
      </c>
      <c r="S303" s="38">
        <v>3</v>
      </c>
      <c r="T303" s="39">
        <v>0</v>
      </c>
      <c r="U303" s="24"/>
    </row>
    <row r="304" spans="1:21" x14ac:dyDescent="0.25">
      <c r="A304" s="34" t="s">
        <v>658</v>
      </c>
      <c r="B304" s="34" t="s">
        <v>362</v>
      </c>
      <c r="C304" s="36" t="s">
        <v>660</v>
      </c>
      <c r="D304" s="36"/>
      <c r="E304" s="34" t="s">
        <v>373</v>
      </c>
      <c r="F304" s="37">
        <v>48</v>
      </c>
      <c r="G304" s="38">
        <v>48</v>
      </c>
      <c r="H304" s="39">
        <v>0</v>
      </c>
      <c r="I304" s="37">
        <v>48</v>
      </c>
      <c r="J304" s="38">
        <v>2</v>
      </c>
      <c r="K304" s="39">
        <v>-0.95833333333333304</v>
      </c>
      <c r="L304" s="37">
        <v>2</v>
      </c>
      <c r="M304" s="38">
        <v>3</v>
      </c>
      <c r="N304" s="39">
        <v>0.5</v>
      </c>
      <c r="O304" s="37">
        <v>3</v>
      </c>
      <c r="P304" s="38">
        <v>0</v>
      </c>
      <c r="Q304" s="39" t="s">
        <v>446</v>
      </c>
      <c r="R304" s="37">
        <v>0</v>
      </c>
      <c r="S304" s="38">
        <v>1</v>
      </c>
      <c r="T304" s="39">
        <v>1</v>
      </c>
      <c r="U304" s="24"/>
    </row>
    <row r="305" spans="1:21" x14ac:dyDescent="0.25">
      <c r="A305" s="34" t="s">
        <v>658</v>
      </c>
      <c r="B305" s="34" t="s">
        <v>362</v>
      </c>
      <c r="C305" s="36" t="s">
        <v>660</v>
      </c>
      <c r="D305" s="36" t="s">
        <v>612</v>
      </c>
      <c r="E305" s="34" t="s">
        <v>388</v>
      </c>
      <c r="F305" s="37">
        <v>120</v>
      </c>
      <c r="G305" s="38">
        <v>120</v>
      </c>
      <c r="H305" s="39">
        <v>0</v>
      </c>
      <c r="I305" s="37">
        <v>120</v>
      </c>
      <c r="J305" s="38">
        <v>2</v>
      </c>
      <c r="K305" s="39">
        <v>-0.98333333333333295</v>
      </c>
      <c r="L305" s="37">
        <v>2</v>
      </c>
      <c r="M305" s="38">
        <v>3</v>
      </c>
      <c r="N305" s="39">
        <v>0.5</v>
      </c>
      <c r="O305" s="37">
        <v>3</v>
      </c>
      <c r="P305" s="38">
        <v>2</v>
      </c>
      <c r="Q305" s="39" t="s">
        <v>485</v>
      </c>
      <c r="R305" s="37">
        <v>2</v>
      </c>
      <c r="S305" s="38">
        <v>11</v>
      </c>
      <c r="T305" s="39">
        <v>4.5</v>
      </c>
      <c r="U305" s="24"/>
    </row>
    <row r="306" spans="1:21" x14ac:dyDescent="0.25">
      <c r="A306" s="34" t="s">
        <v>658</v>
      </c>
      <c r="B306" s="34" t="s">
        <v>362</v>
      </c>
      <c r="C306" s="36" t="s">
        <v>660</v>
      </c>
      <c r="D306" s="36" t="s">
        <v>612</v>
      </c>
      <c r="E306" s="34" t="s">
        <v>390</v>
      </c>
      <c r="F306" s="37">
        <v>345</v>
      </c>
      <c r="G306" s="38">
        <v>321</v>
      </c>
      <c r="H306" s="39">
        <v>-7.4800000000000005E-2</v>
      </c>
      <c r="I306" s="37">
        <v>321</v>
      </c>
      <c r="J306" s="38">
        <v>11</v>
      </c>
      <c r="K306" s="39">
        <v>-0.96573208722741399</v>
      </c>
      <c r="L306" s="37">
        <v>11</v>
      </c>
      <c r="M306" s="38">
        <v>8</v>
      </c>
      <c r="N306" s="39">
        <v>-0.27272727272727298</v>
      </c>
      <c r="O306" s="37">
        <v>8</v>
      </c>
      <c r="P306" s="38">
        <v>1</v>
      </c>
      <c r="Q306" s="39" t="s">
        <v>473</v>
      </c>
      <c r="R306" s="37">
        <v>1</v>
      </c>
      <c r="S306" s="38">
        <v>0</v>
      </c>
      <c r="T306" s="39">
        <v>-1</v>
      </c>
      <c r="U306" s="24"/>
    </row>
    <row r="307" spans="1:21" x14ac:dyDescent="0.25">
      <c r="A307" s="34" t="s">
        <v>658</v>
      </c>
      <c r="B307" s="34" t="s">
        <v>362</v>
      </c>
      <c r="C307" s="36" t="s">
        <v>662</v>
      </c>
      <c r="D307" s="36" t="s">
        <v>612</v>
      </c>
      <c r="E307" s="34" t="s">
        <v>395</v>
      </c>
      <c r="F307" s="37">
        <v>0</v>
      </c>
      <c r="G307" s="38">
        <v>0</v>
      </c>
      <c r="H307" s="39">
        <v>0</v>
      </c>
      <c r="I307" s="37">
        <v>0</v>
      </c>
      <c r="J307" s="38">
        <v>3</v>
      </c>
      <c r="K307" s="39">
        <v>1</v>
      </c>
      <c r="L307" s="37">
        <v>3</v>
      </c>
      <c r="M307" s="38">
        <v>2</v>
      </c>
      <c r="N307" s="39">
        <v>-0.33333333333333298</v>
      </c>
      <c r="O307" s="37">
        <v>2</v>
      </c>
      <c r="P307" s="38">
        <v>0</v>
      </c>
      <c r="Q307" s="39" t="s">
        <v>446</v>
      </c>
      <c r="R307" s="37">
        <v>0</v>
      </c>
      <c r="S307" s="38">
        <v>1</v>
      </c>
      <c r="T307" s="39">
        <v>1</v>
      </c>
      <c r="U307" s="24"/>
    </row>
    <row r="308" spans="1:21" x14ac:dyDescent="0.25">
      <c r="A308" s="29" t="s">
        <v>664</v>
      </c>
      <c r="B308" s="29"/>
      <c r="C308" s="30"/>
      <c r="D308" s="30"/>
      <c r="E308" s="29"/>
      <c r="F308" s="40">
        <f>SUM(F309,F331,F354,F367)</f>
        <v>21145</v>
      </c>
      <c r="G308" s="41">
        <f>SUM(G309,G331,G354,G367)</f>
        <v>11361</v>
      </c>
      <c r="H308" s="33">
        <f>(G308-F308)/F308</f>
        <v>-0.46270986048711277</v>
      </c>
      <c r="I308" s="40">
        <f>SUM(I309,I331,I354,I367)</f>
        <v>2346</v>
      </c>
      <c r="J308" s="41">
        <f>SUM(J309,J331,J354,J367)</f>
        <v>2267</v>
      </c>
      <c r="K308" s="33">
        <f>(J308-I308)/I308</f>
        <v>-3.3674339300937765E-2</v>
      </c>
      <c r="L308" s="40">
        <f>SUM(L309,L331,L354,L367)</f>
        <v>2267</v>
      </c>
      <c r="M308" s="41">
        <f>SUM(M309,M331,M354,M367)</f>
        <v>1702</v>
      </c>
      <c r="N308" s="33">
        <f>(M308-L308)/L308</f>
        <v>-0.24922805469783854</v>
      </c>
      <c r="O308" s="40">
        <f>SUM(O309,O331,O354,O367)</f>
        <v>1702</v>
      </c>
      <c r="P308" s="41">
        <f>SUM(P309,P331,P354,P367)</f>
        <v>1099</v>
      </c>
      <c r="Q308" s="33">
        <f>(P308-O308)/O308</f>
        <v>-0.35428907168037604</v>
      </c>
      <c r="R308" s="40">
        <f>SUM(R309,R331,R354,R367)</f>
        <v>1099</v>
      </c>
      <c r="S308" s="41">
        <f>SUM(S309,S331,S354,S367)</f>
        <v>1361</v>
      </c>
      <c r="T308" s="33">
        <f>(S308-R308)/R308</f>
        <v>0.23839854413102821</v>
      </c>
      <c r="U308" s="24"/>
    </row>
    <row r="309" spans="1:21" x14ac:dyDescent="0.25">
      <c r="A309" s="29" t="s">
        <v>665</v>
      </c>
      <c r="B309" s="29"/>
      <c r="C309" s="30"/>
      <c r="D309" s="30"/>
      <c r="E309" s="29"/>
      <c r="F309" s="40">
        <f>SUM(F310:F330)</f>
        <v>996</v>
      </c>
      <c r="G309" s="41">
        <f>SUM(G310:G330)</f>
        <v>1162</v>
      </c>
      <c r="H309" s="33">
        <f>(G309-F309)/F309</f>
        <v>0.16666666666666666</v>
      </c>
      <c r="I309" s="40">
        <f>SUM(I310:I330)</f>
        <v>1144</v>
      </c>
      <c r="J309" s="41">
        <f>SUM(J310:J330)</f>
        <v>173</v>
      </c>
      <c r="K309" s="33">
        <f>(J309-I309)/I309</f>
        <v>-0.84877622377622375</v>
      </c>
      <c r="L309" s="40">
        <f>SUM(L310:L330)</f>
        <v>173</v>
      </c>
      <c r="M309" s="41">
        <f>SUM(M310:M330)</f>
        <v>253</v>
      </c>
      <c r="N309" s="33">
        <f>(M309-L309)/L309</f>
        <v>0.46242774566473988</v>
      </c>
      <c r="O309" s="40">
        <f>SUM(O310:O330)</f>
        <v>253</v>
      </c>
      <c r="P309" s="41">
        <f>SUM(P310:P330)</f>
        <v>228</v>
      </c>
      <c r="Q309" s="33">
        <f>(P309-O309)/O309</f>
        <v>-9.8814229249011856E-2</v>
      </c>
      <c r="R309" s="40">
        <f>SUM(R310:R330)</f>
        <v>228</v>
      </c>
      <c r="S309" s="41">
        <f>SUM(S310:S330)</f>
        <v>270</v>
      </c>
      <c r="T309" s="33">
        <f>(S309-R309)/R309</f>
        <v>0.18421052631578946</v>
      </c>
      <c r="U309" s="24"/>
    </row>
    <row r="310" spans="1:21" x14ac:dyDescent="0.25">
      <c r="A310" s="34" t="s">
        <v>666</v>
      </c>
      <c r="B310" s="34" t="s">
        <v>81</v>
      </c>
      <c r="C310" s="36" t="s">
        <v>667</v>
      </c>
      <c r="D310" s="36" t="s">
        <v>612</v>
      </c>
      <c r="E310" s="34" t="s">
        <v>49</v>
      </c>
      <c r="F310" s="37">
        <v>0</v>
      </c>
      <c r="G310" s="38">
        <v>0</v>
      </c>
      <c r="H310" s="39">
        <v>0</v>
      </c>
      <c r="I310" s="37">
        <v>0</v>
      </c>
      <c r="J310" s="38">
        <v>7</v>
      </c>
      <c r="K310" s="39">
        <v>1</v>
      </c>
      <c r="L310" s="37">
        <v>7</v>
      </c>
      <c r="M310" s="38">
        <v>6</v>
      </c>
      <c r="N310" s="39">
        <v>-0.14285714285714299</v>
      </c>
      <c r="O310" s="37">
        <v>6</v>
      </c>
      <c r="P310" s="38">
        <v>0</v>
      </c>
      <c r="Q310" s="39" t="s">
        <v>446</v>
      </c>
      <c r="R310" s="37">
        <v>0</v>
      </c>
      <c r="S310" s="38">
        <v>1</v>
      </c>
      <c r="T310" s="39">
        <v>1</v>
      </c>
      <c r="U310" s="24"/>
    </row>
    <row r="311" spans="1:21" x14ac:dyDescent="0.25">
      <c r="A311" s="34" t="s">
        <v>666</v>
      </c>
      <c r="B311" s="34" t="s">
        <v>81</v>
      </c>
      <c r="C311" s="36" t="s">
        <v>618</v>
      </c>
      <c r="D311" s="36" t="s">
        <v>612</v>
      </c>
      <c r="E311" s="34" t="s">
        <v>59</v>
      </c>
      <c r="F311" s="37">
        <v>0</v>
      </c>
      <c r="G311" s="38">
        <v>0</v>
      </c>
      <c r="H311" s="39">
        <v>0</v>
      </c>
      <c r="I311" s="37">
        <v>0</v>
      </c>
      <c r="J311" s="38">
        <v>11</v>
      </c>
      <c r="K311" s="39">
        <v>1</v>
      </c>
      <c r="L311" s="37">
        <v>11</v>
      </c>
      <c r="M311" s="38">
        <v>5</v>
      </c>
      <c r="N311" s="39">
        <v>-0.54545454545454497</v>
      </c>
      <c r="O311" s="37">
        <v>5</v>
      </c>
      <c r="P311" s="38">
        <v>5</v>
      </c>
      <c r="Q311" s="39" t="s">
        <v>447</v>
      </c>
      <c r="R311" s="37">
        <v>5</v>
      </c>
      <c r="S311" s="38">
        <v>8</v>
      </c>
      <c r="T311" s="39">
        <v>0.6</v>
      </c>
      <c r="U311" s="24"/>
    </row>
    <row r="312" spans="1:21" x14ac:dyDescent="0.25">
      <c r="A312" s="34" t="s">
        <v>666</v>
      </c>
      <c r="B312" s="34" t="s">
        <v>81</v>
      </c>
      <c r="C312" s="36" t="s">
        <v>668</v>
      </c>
      <c r="D312" s="36" t="s">
        <v>612</v>
      </c>
      <c r="E312" s="34" t="s">
        <v>76</v>
      </c>
      <c r="F312" s="37">
        <v>0</v>
      </c>
      <c r="G312" s="38">
        <v>0</v>
      </c>
      <c r="H312" s="39">
        <v>0</v>
      </c>
      <c r="I312" s="37">
        <v>0</v>
      </c>
      <c r="J312" s="38">
        <v>16</v>
      </c>
      <c r="K312" s="39">
        <v>1</v>
      </c>
      <c r="L312" s="37">
        <v>16</v>
      </c>
      <c r="M312" s="38">
        <v>17</v>
      </c>
      <c r="N312" s="39">
        <v>6.25E-2</v>
      </c>
      <c r="O312" s="37">
        <v>17</v>
      </c>
      <c r="P312" s="38">
        <v>0</v>
      </c>
      <c r="Q312" s="39" t="s">
        <v>446</v>
      </c>
      <c r="R312" s="37">
        <v>0</v>
      </c>
      <c r="S312" s="38">
        <v>0</v>
      </c>
      <c r="T312" s="39">
        <v>0</v>
      </c>
      <c r="U312" s="24"/>
    </row>
    <row r="313" spans="1:21" x14ac:dyDescent="0.25">
      <c r="A313" s="34" t="s">
        <v>666</v>
      </c>
      <c r="B313" s="34" t="s">
        <v>81</v>
      </c>
      <c r="C313" s="36" t="s">
        <v>668</v>
      </c>
      <c r="D313" s="36" t="s">
        <v>612</v>
      </c>
      <c r="E313" s="34" t="s">
        <v>77</v>
      </c>
      <c r="F313" s="37">
        <v>0</v>
      </c>
      <c r="G313" s="38">
        <v>0</v>
      </c>
      <c r="H313" s="39">
        <v>0</v>
      </c>
      <c r="I313" s="37">
        <v>0</v>
      </c>
      <c r="J313" s="38">
        <v>1</v>
      </c>
      <c r="K313" s="39">
        <v>1</v>
      </c>
      <c r="L313" s="37">
        <v>1</v>
      </c>
      <c r="M313" s="38">
        <v>2</v>
      </c>
      <c r="N313" s="39">
        <v>1</v>
      </c>
      <c r="O313" s="37">
        <v>2</v>
      </c>
      <c r="P313" s="38">
        <v>1</v>
      </c>
      <c r="Q313" s="39" t="s">
        <v>442</v>
      </c>
      <c r="R313" s="37">
        <v>1</v>
      </c>
      <c r="S313" s="38">
        <v>3</v>
      </c>
      <c r="T313" s="39">
        <v>2</v>
      </c>
      <c r="U313" s="24"/>
    </row>
    <row r="314" spans="1:21" x14ac:dyDescent="0.25">
      <c r="A314" s="34" t="s">
        <v>666</v>
      </c>
      <c r="B314" s="34" t="s">
        <v>81</v>
      </c>
      <c r="C314" s="36" t="s">
        <v>669</v>
      </c>
      <c r="D314" s="36" t="s">
        <v>612</v>
      </c>
      <c r="E314" s="34" t="s">
        <v>81</v>
      </c>
      <c r="F314" s="37">
        <v>996</v>
      </c>
      <c r="G314" s="38">
        <v>1141</v>
      </c>
      <c r="H314" s="39">
        <v>0.12709999999999999</v>
      </c>
      <c r="I314" s="37">
        <v>1141</v>
      </c>
      <c r="J314" s="38">
        <v>41</v>
      </c>
      <c r="K314" s="39">
        <v>-0.96406660823838697</v>
      </c>
      <c r="L314" s="37">
        <v>41</v>
      </c>
      <c r="M314" s="38">
        <v>114</v>
      </c>
      <c r="N314" s="39">
        <v>1.7804878048780499</v>
      </c>
      <c r="O314" s="37">
        <v>114</v>
      </c>
      <c r="P314" s="38">
        <v>205</v>
      </c>
      <c r="Q314" s="39" t="s">
        <v>483</v>
      </c>
      <c r="R314" s="37">
        <v>205</v>
      </c>
      <c r="S314" s="38">
        <v>159</v>
      </c>
      <c r="T314" s="39">
        <v>-0.224390243902439</v>
      </c>
      <c r="U314" s="24"/>
    </row>
    <row r="315" spans="1:21" x14ac:dyDescent="0.25">
      <c r="A315" s="34" t="s">
        <v>666</v>
      </c>
      <c r="B315" s="34" t="s">
        <v>81</v>
      </c>
      <c r="C315" s="36" t="s">
        <v>668</v>
      </c>
      <c r="D315" s="36" t="s">
        <v>612</v>
      </c>
      <c r="E315" s="34" t="s">
        <v>118</v>
      </c>
      <c r="F315" s="37">
        <v>0</v>
      </c>
      <c r="G315" s="38">
        <v>0</v>
      </c>
      <c r="H315" s="39">
        <v>0</v>
      </c>
      <c r="I315" s="37">
        <v>0</v>
      </c>
      <c r="J315" s="38">
        <v>0</v>
      </c>
      <c r="K315" s="39">
        <v>0</v>
      </c>
      <c r="L315" s="37">
        <v>0</v>
      </c>
      <c r="M315" s="38">
        <v>1</v>
      </c>
      <c r="N315" s="39">
        <v>1</v>
      </c>
      <c r="O315" s="37">
        <v>1</v>
      </c>
      <c r="P315" s="38">
        <v>0</v>
      </c>
      <c r="Q315" s="39" t="s">
        <v>446</v>
      </c>
      <c r="R315" s="37">
        <v>0</v>
      </c>
      <c r="S315" s="38">
        <v>0</v>
      </c>
      <c r="T315" s="39">
        <v>0</v>
      </c>
      <c r="U315" s="24"/>
    </row>
    <row r="316" spans="1:21" x14ac:dyDescent="0.25">
      <c r="A316" s="34" t="s">
        <v>666</v>
      </c>
      <c r="B316" s="34" t="s">
        <v>81</v>
      </c>
      <c r="C316" s="36" t="s">
        <v>669</v>
      </c>
      <c r="D316" s="36" t="s">
        <v>612</v>
      </c>
      <c r="E316" s="34" t="s">
        <v>130</v>
      </c>
      <c r="F316" s="37">
        <v>0</v>
      </c>
      <c r="G316" s="38">
        <v>0</v>
      </c>
      <c r="H316" s="39">
        <v>0</v>
      </c>
      <c r="I316" s="37">
        <v>0</v>
      </c>
      <c r="J316" s="38">
        <v>0</v>
      </c>
      <c r="K316" s="39">
        <v>0</v>
      </c>
      <c r="L316" s="37">
        <v>0</v>
      </c>
      <c r="M316" s="38">
        <v>1</v>
      </c>
      <c r="N316" s="39">
        <v>1</v>
      </c>
      <c r="O316" s="37">
        <v>1</v>
      </c>
      <c r="P316" s="38">
        <v>2</v>
      </c>
      <c r="Q316" s="39" t="s">
        <v>512</v>
      </c>
      <c r="R316" s="37">
        <v>2</v>
      </c>
      <c r="S316" s="38">
        <v>2</v>
      </c>
      <c r="T316" s="39">
        <v>0</v>
      </c>
      <c r="U316" s="24"/>
    </row>
    <row r="317" spans="1:21" x14ac:dyDescent="0.25">
      <c r="A317" s="34" t="s">
        <v>666</v>
      </c>
      <c r="B317" s="34" t="s">
        <v>81</v>
      </c>
      <c r="C317" s="36" t="s">
        <v>669</v>
      </c>
      <c r="D317" s="36" t="s">
        <v>612</v>
      </c>
      <c r="E317" s="34" t="s">
        <v>144</v>
      </c>
      <c r="F317" s="37">
        <v>0</v>
      </c>
      <c r="G317" s="38">
        <v>0</v>
      </c>
      <c r="H317" s="39">
        <v>0</v>
      </c>
      <c r="I317" s="37">
        <v>0</v>
      </c>
      <c r="J317" s="38">
        <v>3</v>
      </c>
      <c r="K317" s="39">
        <v>1</v>
      </c>
      <c r="L317" s="37">
        <v>3</v>
      </c>
      <c r="M317" s="38">
        <v>8</v>
      </c>
      <c r="N317" s="39">
        <v>1.6666666666666701</v>
      </c>
      <c r="O317" s="37">
        <v>8</v>
      </c>
      <c r="P317" s="38">
        <v>0</v>
      </c>
      <c r="Q317" s="39" t="s">
        <v>446</v>
      </c>
      <c r="R317" s="37">
        <v>0</v>
      </c>
      <c r="S317" s="38">
        <v>0</v>
      </c>
      <c r="T317" s="39">
        <v>0</v>
      </c>
      <c r="U317" s="24"/>
    </row>
    <row r="318" spans="1:21" x14ac:dyDescent="0.25">
      <c r="A318" s="34" t="s">
        <v>666</v>
      </c>
      <c r="B318" s="34" t="s">
        <v>81</v>
      </c>
      <c r="C318" s="36" t="s">
        <v>668</v>
      </c>
      <c r="D318" s="36" t="s">
        <v>612</v>
      </c>
      <c r="E318" s="34" t="s">
        <v>30</v>
      </c>
      <c r="F318" s="37">
        <v>0</v>
      </c>
      <c r="G318" s="38">
        <v>0</v>
      </c>
      <c r="H318" s="39">
        <v>0</v>
      </c>
      <c r="I318" s="37">
        <v>0</v>
      </c>
      <c r="J318" s="38">
        <v>1</v>
      </c>
      <c r="K318" s="39">
        <v>1</v>
      </c>
      <c r="L318" s="37">
        <v>1</v>
      </c>
      <c r="M318" s="38">
        <v>1</v>
      </c>
      <c r="N318" s="39">
        <v>0</v>
      </c>
      <c r="O318" s="37">
        <v>1</v>
      </c>
      <c r="P318" s="38">
        <v>0</v>
      </c>
      <c r="Q318" s="39" t="s">
        <v>446</v>
      </c>
      <c r="R318" s="37">
        <v>0</v>
      </c>
      <c r="S318" s="38">
        <v>0</v>
      </c>
      <c r="T318" s="39">
        <v>0</v>
      </c>
      <c r="U318" s="24"/>
    </row>
    <row r="319" spans="1:21" x14ac:dyDescent="0.25">
      <c r="A319" s="34" t="s">
        <v>666</v>
      </c>
      <c r="B319" s="34" t="s">
        <v>81</v>
      </c>
      <c r="C319" s="36" t="s">
        <v>667</v>
      </c>
      <c r="D319" s="36" t="s">
        <v>612</v>
      </c>
      <c r="E319" s="34" t="s">
        <v>163</v>
      </c>
      <c r="F319" s="37">
        <v>0</v>
      </c>
      <c r="G319" s="38">
        <v>0</v>
      </c>
      <c r="H319" s="39">
        <v>0</v>
      </c>
      <c r="I319" s="37">
        <v>0</v>
      </c>
      <c r="J319" s="38">
        <v>3</v>
      </c>
      <c r="K319" s="39">
        <v>1</v>
      </c>
      <c r="L319" s="37">
        <v>3</v>
      </c>
      <c r="M319" s="38">
        <v>2</v>
      </c>
      <c r="N319" s="39">
        <v>-0.33333333333333298</v>
      </c>
      <c r="O319" s="37">
        <v>2</v>
      </c>
      <c r="P319" s="38">
        <v>0</v>
      </c>
      <c r="Q319" s="39" t="s">
        <v>446</v>
      </c>
      <c r="R319" s="37">
        <v>0</v>
      </c>
      <c r="S319" s="38">
        <v>0</v>
      </c>
      <c r="T319" s="39">
        <v>0</v>
      </c>
      <c r="U319" s="24"/>
    </row>
    <row r="320" spans="1:21" x14ac:dyDescent="0.25">
      <c r="A320" s="34" t="s">
        <v>666</v>
      </c>
      <c r="B320" s="34" t="s">
        <v>81</v>
      </c>
      <c r="C320" s="36" t="s">
        <v>618</v>
      </c>
      <c r="D320" s="36" t="s">
        <v>612</v>
      </c>
      <c r="E320" s="34" t="s">
        <v>170</v>
      </c>
      <c r="F320" s="37">
        <v>0</v>
      </c>
      <c r="G320" s="38">
        <v>0</v>
      </c>
      <c r="H320" s="39">
        <v>0</v>
      </c>
      <c r="I320" s="37">
        <v>0</v>
      </c>
      <c r="J320" s="38">
        <v>8</v>
      </c>
      <c r="K320" s="39">
        <v>1</v>
      </c>
      <c r="L320" s="37">
        <v>8</v>
      </c>
      <c r="M320" s="38">
        <v>5</v>
      </c>
      <c r="N320" s="39">
        <v>-0.375</v>
      </c>
      <c r="O320" s="37">
        <v>5</v>
      </c>
      <c r="P320" s="38">
        <v>3</v>
      </c>
      <c r="Q320" s="39" t="s">
        <v>530</v>
      </c>
      <c r="R320" s="37">
        <v>3</v>
      </c>
      <c r="S320" s="38">
        <v>7</v>
      </c>
      <c r="T320" s="39">
        <v>1.3333333333333299</v>
      </c>
      <c r="U320" s="24"/>
    </row>
    <row r="321" spans="1:21" x14ac:dyDescent="0.25">
      <c r="A321" s="34" t="s">
        <v>666</v>
      </c>
      <c r="B321" s="34" t="s">
        <v>81</v>
      </c>
      <c r="C321" s="36" t="s">
        <v>668</v>
      </c>
      <c r="D321" s="36" t="s">
        <v>612</v>
      </c>
      <c r="E321" s="34" t="s">
        <v>173</v>
      </c>
      <c r="F321" s="37">
        <v>0</v>
      </c>
      <c r="G321" s="38">
        <v>0</v>
      </c>
      <c r="H321" s="39">
        <v>0</v>
      </c>
      <c r="I321" s="37">
        <v>0</v>
      </c>
      <c r="J321" s="38">
        <v>1</v>
      </c>
      <c r="K321" s="39">
        <v>1</v>
      </c>
      <c r="L321" s="37">
        <v>1</v>
      </c>
      <c r="M321" s="38">
        <v>1</v>
      </c>
      <c r="N321" s="39">
        <v>0</v>
      </c>
      <c r="O321" s="37">
        <v>1</v>
      </c>
      <c r="P321" s="38">
        <v>0</v>
      </c>
      <c r="Q321" s="39" t="s">
        <v>446</v>
      </c>
      <c r="R321" s="37">
        <v>0</v>
      </c>
      <c r="S321" s="38">
        <v>0</v>
      </c>
      <c r="T321" s="39">
        <v>0</v>
      </c>
      <c r="U321" s="24"/>
    </row>
    <row r="322" spans="1:21" x14ac:dyDescent="0.25">
      <c r="A322" s="34" t="s">
        <v>666</v>
      </c>
      <c r="B322" s="34" t="s">
        <v>81</v>
      </c>
      <c r="C322" s="36" t="s">
        <v>669</v>
      </c>
      <c r="D322" s="36" t="s">
        <v>612</v>
      </c>
      <c r="E322" s="34" t="s">
        <v>224</v>
      </c>
      <c r="F322" s="37">
        <v>0</v>
      </c>
      <c r="G322" s="38">
        <v>0</v>
      </c>
      <c r="H322" s="39">
        <v>0</v>
      </c>
      <c r="I322" s="37">
        <v>0</v>
      </c>
      <c r="J322" s="38">
        <v>9</v>
      </c>
      <c r="K322" s="39">
        <v>1</v>
      </c>
      <c r="L322" s="37">
        <v>9</v>
      </c>
      <c r="M322" s="38">
        <v>9</v>
      </c>
      <c r="N322" s="39">
        <v>0</v>
      </c>
      <c r="O322" s="37">
        <v>9</v>
      </c>
      <c r="P322" s="38">
        <v>0</v>
      </c>
      <c r="Q322" s="39" t="s">
        <v>446</v>
      </c>
      <c r="R322" s="37">
        <v>0</v>
      </c>
      <c r="S322" s="38">
        <v>0</v>
      </c>
      <c r="T322" s="39">
        <v>0</v>
      </c>
      <c r="U322" s="24"/>
    </row>
    <row r="323" spans="1:21" x14ac:dyDescent="0.25">
      <c r="A323" s="34" t="s">
        <v>666</v>
      </c>
      <c r="B323" s="34" t="s">
        <v>81</v>
      </c>
      <c r="C323" s="36" t="s">
        <v>618</v>
      </c>
      <c r="D323" s="36" t="s">
        <v>612</v>
      </c>
      <c r="E323" s="34" t="s">
        <v>243</v>
      </c>
      <c r="F323" s="37">
        <v>0</v>
      </c>
      <c r="G323" s="38">
        <v>19</v>
      </c>
      <c r="H323" s="39">
        <v>1</v>
      </c>
      <c r="I323" s="37">
        <v>1</v>
      </c>
      <c r="J323" s="38">
        <v>3</v>
      </c>
      <c r="K323" s="39">
        <v>2</v>
      </c>
      <c r="L323" s="37">
        <v>3</v>
      </c>
      <c r="M323" s="38">
        <v>1</v>
      </c>
      <c r="N323" s="39">
        <v>-0.66666666666666696</v>
      </c>
      <c r="O323" s="37">
        <v>1</v>
      </c>
      <c r="P323" s="38">
        <v>0</v>
      </c>
      <c r="Q323" s="39" t="s">
        <v>446</v>
      </c>
      <c r="R323" s="37">
        <v>0</v>
      </c>
      <c r="S323" s="38">
        <v>0</v>
      </c>
      <c r="T323" s="39">
        <v>0</v>
      </c>
      <c r="U323" s="24"/>
    </row>
    <row r="324" spans="1:21" x14ac:dyDescent="0.25">
      <c r="A324" s="34" t="s">
        <v>666</v>
      </c>
      <c r="B324" s="34" t="s">
        <v>81</v>
      </c>
      <c r="C324" s="36" t="s">
        <v>669</v>
      </c>
      <c r="D324" s="36" t="s">
        <v>612</v>
      </c>
      <c r="E324" s="34" t="s">
        <v>255</v>
      </c>
      <c r="F324" s="37">
        <v>0</v>
      </c>
      <c r="G324" s="38">
        <v>2</v>
      </c>
      <c r="H324" s="39">
        <v>1</v>
      </c>
      <c r="I324" s="37">
        <v>2</v>
      </c>
      <c r="J324" s="38">
        <v>16</v>
      </c>
      <c r="K324" s="39">
        <v>7</v>
      </c>
      <c r="L324" s="37">
        <v>16</v>
      </c>
      <c r="M324" s="38">
        <v>24</v>
      </c>
      <c r="N324" s="39">
        <v>0.5</v>
      </c>
      <c r="O324" s="37">
        <v>24</v>
      </c>
      <c r="P324" s="38">
        <v>1</v>
      </c>
      <c r="Q324" s="39" t="s">
        <v>559</v>
      </c>
      <c r="R324" s="37">
        <v>1</v>
      </c>
      <c r="S324" s="38">
        <v>0</v>
      </c>
      <c r="T324" s="39">
        <v>-1</v>
      </c>
      <c r="U324" s="24"/>
    </row>
    <row r="325" spans="1:21" x14ac:dyDescent="0.25">
      <c r="A325" s="34" t="s">
        <v>666</v>
      </c>
      <c r="B325" s="34" t="s">
        <v>81</v>
      </c>
      <c r="C325" s="36" t="s">
        <v>668</v>
      </c>
      <c r="D325" s="36" t="s">
        <v>612</v>
      </c>
      <c r="E325" s="34" t="s">
        <v>258</v>
      </c>
      <c r="F325" s="37">
        <v>0</v>
      </c>
      <c r="G325" s="38">
        <v>0</v>
      </c>
      <c r="H325" s="39">
        <v>0</v>
      </c>
      <c r="I325" s="37">
        <v>0</v>
      </c>
      <c r="J325" s="38">
        <v>16</v>
      </c>
      <c r="K325" s="39">
        <v>1</v>
      </c>
      <c r="L325" s="37">
        <v>16</v>
      </c>
      <c r="M325" s="38">
        <v>22</v>
      </c>
      <c r="N325" s="39">
        <v>0.375</v>
      </c>
      <c r="O325" s="37">
        <v>22</v>
      </c>
      <c r="P325" s="38">
        <v>5</v>
      </c>
      <c r="Q325" s="39" t="s">
        <v>563</v>
      </c>
      <c r="R325" s="37">
        <v>5</v>
      </c>
      <c r="S325" s="38">
        <v>88</v>
      </c>
      <c r="T325" s="39">
        <v>16.600000000000001</v>
      </c>
      <c r="U325" s="24"/>
    </row>
    <row r="326" spans="1:21" x14ac:dyDescent="0.25">
      <c r="A326" s="34" t="s">
        <v>666</v>
      </c>
      <c r="B326" s="34" t="s">
        <v>81</v>
      </c>
      <c r="C326" s="36" t="s">
        <v>669</v>
      </c>
      <c r="D326" s="36" t="s">
        <v>612</v>
      </c>
      <c r="E326" s="34" t="s">
        <v>265</v>
      </c>
      <c r="F326" s="37">
        <v>0</v>
      </c>
      <c r="G326" s="38">
        <v>0</v>
      </c>
      <c r="H326" s="39">
        <v>0</v>
      </c>
      <c r="I326" s="37">
        <v>0</v>
      </c>
      <c r="J326" s="38">
        <v>6</v>
      </c>
      <c r="K326" s="39">
        <v>1</v>
      </c>
      <c r="L326" s="37">
        <v>6</v>
      </c>
      <c r="M326" s="38">
        <v>5</v>
      </c>
      <c r="N326" s="39">
        <v>-0.16666666666666699</v>
      </c>
      <c r="O326" s="37">
        <v>5</v>
      </c>
      <c r="P326" s="38">
        <v>0</v>
      </c>
      <c r="Q326" s="39" t="s">
        <v>446</v>
      </c>
      <c r="R326" s="37">
        <v>0</v>
      </c>
      <c r="S326" s="38">
        <v>0</v>
      </c>
      <c r="T326" s="39">
        <v>0</v>
      </c>
      <c r="U326" s="24"/>
    </row>
    <row r="327" spans="1:21" x14ac:dyDescent="0.25">
      <c r="A327" s="34" t="s">
        <v>666</v>
      </c>
      <c r="B327" s="34" t="s">
        <v>81</v>
      </c>
      <c r="C327" s="36" t="s">
        <v>668</v>
      </c>
      <c r="D327" s="36" t="s">
        <v>612</v>
      </c>
      <c r="E327" s="34" t="s">
        <v>310</v>
      </c>
      <c r="F327" s="37">
        <v>0</v>
      </c>
      <c r="G327" s="38">
        <v>0</v>
      </c>
      <c r="H327" s="39">
        <v>0</v>
      </c>
      <c r="I327" s="37">
        <v>0</v>
      </c>
      <c r="J327" s="38">
        <v>6</v>
      </c>
      <c r="K327" s="39">
        <v>1</v>
      </c>
      <c r="L327" s="37">
        <v>6</v>
      </c>
      <c r="M327" s="38">
        <v>6</v>
      </c>
      <c r="N327" s="39">
        <v>0</v>
      </c>
      <c r="O327" s="37">
        <v>6</v>
      </c>
      <c r="P327" s="38">
        <v>1</v>
      </c>
      <c r="Q327" s="39" t="s">
        <v>470</v>
      </c>
      <c r="R327" s="37">
        <v>1</v>
      </c>
      <c r="S327" s="38">
        <v>0</v>
      </c>
      <c r="T327" s="39">
        <v>-1</v>
      </c>
      <c r="U327" s="24"/>
    </row>
    <row r="328" spans="1:21" x14ac:dyDescent="0.25">
      <c r="A328" s="34" t="s">
        <v>666</v>
      </c>
      <c r="B328" s="34" t="s">
        <v>81</v>
      </c>
      <c r="C328" s="36" t="s">
        <v>618</v>
      </c>
      <c r="D328" s="36" t="s">
        <v>612</v>
      </c>
      <c r="E328" s="34" t="s">
        <v>348</v>
      </c>
      <c r="F328" s="37">
        <v>0</v>
      </c>
      <c r="G328" s="38">
        <v>0</v>
      </c>
      <c r="H328" s="39">
        <v>0</v>
      </c>
      <c r="I328" s="37">
        <v>0</v>
      </c>
      <c r="J328" s="38">
        <v>6</v>
      </c>
      <c r="K328" s="39">
        <v>1</v>
      </c>
      <c r="L328" s="37">
        <v>6</v>
      </c>
      <c r="M328" s="38">
        <v>7</v>
      </c>
      <c r="N328" s="39">
        <v>0.16666666666666699</v>
      </c>
      <c r="O328" s="37">
        <v>7</v>
      </c>
      <c r="P328" s="38">
        <v>0</v>
      </c>
      <c r="Q328" s="39" t="s">
        <v>446</v>
      </c>
      <c r="R328" s="37">
        <v>0</v>
      </c>
      <c r="S328" s="38">
        <v>0</v>
      </c>
      <c r="T328" s="39">
        <v>0</v>
      </c>
      <c r="U328" s="24"/>
    </row>
    <row r="329" spans="1:21" x14ac:dyDescent="0.25">
      <c r="A329" s="34" t="s">
        <v>666</v>
      </c>
      <c r="B329" s="34" t="s">
        <v>81</v>
      </c>
      <c r="C329" s="36" t="s">
        <v>668</v>
      </c>
      <c r="D329" s="36" t="s">
        <v>612</v>
      </c>
      <c r="E329" s="34" t="s">
        <v>350</v>
      </c>
      <c r="F329" s="37">
        <v>0</v>
      </c>
      <c r="G329" s="38">
        <v>0</v>
      </c>
      <c r="H329" s="39">
        <v>0</v>
      </c>
      <c r="I329" s="37">
        <v>0</v>
      </c>
      <c r="J329" s="38">
        <v>2</v>
      </c>
      <c r="K329" s="39">
        <v>1</v>
      </c>
      <c r="L329" s="37">
        <v>2</v>
      </c>
      <c r="M329" s="38">
        <v>4</v>
      </c>
      <c r="N329" s="39">
        <v>1</v>
      </c>
      <c r="O329" s="37">
        <v>4</v>
      </c>
      <c r="P329" s="38">
        <v>0</v>
      </c>
      <c r="Q329" s="39" t="s">
        <v>446</v>
      </c>
      <c r="R329" s="37">
        <v>0</v>
      </c>
      <c r="S329" s="38">
        <v>0</v>
      </c>
      <c r="T329" s="39">
        <v>0</v>
      </c>
      <c r="U329" s="24"/>
    </row>
    <row r="330" spans="1:21" x14ac:dyDescent="0.25">
      <c r="A330" s="34" t="s">
        <v>666</v>
      </c>
      <c r="B330" s="34" t="s">
        <v>81</v>
      </c>
      <c r="C330" s="36" t="s">
        <v>669</v>
      </c>
      <c r="D330" s="36" t="s">
        <v>612</v>
      </c>
      <c r="E330" s="34" t="s">
        <v>400</v>
      </c>
      <c r="F330" s="37">
        <v>0</v>
      </c>
      <c r="G330" s="38">
        <v>0</v>
      </c>
      <c r="H330" s="39">
        <v>0</v>
      </c>
      <c r="I330" s="37">
        <v>0</v>
      </c>
      <c r="J330" s="38">
        <v>17</v>
      </c>
      <c r="K330" s="39">
        <v>1</v>
      </c>
      <c r="L330" s="37">
        <v>17</v>
      </c>
      <c r="M330" s="38">
        <v>12</v>
      </c>
      <c r="N330" s="39">
        <v>-0.29411764705882398</v>
      </c>
      <c r="O330" s="37">
        <v>12</v>
      </c>
      <c r="P330" s="38">
        <v>5</v>
      </c>
      <c r="Q330" s="39" t="s">
        <v>477</v>
      </c>
      <c r="R330" s="37">
        <v>5</v>
      </c>
      <c r="S330" s="38">
        <v>2</v>
      </c>
      <c r="T330" s="39">
        <v>-0.6</v>
      </c>
      <c r="U330" s="24"/>
    </row>
    <row r="331" spans="1:21" x14ac:dyDescent="0.25">
      <c r="A331" s="29" t="s">
        <v>670</v>
      </c>
      <c r="B331" s="29"/>
      <c r="C331" s="30"/>
      <c r="D331" s="30"/>
      <c r="E331" s="29"/>
      <c r="F331" s="40">
        <f>SUM(F332:F353)</f>
        <v>2212</v>
      </c>
      <c r="G331" s="41">
        <f>SUM(G332:G353)</f>
        <v>4267</v>
      </c>
      <c r="H331" s="33">
        <f>(G331-F331)/F331</f>
        <v>0.92902350813743217</v>
      </c>
      <c r="I331" s="40">
        <f>SUM(I332:I353)</f>
        <v>276</v>
      </c>
      <c r="J331" s="41">
        <f>SUM(J332:J353)</f>
        <v>273</v>
      </c>
      <c r="K331" s="33">
        <f>(J331-I331)/I331</f>
        <v>-1.0869565217391304E-2</v>
      </c>
      <c r="L331" s="40">
        <f>SUM(L332:L353)</f>
        <v>273</v>
      </c>
      <c r="M331" s="41">
        <f>SUM(M332:M353)</f>
        <v>213</v>
      </c>
      <c r="N331" s="33">
        <f>(M331-L331)/L331</f>
        <v>-0.21978021978021978</v>
      </c>
      <c r="O331" s="40">
        <f>SUM(O332:O353)</f>
        <v>213</v>
      </c>
      <c r="P331" s="41">
        <f>SUM(P332:P353)</f>
        <v>237</v>
      </c>
      <c r="Q331" s="33">
        <f>(P331-O331)/O331</f>
        <v>0.11267605633802817</v>
      </c>
      <c r="R331" s="40">
        <f>SUM(R332:R353)</f>
        <v>237</v>
      </c>
      <c r="S331" s="41">
        <f>SUM(S332:S353)</f>
        <v>345</v>
      </c>
      <c r="T331" s="33">
        <f>(S331-R331)/R331</f>
        <v>0.45569620253164556</v>
      </c>
      <c r="U331" s="24"/>
    </row>
    <row r="332" spans="1:21" x14ac:dyDescent="0.25">
      <c r="A332" s="34" t="s">
        <v>666</v>
      </c>
      <c r="B332" s="34" t="s">
        <v>164</v>
      </c>
      <c r="C332" s="36" t="s">
        <v>669</v>
      </c>
      <c r="D332" s="36" t="s">
        <v>612</v>
      </c>
      <c r="E332" s="34" t="s">
        <v>87</v>
      </c>
      <c r="F332" s="37">
        <v>0</v>
      </c>
      <c r="G332" s="38">
        <v>0</v>
      </c>
      <c r="H332" s="39">
        <v>0</v>
      </c>
      <c r="I332" s="37">
        <v>0</v>
      </c>
      <c r="J332" s="38">
        <v>14</v>
      </c>
      <c r="K332" s="39">
        <v>1</v>
      </c>
      <c r="L332" s="37">
        <v>14</v>
      </c>
      <c r="M332" s="38">
        <v>11</v>
      </c>
      <c r="N332" s="39">
        <v>-0.214285714285714</v>
      </c>
      <c r="O332" s="37">
        <v>11</v>
      </c>
      <c r="P332" s="38">
        <v>11</v>
      </c>
      <c r="Q332" s="39" t="s">
        <v>447</v>
      </c>
      <c r="R332" s="37">
        <v>11</v>
      </c>
      <c r="S332" s="38">
        <v>15</v>
      </c>
      <c r="T332" s="39">
        <v>0.36363636363636398</v>
      </c>
      <c r="U332" s="24"/>
    </row>
    <row r="333" spans="1:21" x14ac:dyDescent="0.25">
      <c r="A333" s="34" t="s">
        <v>666</v>
      </c>
      <c r="B333" s="34" t="s">
        <v>164</v>
      </c>
      <c r="C333" s="36" t="s">
        <v>669</v>
      </c>
      <c r="D333" s="36" t="s">
        <v>612</v>
      </c>
      <c r="E333" s="34" t="s">
        <v>90</v>
      </c>
      <c r="F333" s="37">
        <v>0</v>
      </c>
      <c r="G333" s="38">
        <v>0</v>
      </c>
      <c r="H333" s="39">
        <v>0</v>
      </c>
      <c r="I333" s="37">
        <v>0</v>
      </c>
      <c r="J333" s="38">
        <v>26</v>
      </c>
      <c r="K333" s="39">
        <v>1</v>
      </c>
      <c r="L333" s="37">
        <v>26</v>
      </c>
      <c r="M333" s="38">
        <v>24</v>
      </c>
      <c r="N333" s="39">
        <v>-7.69230769230769E-2</v>
      </c>
      <c r="O333" s="37">
        <v>24</v>
      </c>
      <c r="P333" s="38">
        <v>32</v>
      </c>
      <c r="Q333" s="39" t="s">
        <v>489</v>
      </c>
      <c r="R333" s="37">
        <v>32</v>
      </c>
      <c r="S333" s="38">
        <v>34</v>
      </c>
      <c r="T333" s="39">
        <v>6.25E-2</v>
      </c>
      <c r="U333" s="24"/>
    </row>
    <row r="334" spans="1:21" x14ac:dyDescent="0.25">
      <c r="A334" s="34" t="s">
        <v>666</v>
      </c>
      <c r="B334" s="34" t="s">
        <v>164</v>
      </c>
      <c r="C334" s="36" t="s">
        <v>669</v>
      </c>
      <c r="D334" s="36" t="s">
        <v>612</v>
      </c>
      <c r="E334" s="34" t="s">
        <v>104</v>
      </c>
      <c r="F334" s="37">
        <v>0</v>
      </c>
      <c r="G334" s="38">
        <v>0</v>
      </c>
      <c r="H334" s="39">
        <v>0</v>
      </c>
      <c r="I334" s="37">
        <v>0</v>
      </c>
      <c r="J334" s="38">
        <v>4</v>
      </c>
      <c r="K334" s="39">
        <v>1</v>
      </c>
      <c r="L334" s="37">
        <v>4</v>
      </c>
      <c r="M334" s="38">
        <v>3</v>
      </c>
      <c r="N334" s="39">
        <v>-0.25</v>
      </c>
      <c r="O334" s="37">
        <v>3</v>
      </c>
      <c r="P334" s="38">
        <v>3</v>
      </c>
      <c r="Q334" s="39" t="s">
        <v>447</v>
      </c>
      <c r="R334" s="37">
        <v>3</v>
      </c>
      <c r="S334" s="38">
        <v>4</v>
      </c>
      <c r="T334" s="39">
        <v>0.33333333333333298</v>
      </c>
      <c r="U334" s="24"/>
    </row>
    <row r="335" spans="1:21" x14ac:dyDescent="0.25">
      <c r="A335" s="34" t="s">
        <v>666</v>
      </c>
      <c r="B335" s="34" t="s">
        <v>164</v>
      </c>
      <c r="C335" s="36" t="s">
        <v>662</v>
      </c>
      <c r="D335" s="36" t="s">
        <v>612</v>
      </c>
      <c r="E335" s="34" t="s">
        <v>113</v>
      </c>
      <c r="F335" s="37">
        <v>0</v>
      </c>
      <c r="G335" s="38">
        <v>0</v>
      </c>
      <c r="H335" s="39">
        <v>0</v>
      </c>
      <c r="I335" s="37">
        <v>0</v>
      </c>
      <c r="J335" s="38">
        <v>9</v>
      </c>
      <c r="K335" s="39">
        <v>1</v>
      </c>
      <c r="L335" s="37">
        <v>9</v>
      </c>
      <c r="M335" s="38">
        <v>10</v>
      </c>
      <c r="N335" s="39">
        <v>0.11111111111111099</v>
      </c>
      <c r="O335" s="37">
        <v>10</v>
      </c>
      <c r="P335" s="38">
        <v>13</v>
      </c>
      <c r="Q335" s="39" t="s">
        <v>500</v>
      </c>
      <c r="R335" s="37">
        <v>13</v>
      </c>
      <c r="S335" s="38">
        <v>15</v>
      </c>
      <c r="T335" s="39">
        <v>0.15384615384615399</v>
      </c>
      <c r="U335" s="24"/>
    </row>
    <row r="336" spans="1:21" x14ac:dyDescent="0.25">
      <c r="A336" s="34" t="s">
        <v>666</v>
      </c>
      <c r="B336" s="34" t="s">
        <v>164</v>
      </c>
      <c r="C336" s="36"/>
      <c r="D336" s="36"/>
      <c r="E336" s="34" t="s">
        <v>153</v>
      </c>
      <c r="F336" s="37">
        <v>0</v>
      </c>
      <c r="G336" s="38">
        <v>0</v>
      </c>
      <c r="H336" s="39">
        <v>0</v>
      </c>
      <c r="I336" s="37">
        <v>0</v>
      </c>
      <c r="J336" s="38">
        <v>1</v>
      </c>
      <c r="K336" s="39">
        <v>1</v>
      </c>
      <c r="L336" s="37">
        <v>1</v>
      </c>
      <c r="M336" s="38">
        <v>1</v>
      </c>
      <c r="N336" s="39">
        <v>0</v>
      </c>
      <c r="O336" s="37">
        <v>1</v>
      </c>
      <c r="P336" s="38">
        <v>0</v>
      </c>
      <c r="Q336" s="39" t="s">
        <v>446</v>
      </c>
      <c r="R336" s="37">
        <v>0</v>
      </c>
      <c r="S336" s="38">
        <v>1</v>
      </c>
      <c r="T336" s="39">
        <v>1</v>
      </c>
      <c r="U336" s="24"/>
    </row>
    <row r="337" spans="1:21" x14ac:dyDescent="0.25">
      <c r="A337" s="34" t="s">
        <v>666</v>
      </c>
      <c r="B337" s="34" t="s">
        <v>164</v>
      </c>
      <c r="C337" s="36" t="s">
        <v>669</v>
      </c>
      <c r="D337" s="36" t="s">
        <v>612</v>
      </c>
      <c r="E337" s="34" t="s">
        <v>164</v>
      </c>
      <c r="F337" s="37">
        <v>2024</v>
      </c>
      <c r="G337" s="38">
        <v>4034</v>
      </c>
      <c r="H337" s="39">
        <v>0.49830000000000002</v>
      </c>
      <c r="I337" s="37">
        <v>43</v>
      </c>
      <c r="J337" s="38">
        <v>62</v>
      </c>
      <c r="K337" s="39">
        <v>0.44186046511627902</v>
      </c>
      <c r="L337" s="37">
        <v>62</v>
      </c>
      <c r="M337" s="38">
        <v>60</v>
      </c>
      <c r="N337" s="39">
        <v>-3.2258064516128997E-2</v>
      </c>
      <c r="O337" s="37">
        <v>60</v>
      </c>
      <c r="P337" s="38">
        <v>64</v>
      </c>
      <c r="Q337" s="39" t="s">
        <v>471</v>
      </c>
      <c r="R337" s="37">
        <v>64</v>
      </c>
      <c r="S337" s="38">
        <v>66</v>
      </c>
      <c r="T337" s="39">
        <v>3.125E-2</v>
      </c>
      <c r="U337" s="24"/>
    </row>
    <row r="338" spans="1:21" x14ac:dyDescent="0.25">
      <c r="A338" s="34" t="s">
        <v>666</v>
      </c>
      <c r="B338" s="34" t="s">
        <v>164</v>
      </c>
      <c r="C338" s="36" t="s">
        <v>669</v>
      </c>
      <c r="D338" s="36" t="s">
        <v>612</v>
      </c>
      <c r="E338" s="34" t="s">
        <v>168</v>
      </c>
      <c r="F338" s="37">
        <v>0</v>
      </c>
      <c r="G338" s="38">
        <v>0</v>
      </c>
      <c r="H338" s="39">
        <v>0</v>
      </c>
      <c r="I338" s="37">
        <v>0</v>
      </c>
      <c r="J338" s="38">
        <v>4</v>
      </c>
      <c r="K338" s="39">
        <v>1</v>
      </c>
      <c r="L338" s="37">
        <v>4</v>
      </c>
      <c r="M338" s="38">
        <v>5</v>
      </c>
      <c r="N338" s="39">
        <v>0.25</v>
      </c>
      <c r="O338" s="37">
        <v>5</v>
      </c>
      <c r="P338" s="38">
        <v>5</v>
      </c>
      <c r="Q338" s="39" t="s">
        <v>447</v>
      </c>
      <c r="R338" s="37">
        <v>5</v>
      </c>
      <c r="S338" s="38">
        <v>5</v>
      </c>
      <c r="T338" s="39">
        <v>0</v>
      </c>
      <c r="U338" s="24"/>
    </row>
    <row r="339" spans="1:21" x14ac:dyDescent="0.25">
      <c r="A339" s="34" t="s">
        <v>666</v>
      </c>
      <c r="B339" s="34" t="s">
        <v>164</v>
      </c>
      <c r="C339" s="36" t="s">
        <v>662</v>
      </c>
      <c r="D339" s="36" t="s">
        <v>612</v>
      </c>
      <c r="E339" s="34" t="s">
        <v>182</v>
      </c>
      <c r="F339" s="37">
        <v>0</v>
      </c>
      <c r="G339" s="38">
        <v>0</v>
      </c>
      <c r="H339" s="39">
        <v>0</v>
      </c>
      <c r="I339" s="37">
        <v>0</v>
      </c>
      <c r="J339" s="38">
        <v>13</v>
      </c>
      <c r="K339" s="39">
        <v>1</v>
      </c>
      <c r="L339" s="37">
        <v>13</v>
      </c>
      <c r="M339" s="38">
        <v>8</v>
      </c>
      <c r="N339" s="39">
        <v>-0.38461538461538503</v>
      </c>
      <c r="O339" s="37">
        <v>8</v>
      </c>
      <c r="P339" s="38">
        <v>7</v>
      </c>
      <c r="Q339" s="39" t="s">
        <v>532</v>
      </c>
      <c r="R339" s="37">
        <v>7</v>
      </c>
      <c r="S339" s="38">
        <v>7</v>
      </c>
      <c r="T339" s="39">
        <v>0</v>
      </c>
      <c r="U339" s="24"/>
    </row>
    <row r="340" spans="1:21" x14ac:dyDescent="0.25">
      <c r="A340" s="34" t="s">
        <v>666</v>
      </c>
      <c r="B340" s="34" t="s">
        <v>164</v>
      </c>
      <c r="C340" s="36" t="s">
        <v>669</v>
      </c>
      <c r="D340" s="36" t="s">
        <v>612</v>
      </c>
      <c r="E340" s="34" t="s">
        <v>226</v>
      </c>
      <c r="F340" s="37">
        <v>0</v>
      </c>
      <c r="G340" s="38">
        <v>0</v>
      </c>
      <c r="H340" s="39">
        <v>0</v>
      </c>
      <c r="I340" s="37">
        <v>0</v>
      </c>
      <c r="J340" s="38">
        <v>3</v>
      </c>
      <c r="K340" s="39">
        <v>1</v>
      </c>
      <c r="L340" s="37">
        <v>3</v>
      </c>
      <c r="M340" s="38">
        <v>4</v>
      </c>
      <c r="N340" s="39">
        <v>0.33333333333333298</v>
      </c>
      <c r="O340" s="37">
        <v>4</v>
      </c>
      <c r="P340" s="38">
        <v>6</v>
      </c>
      <c r="Q340" s="39" t="s">
        <v>454</v>
      </c>
      <c r="R340" s="37">
        <v>6</v>
      </c>
      <c r="S340" s="38">
        <v>6</v>
      </c>
      <c r="T340" s="39">
        <v>0</v>
      </c>
      <c r="U340" s="24"/>
    </row>
    <row r="341" spans="1:21" x14ac:dyDescent="0.25">
      <c r="A341" s="34" t="s">
        <v>666</v>
      </c>
      <c r="B341" s="34" t="s">
        <v>164</v>
      </c>
      <c r="C341" s="36" t="s">
        <v>667</v>
      </c>
      <c r="D341" s="36" t="s">
        <v>612</v>
      </c>
      <c r="E341" s="34" t="s">
        <v>228</v>
      </c>
      <c r="F341" s="37">
        <v>144</v>
      </c>
      <c r="G341" s="38">
        <v>140</v>
      </c>
      <c r="H341" s="39">
        <v>-2.86E-2</v>
      </c>
      <c r="I341" s="37">
        <v>140</v>
      </c>
      <c r="J341" s="38">
        <v>3</v>
      </c>
      <c r="K341" s="39">
        <v>-0.97857142857142898</v>
      </c>
      <c r="L341" s="37">
        <v>3</v>
      </c>
      <c r="M341" s="38">
        <v>2</v>
      </c>
      <c r="N341" s="39">
        <v>-0.33333333333333298</v>
      </c>
      <c r="O341" s="37">
        <v>2</v>
      </c>
      <c r="P341" s="38">
        <v>28</v>
      </c>
      <c r="Q341" s="39" t="s">
        <v>549</v>
      </c>
      <c r="R341" s="37">
        <v>28</v>
      </c>
      <c r="S341" s="38">
        <v>110</v>
      </c>
      <c r="T341" s="39">
        <v>2.9285714285714302</v>
      </c>
      <c r="U341" s="24"/>
    </row>
    <row r="342" spans="1:21" x14ac:dyDescent="0.25">
      <c r="A342" s="34" t="s">
        <v>666</v>
      </c>
      <c r="B342" s="34" t="s">
        <v>164</v>
      </c>
      <c r="C342" s="36" t="s">
        <v>669</v>
      </c>
      <c r="D342" s="36" t="s">
        <v>612</v>
      </c>
      <c r="E342" s="34" t="s">
        <v>245</v>
      </c>
      <c r="F342" s="37">
        <v>0</v>
      </c>
      <c r="G342" s="38">
        <v>0</v>
      </c>
      <c r="H342" s="39">
        <v>0</v>
      </c>
      <c r="I342" s="37">
        <v>0</v>
      </c>
      <c r="J342" s="38">
        <v>4</v>
      </c>
      <c r="K342" s="39">
        <v>1</v>
      </c>
      <c r="L342" s="37">
        <v>4</v>
      </c>
      <c r="M342" s="38">
        <v>7</v>
      </c>
      <c r="N342" s="39">
        <v>0.75</v>
      </c>
      <c r="O342" s="37">
        <v>7</v>
      </c>
      <c r="P342" s="38">
        <v>2</v>
      </c>
      <c r="Q342" s="39" t="s">
        <v>548</v>
      </c>
      <c r="R342" s="37">
        <v>2</v>
      </c>
      <c r="S342" s="38">
        <v>4</v>
      </c>
      <c r="T342" s="39">
        <v>1</v>
      </c>
      <c r="U342" s="24"/>
    </row>
    <row r="343" spans="1:21" x14ac:dyDescent="0.25">
      <c r="A343" s="34" t="s">
        <v>666</v>
      </c>
      <c r="B343" s="34" t="s">
        <v>164</v>
      </c>
      <c r="C343" s="36" t="s">
        <v>667</v>
      </c>
      <c r="D343" s="36" t="s">
        <v>612</v>
      </c>
      <c r="E343" s="34" t="s">
        <v>254</v>
      </c>
      <c r="F343" s="37">
        <v>0</v>
      </c>
      <c r="G343" s="38">
        <v>0</v>
      </c>
      <c r="H343" s="39">
        <v>0</v>
      </c>
      <c r="I343" s="37">
        <v>0</v>
      </c>
      <c r="J343" s="38">
        <v>5</v>
      </c>
      <c r="K343" s="39">
        <v>1</v>
      </c>
      <c r="L343" s="37">
        <v>5</v>
      </c>
      <c r="M343" s="38">
        <v>6</v>
      </c>
      <c r="N343" s="39">
        <v>0.2</v>
      </c>
      <c r="O343" s="37">
        <v>6</v>
      </c>
      <c r="P343" s="38">
        <v>4</v>
      </c>
      <c r="Q343" s="39" t="s">
        <v>485</v>
      </c>
      <c r="R343" s="37">
        <v>4</v>
      </c>
      <c r="S343" s="38">
        <v>9</v>
      </c>
      <c r="T343" s="39">
        <v>1.25</v>
      </c>
      <c r="U343" s="24"/>
    </row>
    <row r="344" spans="1:21" x14ac:dyDescent="0.25">
      <c r="A344" s="34" t="s">
        <v>666</v>
      </c>
      <c r="B344" s="34" t="s">
        <v>164</v>
      </c>
      <c r="C344" s="36" t="s">
        <v>662</v>
      </c>
      <c r="D344" s="36" t="s">
        <v>612</v>
      </c>
      <c r="E344" s="34" t="s">
        <v>264</v>
      </c>
      <c r="F344" s="37">
        <v>0</v>
      </c>
      <c r="G344" s="38">
        <v>0</v>
      </c>
      <c r="H344" s="39">
        <v>0</v>
      </c>
      <c r="I344" s="37">
        <v>0</v>
      </c>
      <c r="J344" s="38">
        <v>5</v>
      </c>
      <c r="K344" s="39">
        <v>1</v>
      </c>
      <c r="L344" s="37">
        <v>5</v>
      </c>
      <c r="M344" s="38">
        <v>5</v>
      </c>
      <c r="N344" s="39">
        <v>0</v>
      </c>
      <c r="O344" s="37">
        <v>5</v>
      </c>
      <c r="P344" s="38">
        <v>6</v>
      </c>
      <c r="Q344" s="39" t="s">
        <v>479</v>
      </c>
      <c r="R344" s="37">
        <v>6</v>
      </c>
      <c r="S344" s="38">
        <v>4</v>
      </c>
      <c r="T344" s="39">
        <v>-0.33333333333333298</v>
      </c>
      <c r="U344" s="24"/>
    </row>
    <row r="345" spans="1:21" x14ac:dyDescent="0.25">
      <c r="A345" s="34" t="s">
        <v>666</v>
      </c>
      <c r="B345" s="34" t="s">
        <v>164</v>
      </c>
      <c r="C345" s="36" t="s">
        <v>662</v>
      </c>
      <c r="D345" s="36" t="s">
        <v>612</v>
      </c>
      <c r="E345" s="34" t="s">
        <v>274</v>
      </c>
      <c r="F345" s="37">
        <v>0</v>
      </c>
      <c r="G345" s="38">
        <v>0</v>
      </c>
      <c r="H345" s="39">
        <v>0</v>
      </c>
      <c r="I345" s="37">
        <v>0</v>
      </c>
      <c r="J345" s="38">
        <v>5</v>
      </c>
      <c r="K345" s="39">
        <v>1</v>
      </c>
      <c r="L345" s="37">
        <v>5</v>
      </c>
      <c r="M345" s="38">
        <v>4</v>
      </c>
      <c r="N345" s="39">
        <v>-0.2</v>
      </c>
      <c r="O345" s="37">
        <v>4</v>
      </c>
      <c r="P345" s="38">
        <v>4</v>
      </c>
      <c r="Q345" s="39" t="s">
        <v>447</v>
      </c>
      <c r="R345" s="37">
        <v>4</v>
      </c>
      <c r="S345" s="38">
        <v>5</v>
      </c>
      <c r="T345" s="39">
        <v>0.25</v>
      </c>
      <c r="U345" s="24"/>
    </row>
    <row r="346" spans="1:21" x14ac:dyDescent="0.25">
      <c r="A346" s="34" t="s">
        <v>666</v>
      </c>
      <c r="B346" s="34" t="s">
        <v>164</v>
      </c>
      <c r="C346" s="36" t="s">
        <v>667</v>
      </c>
      <c r="D346" s="36" t="s">
        <v>612</v>
      </c>
      <c r="E346" s="34" t="s">
        <v>283</v>
      </c>
      <c r="F346" s="37">
        <v>0</v>
      </c>
      <c r="G346" s="38">
        <v>0</v>
      </c>
      <c r="H346" s="39">
        <v>0</v>
      </c>
      <c r="I346" s="37">
        <v>0</v>
      </c>
      <c r="J346" s="38">
        <v>4</v>
      </c>
      <c r="K346" s="39">
        <v>1</v>
      </c>
      <c r="L346" s="37">
        <v>4</v>
      </c>
      <c r="M346" s="38">
        <v>3</v>
      </c>
      <c r="N346" s="39">
        <v>-0.25</v>
      </c>
      <c r="O346" s="37">
        <v>3</v>
      </c>
      <c r="P346" s="38">
        <v>2</v>
      </c>
      <c r="Q346" s="39" t="s">
        <v>485</v>
      </c>
      <c r="R346" s="37">
        <v>2</v>
      </c>
      <c r="S346" s="38">
        <v>1</v>
      </c>
      <c r="T346" s="39">
        <v>-0.5</v>
      </c>
      <c r="U346" s="24"/>
    </row>
    <row r="347" spans="1:21" x14ac:dyDescent="0.25">
      <c r="A347" s="34" t="s">
        <v>666</v>
      </c>
      <c r="B347" s="34" t="s">
        <v>164</v>
      </c>
      <c r="C347" s="36" t="s">
        <v>669</v>
      </c>
      <c r="D347" s="36" t="s">
        <v>612</v>
      </c>
      <c r="E347" s="34" t="s">
        <v>308</v>
      </c>
      <c r="F347" s="37">
        <v>0</v>
      </c>
      <c r="G347" s="38">
        <v>0</v>
      </c>
      <c r="H347" s="39">
        <v>0</v>
      </c>
      <c r="I347" s="37">
        <v>0</v>
      </c>
      <c r="J347" s="38">
        <v>7</v>
      </c>
      <c r="K347" s="39">
        <v>1</v>
      </c>
      <c r="L347" s="37">
        <v>7</v>
      </c>
      <c r="M347" s="38">
        <v>7</v>
      </c>
      <c r="N347" s="39">
        <v>0</v>
      </c>
      <c r="O347" s="37">
        <v>7</v>
      </c>
      <c r="P347" s="38">
        <v>8</v>
      </c>
      <c r="Q347" s="39" t="s">
        <v>474</v>
      </c>
      <c r="R347" s="37">
        <v>8</v>
      </c>
      <c r="S347" s="38">
        <v>13</v>
      </c>
      <c r="T347" s="39">
        <v>0.625</v>
      </c>
      <c r="U347" s="24"/>
    </row>
    <row r="348" spans="1:21" x14ac:dyDescent="0.25">
      <c r="A348" s="34" t="s">
        <v>666</v>
      </c>
      <c r="B348" s="34" t="s">
        <v>164</v>
      </c>
      <c r="C348" s="36" t="s">
        <v>669</v>
      </c>
      <c r="D348" s="36" t="s">
        <v>612</v>
      </c>
      <c r="E348" s="34" t="s">
        <v>320</v>
      </c>
      <c r="F348" s="37">
        <v>0</v>
      </c>
      <c r="G348" s="38">
        <v>0</v>
      </c>
      <c r="H348" s="39">
        <v>0</v>
      </c>
      <c r="I348" s="37">
        <v>0</v>
      </c>
      <c r="J348" s="38">
        <v>4</v>
      </c>
      <c r="K348" s="39">
        <v>1</v>
      </c>
      <c r="L348" s="37">
        <v>4</v>
      </c>
      <c r="M348" s="38">
        <v>4</v>
      </c>
      <c r="N348" s="39">
        <v>0</v>
      </c>
      <c r="O348" s="37">
        <v>4</v>
      </c>
      <c r="P348" s="38">
        <v>5</v>
      </c>
      <c r="Q348" s="39" t="s">
        <v>472</v>
      </c>
      <c r="R348" s="37">
        <v>5</v>
      </c>
      <c r="S348" s="38">
        <v>3</v>
      </c>
      <c r="T348" s="39">
        <v>-0.4</v>
      </c>
      <c r="U348" s="24"/>
    </row>
    <row r="349" spans="1:21" x14ac:dyDescent="0.25">
      <c r="A349" s="34" t="s">
        <v>666</v>
      </c>
      <c r="B349" s="34" t="s">
        <v>164</v>
      </c>
      <c r="C349" s="36" t="s">
        <v>662</v>
      </c>
      <c r="D349" s="36" t="s">
        <v>612</v>
      </c>
      <c r="E349" s="34" t="s">
        <v>344</v>
      </c>
      <c r="F349" s="37">
        <v>0</v>
      </c>
      <c r="G349" s="38">
        <v>0</v>
      </c>
      <c r="H349" s="39">
        <v>0</v>
      </c>
      <c r="I349" s="37">
        <v>0</v>
      </c>
      <c r="J349" s="38">
        <v>6</v>
      </c>
      <c r="K349" s="39">
        <v>1</v>
      </c>
      <c r="L349" s="37">
        <v>6</v>
      </c>
      <c r="M349" s="38">
        <v>12</v>
      </c>
      <c r="N349" s="39">
        <v>1</v>
      </c>
      <c r="O349" s="37">
        <v>12</v>
      </c>
      <c r="P349" s="38">
        <v>11</v>
      </c>
      <c r="Q349" s="39" t="s">
        <v>455</v>
      </c>
      <c r="R349" s="37">
        <v>11</v>
      </c>
      <c r="S349" s="38">
        <v>14</v>
      </c>
      <c r="T349" s="39">
        <v>0.27272727272727298</v>
      </c>
      <c r="U349" s="24"/>
    </row>
    <row r="350" spans="1:21" x14ac:dyDescent="0.25">
      <c r="A350" s="34" t="s">
        <v>666</v>
      </c>
      <c r="B350" s="34" t="s">
        <v>164</v>
      </c>
      <c r="C350" s="36" t="s">
        <v>669</v>
      </c>
      <c r="D350" s="36" t="s">
        <v>612</v>
      </c>
      <c r="E350" s="34" t="s">
        <v>349</v>
      </c>
      <c r="F350" s="37">
        <v>0</v>
      </c>
      <c r="G350" s="38">
        <v>0</v>
      </c>
      <c r="H350" s="39">
        <v>0</v>
      </c>
      <c r="I350" s="37">
        <v>0</v>
      </c>
      <c r="J350" s="38">
        <v>5</v>
      </c>
      <c r="K350" s="39">
        <v>1</v>
      </c>
      <c r="L350" s="37">
        <v>5</v>
      </c>
      <c r="M350" s="38">
        <v>10</v>
      </c>
      <c r="N350" s="39">
        <v>1</v>
      </c>
      <c r="O350" s="37">
        <v>10</v>
      </c>
      <c r="P350" s="38">
        <v>0</v>
      </c>
      <c r="Q350" s="39" t="s">
        <v>446</v>
      </c>
      <c r="R350" s="37">
        <v>0</v>
      </c>
      <c r="S350" s="38">
        <v>0</v>
      </c>
      <c r="T350" s="39">
        <v>0</v>
      </c>
      <c r="U350" s="24"/>
    </row>
    <row r="351" spans="1:21" x14ac:dyDescent="0.25">
      <c r="A351" s="34" t="s">
        <v>666</v>
      </c>
      <c r="B351" s="34" t="s">
        <v>164</v>
      </c>
      <c r="C351" s="36" t="s">
        <v>669</v>
      </c>
      <c r="D351" s="36" t="s">
        <v>612</v>
      </c>
      <c r="E351" s="34" t="s">
        <v>386</v>
      </c>
      <c r="F351" s="37">
        <v>44</v>
      </c>
      <c r="G351" s="38">
        <v>93</v>
      </c>
      <c r="H351" s="39">
        <v>0.52690000000000003</v>
      </c>
      <c r="I351" s="37">
        <v>93</v>
      </c>
      <c r="J351" s="38">
        <v>76</v>
      </c>
      <c r="K351" s="39">
        <v>-0.18279569892473099</v>
      </c>
      <c r="L351" s="37">
        <v>76</v>
      </c>
      <c r="M351" s="38">
        <v>9</v>
      </c>
      <c r="N351" s="39">
        <v>-0.88157894736842102</v>
      </c>
      <c r="O351" s="37">
        <v>9</v>
      </c>
      <c r="P351" s="38">
        <v>8</v>
      </c>
      <c r="Q351" s="39" t="s">
        <v>453</v>
      </c>
      <c r="R351" s="37">
        <v>8</v>
      </c>
      <c r="S351" s="38">
        <v>6</v>
      </c>
      <c r="T351" s="39">
        <v>-0.25</v>
      </c>
      <c r="U351" s="24"/>
    </row>
    <row r="352" spans="1:21" x14ac:dyDescent="0.25">
      <c r="A352" s="34" t="s">
        <v>666</v>
      </c>
      <c r="B352" s="34" t="s">
        <v>164</v>
      </c>
      <c r="C352" s="36" t="s">
        <v>669</v>
      </c>
      <c r="D352" s="36" t="s">
        <v>612</v>
      </c>
      <c r="E352" s="34" t="s">
        <v>401</v>
      </c>
      <c r="F352" s="37">
        <v>0</v>
      </c>
      <c r="G352" s="38">
        <v>0</v>
      </c>
      <c r="H352" s="39">
        <v>0</v>
      </c>
      <c r="I352" s="37">
        <v>0</v>
      </c>
      <c r="J352" s="38">
        <v>6</v>
      </c>
      <c r="K352" s="39">
        <v>1</v>
      </c>
      <c r="L352" s="37">
        <v>6</v>
      </c>
      <c r="M352" s="38">
        <v>10</v>
      </c>
      <c r="N352" s="39">
        <v>0.66666666666666696</v>
      </c>
      <c r="O352" s="37">
        <v>10</v>
      </c>
      <c r="P352" s="38">
        <v>12</v>
      </c>
      <c r="Q352" s="39" t="s">
        <v>479</v>
      </c>
      <c r="R352" s="37">
        <v>12</v>
      </c>
      <c r="S352" s="38">
        <v>13</v>
      </c>
      <c r="T352" s="39">
        <v>8.3333333333333301E-2</v>
      </c>
      <c r="U352" s="24"/>
    </row>
    <row r="353" spans="1:21" x14ac:dyDescent="0.25">
      <c r="A353" s="34" t="s">
        <v>666</v>
      </c>
      <c r="B353" s="34" t="s">
        <v>164</v>
      </c>
      <c r="C353" s="36" t="s">
        <v>669</v>
      </c>
      <c r="D353" s="36" t="s">
        <v>612</v>
      </c>
      <c r="E353" s="34" t="s">
        <v>416</v>
      </c>
      <c r="F353" s="37">
        <v>0</v>
      </c>
      <c r="G353" s="38">
        <v>0</v>
      </c>
      <c r="H353" s="39">
        <v>0</v>
      </c>
      <c r="I353" s="37">
        <v>0</v>
      </c>
      <c r="J353" s="38">
        <v>7</v>
      </c>
      <c r="K353" s="39">
        <v>1</v>
      </c>
      <c r="L353" s="37">
        <v>7</v>
      </c>
      <c r="M353" s="38">
        <v>8</v>
      </c>
      <c r="N353" s="39">
        <v>0.14285714285714299</v>
      </c>
      <c r="O353" s="37">
        <v>8</v>
      </c>
      <c r="P353" s="38">
        <v>6</v>
      </c>
      <c r="Q353" s="39" t="s">
        <v>513</v>
      </c>
      <c r="R353" s="37">
        <v>6</v>
      </c>
      <c r="S353" s="38">
        <v>10</v>
      </c>
      <c r="T353" s="39">
        <v>0.66666666666666696</v>
      </c>
      <c r="U353" s="24"/>
    </row>
    <row r="354" spans="1:21" x14ac:dyDescent="0.25">
      <c r="A354" s="29" t="s">
        <v>671</v>
      </c>
      <c r="B354" s="29"/>
      <c r="C354" s="30"/>
      <c r="D354" s="30"/>
      <c r="E354" s="29"/>
      <c r="F354" s="40">
        <f>SUM(F355:F366)</f>
        <v>374</v>
      </c>
      <c r="G354" s="41">
        <f>SUM(G355:G366)</f>
        <v>384</v>
      </c>
      <c r="H354" s="33">
        <f>(G354-F354)/F354</f>
        <v>2.6737967914438502E-2</v>
      </c>
      <c r="I354" s="40">
        <f>SUM(I355:I366)</f>
        <v>338</v>
      </c>
      <c r="J354" s="41">
        <f>SUM(J355:J366)</f>
        <v>329</v>
      </c>
      <c r="K354" s="33">
        <f>(J354-I354)/I354</f>
        <v>-2.6627218934911243E-2</v>
      </c>
      <c r="L354" s="40">
        <f>SUM(L355:L366)</f>
        <v>329</v>
      </c>
      <c r="M354" s="41">
        <f>SUM(M355:M366)</f>
        <v>548</v>
      </c>
      <c r="N354" s="33">
        <f>(M354-L354)/L354</f>
        <v>0.66565349544072949</v>
      </c>
      <c r="O354" s="40">
        <f>SUM(O355:O366)</f>
        <v>548</v>
      </c>
      <c r="P354" s="41">
        <f>SUM(P355:P366)</f>
        <v>142</v>
      </c>
      <c r="Q354" s="33">
        <f>(P354-O354)/O354</f>
        <v>-0.74087591240875916</v>
      </c>
      <c r="R354" s="40">
        <f>SUM(R355:R366)</f>
        <v>142</v>
      </c>
      <c r="S354" s="41">
        <f>SUM(S355:S366)</f>
        <v>74</v>
      </c>
      <c r="T354" s="33">
        <f>(S354-R354)/R354</f>
        <v>-0.47887323943661969</v>
      </c>
      <c r="U354" s="24"/>
    </row>
    <row r="355" spans="1:21" x14ac:dyDescent="0.25">
      <c r="A355" s="34" t="s">
        <v>666</v>
      </c>
      <c r="B355" s="34" t="s">
        <v>215</v>
      </c>
      <c r="C355" s="36" t="s">
        <v>672</v>
      </c>
      <c r="D355" s="36" t="s">
        <v>612</v>
      </c>
      <c r="E355" s="34" t="s">
        <v>84</v>
      </c>
      <c r="F355" s="37">
        <v>8</v>
      </c>
      <c r="G355" s="38">
        <v>63</v>
      </c>
      <c r="H355" s="39">
        <v>0.873</v>
      </c>
      <c r="I355" s="37">
        <v>63</v>
      </c>
      <c r="J355" s="38">
        <v>6</v>
      </c>
      <c r="K355" s="39">
        <v>-0.90476190476190499</v>
      </c>
      <c r="L355" s="37">
        <v>6</v>
      </c>
      <c r="M355" s="38">
        <v>5</v>
      </c>
      <c r="N355" s="39">
        <v>-0.16666666666666699</v>
      </c>
      <c r="O355" s="37">
        <v>5</v>
      </c>
      <c r="P355" s="38">
        <v>6</v>
      </c>
      <c r="Q355" s="39" t="s">
        <v>479</v>
      </c>
      <c r="R355" s="37">
        <v>6</v>
      </c>
      <c r="S355" s="38">
        <v>0</v>
      </c>
      <c r="T355" s="39">
        <v>-1</v>
      </c>
      <c r="U355" s="24"/>
    </row>
    <row r="356" spans="1:21" x14ac:dyDescent="0.25">
      <c r="A356" s="34" t="s">
        <v>666</v>
      </c>
      <c r="B356" s="34" t="s">
        <v>215</v>
      </c>
      <c r="C356" s="36" t="s">
        <v>672</v>
      </c>
      <c r="D356" s="36"/>
      <c r="E356" s="34" t="s">
        <v>156</v>
      </c>
      <c r="F356" s="37">
        <v>0</v>
      </c>
      <c r="G356" s="38">
        <v>0</v>
      </c>
      <c r="H356" s="39">
        <v>0</v>
      </c>
      <c r="I356" s="37">
        <v>0</v>
      </c>
      <c r="J356" s="38">
        <v>0</v>
      </c>
      <c r="K356" s="39">
        <v>0</v>
      </c>
      <c r="L356" s="37">
        <v>0</v>
      </c>
      <c r="M356" s="38">
        <v>2</v>
      </c>
      <c r="N356" s="39">
        <v>1</v>
      </c>
      <c r="O356" s="37">
        <v>2</v>
      </c>
      <c r="P356" s="38">
        <v>1</v>
      </c>
      <c r="Q356" s="39" t="s">
        <v>442</v>
      </c>
      <c r="R356" s="37">
        <v>1</v>
      </c>
      <c r="S356" s="38">
        <v>0</v>
      </c>
      <c r="T356" s="39">
        <v>-1</v>
      </c>
      <c r="U356" s="24"/>
    </row>
    <row r="357" spans="1:21" x14ac:dyDescent="0.25">
      <c r="A357" s="34" t="s">
        <v>666</v>
      </c>
      <c r="B357" s="34" t="s">
        <v>215</v>
      </c>
      <c r="C357" s="36" t="s">
        <v>672</v>
      </c>
      <c r="D357" s="36" t="s">
        <v>612</v>
      </c>
      <c r="E357" s="34" t="s">
        <v>171</v>
      </c>
      <c r="F357" s="37">
        <v>0</v>
      </c>
      <c r="G357" s="38">
        <v>12</v>
      </c>
      <c r="H357" s="39">
        <v>1</v>
      </c>
      <c r="I357" s="37">
        <v>2</v>
      </c>
      <c r="J357" s="38">
        <v>4</v>
      </c>
      <c r="K357" s="39">
        <v>1</v>
      </c>
      <c r="L357" s="37">
        <v>4</v>
      </c>
      <c r="M357" s="38">
        <v>2</v>
      </c>
      <c r="N357" s="39">
        <v>-0.5</v>
      </c>
      <c r="O357" s="37">
        <v>2</v>
      </c>
      <c r="P357" s="38">
        <v>8</v>
      </c>
      <c r="Q357" s="39" t="s">
        <v>458</v>
      </c>
      <c r="R357" s="37">
        <v>8</v>
      </c>
      <c r="S357" s="38">
        <v>2</v>
      </c>
      <c r="T357" s="39">
        <v>-0.75</v>
      </c>
      <c r="U357" s="24"/>
    </row>
    <row r="358" spans="1:21" x14ac:dyDescent="0.25">
      <c r="A358" s="34" t="s">
        <v>666</v>
      </c>
      <c r="B358" s="34" t="s">
        <v>215</v>
      </c>
      <c r="C358" s="36" t="s">
        <v>672</v>
      </c>
      <c r="D358" s="36" t="s">
        <v>612</v>
      </c>
      <c r="E358" s="34" t="s">
        <v>184</v>
      </c>
      <c r="F358" s="37">
        <v>0</v>
      </c>
      <c r="G358" s="38">
        <v>0</v>
      </c>
      <c r="H358" s="39">
        <v>0</v>
      </c>
      <c r="I358" s="37">
        <v>0</v>
      </c>
      <c r="J358" s="38">
        <v>10</v>
      </c>
      <c r="K358" s="39">
        <v>1</v>
      </c>
      <c r="L358" s="37">
        <v>10</v>
      </c>
      <c r="M358" s="38">
        <v>10</v>
      </c>
      <c r="N358" s="39">
        <v>0</v>
      </c>
      <c r="O358" s="37">
        <v>10</v>
      </c>
      <c r="P358" s="38">
        <v>7</v>
      </c>
      <c r="Q358" s="39" t="s">
        <v>445</v>
      </c>
      <c r="R358" s="37">
        <v>7</v>
      </c>
      <c r="S358" s="38">
        <v>3</v>
      </c>
      <c r="T358" s="39">
        <v>-0.57142857142857095</v>
      </c>
      <c r="U358" s="24"/>
    </row>
    <row r="359" spans="1:21" x14ac:dyDescent="0.25">
      <c r="A359" s="34" t="s">
        <v>666</v>
      </c>
      <c r="B359" s="34" t="s">
        <v>215</v>
      </c>
      <c r="C359" s="36" t="s">
        <v>672</v>
      </c>
      <c r="D359" s="36" t="s">
        <v>612</v>
      </c>
      <c r="E359" s="34" t="s">
        <v>209</v>
      </c>
      <c r="F359" s="37">
        <v>0</v>
      </c>
      <c r="G359" s="38">
        <v>0</v>
      </c>
      <c r="H359" s="39">
        <v>0</v>
      </c>
      <c r="I359" s="37">
        <v>0</v>
      </c>
      <c r="J359" s="38">
        <v>16</v>
      </c>
      <c r="K359" s="39">
        <v>1</v>
      </c>
      <c r="L359" s="37">
        <v>16</v>
      </c>
      <c r="M359" s="38">
        <v>13</v>
      </c>
      <c r="N359" s="39">
        <v>-0.1875</v>
      </c>
      <c r="O359" s="37">
        <v>13</v>
      </c>
      <c r="P359" s="38">
        <v>12</v>
      </c>
      <c r="Q359" s="39" t="s">
        <v>455</v>
      </c>
      <c r="R359" s="37">
        <v>12</v>
      </c>
      <c r="S359" s="38">
        <v>11</v>
      </c>
      <c r="T359" s="39">
        <v>-8.3333333333333301E-2</v>
      </c>
      <c r="U359" s="24"/>
    </row>
    <row r="360" spans="1:21" x14ac:dyDescent="0.25">
      <c r="A360" s="34" t="s">
        <v>666</v>
      </c>
      <c r="B360" s="34" t="s">
        <v>215</v>
      </c>
      <c r="C360" s="36" t="s">
        <v>672</v>
      </c>
      <c r="D360" s="36" t="s">
        <v>612</v>
      </c>
      <c r="E360" s="34" t="s">
        <v>215</v>
      </c>
      <c r="F360" s="37">
        <v>149</v>
      </c>
      <c r="G360" s="38">
        <v>58</v>
      </c>
      <c r="H360" s="39">
        <v>-1.569</v>
      </c>
      <c r="I360" s="37">
        <v>58</v>
      </c>
      <c r="J360" s="38">
        <v>244</v>
      </c>
      <c r="K360" s="39">
        <v>3.2068965517241401</v>
      </c>
      <c r="L360" s="37">
        <v>244</v>
      </c>
      <c r="M360" s="38">
        <v>482</v>
      </c>
      <c r="N360" s="39">
        <v>0.97540983606557397</v>
      </c>
      <c r="O360" s="37">
        <v>482</v>
      </c>
      <c r="P360" s="38">
        <v>64</v>
      </c>
      <c r="Q360" s="39" t="s">
        <v>526</v>
      </c>
      <c r="R360" s="37">
        <v>64</v>
      </c>
      <c r="S360" s="38">
        <v>36</v>
      </c>
      <c r="T360" s="39">
        <v>-0.4375</v>
      </c>
      <c r="U360" s="24"/>
    </row>
    <row r="361" spans="1:21" x14ac:dyDescent="0.25">
      <c r="A361" s="34" t="s">
        <v>666</v>
      </c>
      <c r="B361" s="34" t="s">
        <v>215</v>
      </c>
      <c r="C361" s="36" t="s">
        <v>672</v>
      </c>
      <c r="D361" s="36" t="s">
        <v>612</v>
      </c>
      <c r="E361" s="34" t="s">
        <v>219</v>
      </c>
      <c r="F361" s="37">
        <v>0</v>
      </c>
      <c r="G361" s="38">
        <v>0</v>
      </c>
      <c r="H361" s="39">
        <v>0</v>
      </c>
      <c r="I361" s="37">
        <v>0</v>
      </c>
      <c r="J361" s="38">
        <v>8</v>
      </c>
      <c r="K361" s="39">
        <v>1</v>
      </c>
      <c r="L361" s="37">
        <v>8</v>
      </c>
      <c r="M361" s="38">
        <v>5</v>
      </c>
      <c r="N361" s="39">
        <v>-0.375</v>
      </c>
      <c r="O361" s="37">
        <v>5</v>
      </c>
      <c r="P361" s="38">
        <v>6</v>
      </c>
      <c r="Q361" s="39" t="s">
        <v>479</v>
      </c>
      <c r="R361" s="37">
        <v>6</v>
      </c>
      <c r="S361" s="38">
        <v>0</v>
      </c>
      <c r="T361" s="39">
        <v>-1</v>
      </c>
      <c r="U361" s="24"/>
    </row>
    <row r="362" spans="1:21" x14ac:dyDescent="0.25">
      <c r="A362" s="34" t="s">
        <v>666</v>
      </c>
      <c r="B362" s="34" t="s">
        <v>215</v>
      </c>
      <c r="C362" s="36" t="s">
        <v>672</v>
      </c>
      <c r="D362" s="36" t="s">
        <v>612</v>
      </c>
      <c r="E362" s="34" t="s">
        <v>223</v>
      </c>
      <c r="F362" s="37">
        <v>182</v>
      </c>
      <c r="G362" s="38">
        <v>210</v>
      </c>
      <c r="H362" s="39">
        <v>0.1333</v>
      </c>
      <c r="I362" s="37">
        <v>210</v>
      </c>
      <c r="J362" s="38">
        <v>13</v>
      </c>
      <c r="K362" s="39">
        <v>-0.93809523809523798</v>
      </c>
      <c r="L362" s="37">
        <v>13</v>
      </c>
      <c r="M362" s="38">
        <v>11</v>
      </c>
      <c r="N362" s="39">
        <v>-0.15384615384615399</v>
      </c>
      <c r="O362" s="37">
        <v>11</v>
      </c>
      <c r="P362" s="38">
        <v>12</v>
      </c>
      <c r="Q362" s="39" t="s">
        <v>547</v>
      </c>
      <c r="R362" s="37">
        <v>12</v>
      </c>
      <c r="S362" s="38">
        <v>1</v>
      </c>
      <c r="T362" s="39">
        <v>-0.91666666666666696</v>
      </c>
      <c r="U362" s="24"/>
    </row>
    <row r="363" spans="1:21" x14ac:dyDescent="0.25">
      <c r="A363" s="34" t="s">
        <v>666</v>
      </c>
      <c r="B363" s="34" t="s">
        <v>215</v>
      </c>
      <c r="C363" s="36" t="s">
        <v>672</v>
      </c>
      <c r="D363" s="36" t="s">
        <v>612</v>
      </c>
      <c r="E363" s="34" t="s">
        <v>257</v>
      </c>
      <c r="F363" s="37">
        <v>0</v>
      </c>
      <c r="G363" s="38">
        <v>0</v>
      </c>
      <c r="H363" s="39">
        <v>0</v>
      </c>
      <c r="I363" s="37">
        <v>0</v>
      </c>
      <c r="J363" s="38">
        <v>7</v>
      </c>
      <c r="K363" s="39">
        <v>1</v>
      </c>
      <c r="L363" s="37">
        <v>7</v>
      </c>
      <c r="M363" s="38">
        <v>5</v>
      </c>
      <c r="N363" s="39">
        <v>-0.28571428571428598</v>
      </c>
      <c r="O363" s="37">
        <v>5</v>
      </c>
      <c r="P363" s="38">
        <v>8</v>
      </c>
      <c r="Q363" s="39" t="s">
        <v>562</v>
      </c>
      <c r="R363" s="37">
        <v>8</v>
      </c>
      <c r="S363" s="38">
        <v>3</v>
      </c>
      <c r="T363" s="39">
        <v>-0.625</v>
      </c>
      <c r="U363" s="24"/>
    </row>
    <row r="364" spans="1:21" x14ac:dyDescent="0.25">
      <c r="A364" s="34" t="s">
        <v>666</v>
      </c>
      <c r="B364" s="34" t="s">
        <v>215</v>
      </c>
      <c r="C364" s="36" t="s">
        <v>672</v>
      </c>
      <c r="D364" s="36" t="s">
        <v>612</v>
      </c>
      <c r="E364" s="34" t="s">
        <v>262</v>
      </c>
      <c r="F364" s="37">
        <v>0</v>
      </c>
      <c r="G364" s="38">
        <v>0</v>
      </c>
      <c r="H364" s="39">
        <v>0</v>
      </c>
      <c r="I364" s="37">
        <v>0</v>
      </c>
      <c r="J364" s="38">
        <v>5</v>
      </c>
      <c r="K364" s="39">
        <v>1</v>
      </c>
      <c r="L364" s="37">
        <v>5</v>
      </c>
      <c r="M364" s="38">
        <v>2</v>
      </c>
      <c r="N364" s="39">
        <v>-0.6</v>
      </c>
      <c r="O364" s="37">
        <v>2</v>
      </c>
      <c r="P364" s="38">
        <v>5</v>
      </c>
      <c r="Q364" s="39" t="s">
        <v>441</v>
      </c>
      <c r="R364" s="37">
        <v>5</v>
      </c>
      <c r="S364" s="38">
        <v>0</v>
      </c>
      <c r="T364" s="39">
        <v>-1</v>
      </c>
      <c r="U364" s="24"/>
    </row>
    <row r="365" spans="1:21" x14ac:dyDescent="0.25">
      <c r="A365" s="34" t="s">
        <v>666</v>
      </c>
      <c r="B365" s="34" t="s">
        <v>215</v>
      </c>
      <c r="C365" s="36" t="s">
        <v>672</v>
      </c>
      <c r="D365" s="36" t="s">
        <v>612</v>
      </c>
      <c r="E365" s="34" t="s">
        <v>295</v>
      </c>
      <c r="F365" s="37">
        <v>35</v>
      </c>
      <c r="G365" s="38">
        <v>41</v>
      </c>
      <c r="H365" s="39">
        <v>0.14630000000000001</v>
      </c>
      <c r="I365" s="37">
        <v>5</v>
      </c>
      <c r="J365" s="38">
        <v>12</v>
      </c>
      <c r="K365" s="39">
        <v>1.4</v>
      </c>
      <c r="L365" s="37">
        <v>12</v>
      </c>
      <c r="M365" s="38">
        <v>7</v>
      </c>
      <c r="N365" s="39">
        <v>-0.41666666666666702</v>
      </c>
      <c r="O365" s="37">
        <v>7</v>
      </c>
      <c r="P365" s="38">
        <v>11</v>
      </c>
      <c r="Q365" s="39" t="s">
        <v>569</v>
      </c>
      <c r="R365" s="37">
        <v>11</v>
      </c>
      <c r="S365" s="38">
        <v>14</v>
      </c>
      <c r="T365" s="39">
        <v>0.27272727272727298</v>
      </c>
      <c r="U365" s="24"/>
    </row>
    <row r="366" spans="1:21" x14ac:dyDescent="0.25">
      <c r="A366" s="34" t="s">
        <v>666</v>
      </c>
      <c r="B366" s="34" t="s">
        <v>215</v>
      </c>
      <c r="C366" s="36" t="s">
        <v>672</v>
      </c>
      <c r="D366" s="36"/>
      <c r="E366" s="34" t="s">
        <v>331</v>
      </c>
      <c r="F366" s="37">
        <v>0</v>
      </c>
      <c r="G366" s="38">
        <v>0</v>
      </c>
      <c r="H366" s="39">
        <v>0</v>
      </c>
      <c r="I366" s="37">
        <v>0</v>
      </c>
      <c r="J366" s="38">
        <v>4</v>
      </c>
      <c r="K366" s="39">
        <v>1</v>
      </c>
      <c r="L366" s="37">
        <v>4</v>
      </c>
      <c r="M366" s="38">
        <v>4</v>
      </c>
      <c r="N366" s="39">
        <v>0</v>
      </c>
      <c r="O366" s="37">
        <v>4</v>
      </c>
      <c r="P366" s="38">
        <v>2</v>
      </c>
      <c r="Q366" s="39" t="s">
        <v>442</v>
      </c>
      <c r="R366" s="37">
        <v>2</v>
      </c>
      <c r="S366" s="38">
        <v>4</v>
      </c>
      <c r="T366" s="39">
        <v>1</v>
      </c>
      <c r="U366" s="24"/>
    </row>
    <row r="367" spans="1:21" x14ac:dyDescent="0.25">
      <c r="A367" s="29" t="s">
        <v>673</v>
      </c>
      <c r="B367" s="29"/>
      <c r="C367" s="30"/>
      <c r="D367" s="30"/>
      <c r="E367" s="29"/>
      <c r="F367" s="40">
        <f>SUM(F368:F386)</f>
        <v>17563</v>
      </c>
      <c r="G367" s="41">
        <f>SUM(G368:G386)</f>
        <v>5548</v>
      </c>
      <c r="H367" s="33">
        <f>(G367-F367)/F367</f>
        <v>-0.68410863747651307</v>
      </c>
      <c r="I367" s="40">
        <f>SUM(I368:I386)</f>
        <v>588</v>
      </c>
      <c r="J367" s="41">
        <f>SUM(J368:J386)</f>
        <v>1492</v>
      </c>
      <c r="K367" s="33">
        <f>(J367-I367)/I367</f>
        <v>1.5374149659863945</v>
      </c>
      <c r="L367" s="40">
        <f>SUM(L368:L386)</f>
        <v>1492</v>
      </c>
      <c r="M367" s="41">
        <f>SUM(M368:M386)</f>
        <v>688</v>
      </c>
      <c r="N367" s="33">
        <f>(M367-L367)/L367</f>
        <v>-0.53887399463806973</v>
      </c>
      <c r="O367" s="40">
        <f>SUM(O368:O386)</f>
        <v>688</v>
      </c>
      <c r="P367" s="41">
        <f>SUM(P368:P386)</f>
        <v>492</v>
      </c>
      <c r="Q367" s="33">
        <f>(P367-O367)/O367</f>
        <v>-0.28488372093023256</v>
      </c>
      <c r="R367" s="40">
        <f>SUM(R368:R386)</f>
        <v>492</v>
      </c>
      <c r="S367" s="41">
        <f>SUM(S368:S386)</f>
        <v>672</v>
      </c>
      <c r="T367" s="33">
        <f>(S367-R367)/R367</f>
        <v>0.36585365853658536</v>
      </c>
      <c r="U367" s="24"/>
    </row>
    <row r="368" spans="1:21" x14ac:dyDescent="0.25">
      <c r="A368" s="34" t="s">
        <v>666</v>
      </c>
      <c r="B368" s="34" t="s">
        <v>427</v>
      </c>
      <c r="C368" s="36" t="s">
        <v>667</v>
      </c>
      <c r="D368" s="36" t="s">
        <v>612</v>
      </c>
      <c r="E368" s="34" t="s">
        <v>39</v>
      </c>
      <c r="F368" s="37">
        <v>0</v>
      </c>
      <c r="G368" s="38">
        <v>0</v>
      </c>
      <c r="H368" s="39">
        <v>0</v>
      </c>
      <c r="I368" s="37">
        <v>0</v>
      </c>
      <c r="J368" s="38">
        <v>30</v>
      </c>
      <c r="K368" s="39">
        <v>1</v>
      </c>
      <c r="L368" s="37">
        <v>30</v>
      </c>
      <c r="M368" s="38">
        <v>18</v>
      </c>
      <c r="N368" s="39">
        <v>-0.4</v>
      </c>
      <c r="O368" s="37">
        <v>18</v>
      </c>
      <c r="P368" s="38">
        <v>16</v>
      </c>
      <c r="Q368" s="39" t="s">
        <v>453</v>
      </c>
      <c r="R368" s="37">
        <v>16</v>
      </c>
      <c r="S368" s="38">
        <v>21</v>
      </c>
      <c r="T368" s="39">
        <v>0.3125</v>
      </c>
      <c r="U368" s="24"/>
    </row>
    <row r="369" spans="1:21" x14ac:dyDescent="0.25">
      <c r="A369" s="34" t="s">
        <v>666</v>
      </c>
      <c r="B369" s="34" t="s">
        <v>427</v>
      </c>
      <c r="C369" s="36" t="s">
        <v>667</v>
      </c>
      <c r="D369" s="36" t="s">
        <v>612</v>
      </c>
      <c r="E369" s="34" t="s">
        <v>60</v>
      </c>
      <c r="F369" s="37">
        <v>1</v>
      </c>
      <c r="G369" s="38">
        <v>2</v>
      </c>
      <c r="H369" s="39">
        <v>0.5</v>
      </c>
      <c r="I369" s="37">
        <v>2</v>
      </c>
      <c r="J369" s="38">
        <v>24</v>
      </c>
      <c r="K369" s="39">
        <v>11</v>
      </c>
      <c r="L369" s="37">
        <v>24</v>
      </c>
      <c r="M369" s="38">
        <v>14</v>
      </c>
      <c r="N369" s="39">
        <v>-0.41666666666666702</v>
      </c>
      <c r="O369" s="37">
        <v>14</v>
      </c>
      <c r="P369" s="38">
        <v>15</v>
      </c>
      <c r="Q369" s="39" t="s">
        <v>471</v>
      </c>
      <c r="R369" s="37">
        <v>15</v>
      </c>
      <c r="S369" s="38">
        <v>17</v>
      </c>
      <c r="T369" s="39">
        <v>0.133333333333333</v>
      </c>
      <c r="U369" s="24"/>
    </row>
    <row r="370" spans="1:21" x14ac:dyDescent="0.25">
      <c r="A370" s="34" t="s">
        <v>666</v>
      </c>
      <c r="B370" s="34" t="s">
        <v>427</v>
      </c>
      <c r="C370" s="36" t="s">
        <v>667</v>
      </c>
      <c r="D370" s="36" t="s">
        <v>612</v>
      </c>
      <c r="E370" s="34" t="s">
        <v>68</v>
      </c>
      <c r="F370" s="37">
        <v>24</v>
      </c>
      <c r="G370" s="38">
        <v>65</v>
      </c>
      <c r="H370" s="39">
        <v>0.63080000000000003</v>
      </c>
      <c r="I370" s="37">
        <v>12</v>
      </c>
      <c r="J370" s="38">
        <v>25</v>
      </c>
      <c r="K370" s="39">
        <v>1.0833333333333299</v>
      </c>
      <c r="L370" s="37">
        <v>25</v>
      </c>
      <c r="M370" s="38">
        <v>18</v>
      </c>
      <c r="N370" s="39">
        <v>-0.28000000000000003</v>
      </c>
      <c r="O370" s="37">
        <v>18</v>
      </c>
      <c r="P370" s="38">
        <v>17</v>
      </c>
      <c r="Q370" s="39" t="s">
        <v>476</v>
      </c>
      <c r="R370" s="37">
        <v>17</v>
      </c>
      <c r="S370" s="38">
        <v>14</v>
      </c>
      <c r="T370" s="39">
        <v>-0.17647058823529399</v>
      </c>
      <c r="U370" s="24"/>
    </row>
    <row r="371" spans="1:21" x14ac:dyDescent="0.25">
      <c r="A371" s="34" t="s">
        <v>666</v>
      </c>
      <c r="B371" s="34" t="s">
        <v>427</v>
      </c>
      <c r="C371" s="36" t="s">
        <v>667</v>
      </c>
      <c r="D371" s="36" t="s">
        <v>612</v>
      </c>
      <c r="E371" s="34" t="s">
        <v>73</v>
      </c>
      <c r="F371" s="37">
        <v>19</v>
      </c>
      <c r="G371" s="38">
        <v>13</v>
      </c>
      <c r="H371" s="39">
        <v>-0.46150000000000002</v>
      </c>
      <c r="I371" s="37">
        <v>7</v>
      </c>
      <c r="J371" s="38">
        <v>10</v>
      </c>
      <c r="K371" s="39">
        <v>0.42857142857142899</v>
      </c>
      <c r="L371" s="37">
        <v>10</v>
      </c>
      <c r="M371" s="38">
        <v>5</v>
      </c>
      <c r="N371" s="39">
        <v>-0.5</v>
      </c>
      <c r="O371" s="37">
        <v>5</v>
      </c>
      <c r="P371" s="38">
        <v>6</v>
      </c>
      <c r="Q371" s="39" t="s">
        <v>479</v>
      </c>
      <c r="R371" s="37">
        <v>6</v>
      </c>
      <c r="S371" s="38">
        <v>8</v>
      </c>
      <c r="T371" s="39">
        <v>0.33333333333333298</v>
      </c>
      <c r="U371" s="24"/>
    </row>
    <row r="372" spans="1:21" x14ac:dyDescent="0.25">
      <c r="A372" s="34" t="s">
        <v>666</v>
      </c>
      <c r="B372" s="34" t="s">
        <v>427</v>
      </c>
      <c r="C372" s="36" t="s">
        <v>667</v>
      </c>
      <c r="D372" s="36" t="s">
        <v>612</v>
      </c>
      <c r="E372" s="34" t="s">
        <v>89</v>
      </c>
      <c r="F372" s="37">
        <v>0</v>
      </c>
      <c r="G372" s="38">
        <v>0</v>
      </c>
      <c r="H372" s="39">
        <v>0</v>
      </c>
      <c r="I372" s="37">
        <v>0</v>
      </c>
      <c r="J372" s="38">
        <v>12</v>
      </c>
      <c r="K372" s="39">
        <v>1</v>
      </c>
      <c r="L372" s="37">
        <v>12</v>
      </c>
      <c r="M372" s="38">
        <v>4</v>
      </c>
      <c r="N372" s="39">
        <v>-0.66666666666666696</v>
      </c>
      <c r="O372" s="37">
        <v>4</v>
      </c>
      <c r="P372" s="38">
        <v>1</v>
      </c>
      <c r="Q372" s="39" t="s">
        <v>488</v>
      </c>
      <c r="R372" s="37">
        <v>1</v>
      </c>
      <c r="S372" s="38">
        <v>2</v>
      </c>
      <c r="T372" s="39">
        <v>1</v>
      </c>
      <c r="U372" s="24"/>
    </row>
    <row r="373" spans="1:21" x14ac:dyDescent="0.25">
      <c r="A373" s="34" t="s">
        <v>666</v>
      </c>
      <c r="B373" s="34" t="s">
        <v>427</v>
      </c>
      <c r="C373" s="36" t="s">
        <v>667</v>
      </c>
      <c r="D373" s="36" t="s">
        <v>612</v>
      </c>
      <c r="E373" s="34" t="s">
        <v>105</v>
      </c>
      <c r="F373" s="37">
        <v>0</v>
      </c>
      <c r="G373" s="38">
        <v>0</v>
      </c>
      <c r="H373" s="39">
        <v>0</v>
      </c>
      <c r="I373" s="37">
        <v>0</v>
      </c>
      <c r="J373" s="38">
        <v>34</v>
      </c>
      <c r="K373" s="39">
        <v>1</v>
      </c>
      <c r="L373" s="37">
        <v>34</v>
      </c>
      <c r="M373" s="38">
        <v>11</v>
      </c>
      <c r="N373" s="39">
        <v>-0.67647058823529405</v>
      </c>
      <c r="O373" s="37">
        <v>11</v>
      </c>
      <c r="P373" s="38">
        <v>17</v>
      </c>
      <c r="Q373" s="39" t="s">
        <v>496</v>
      </c>
      <c r="R373" s="37">
        <v>17</v>
      </c>
      <c r="S373" s="38">
        <v>19</v>
      </c>
      <c r="T373" s="39">
        <v>0.11764705882352899</v>
      </c>
      <c r="U373" s="24"/>
    </row>
    <row r="374" spans="1:21" x14ac:dyDescent="0.25">
      <c r="A374" s="34" t="s">
        <v>666</v>
      </c>
      <c r="B374" s="34" t="s">
        <v>427</v>
      </c>
      <c r="C374" s="36" t="s">
        <v>667</v>
      </c>
      <c r="D374" s="36" t="s">
        <v>612</v>
      </c>
      <c r="E374" s="34" t="s">
        <v>110</v>
      </c>
      <c r="F374" s="37">
        <v>0</v>
      </c>
      <c r="G374" s="38">
        <v>0</v>
      </c>
      <c r="H374" s="39">
        <v>0</v>
      </c>
      <c r="I374" s="37">
        <v>0</v>
      </c>
      <c r="J374" s="38">
        <v>0</v>
      </c>
      <c r="K374" s="39">
        <v>0</v>
      </c>
      <c r="L374" s="37">
        <v>0</v>
      </c>
      <c r="M374" s="38">
        <v>1</v>
      </c>
      <c r="N374" s="39">
        <v>1</v>
      </c>
      <c r="O374" s="37">
        <v>1</v>
      </c>
      <c r="P374" s="38">
        <v>0</v>
      </c>
      <c r="Q374" s="39" t="s">
        <v>446</v>
      </c>
      <c r="R374" s="37">
        <v>0</v>
      </c>
      <c r="S374" s="38">
        <v>0</v>
      </c>
      <c r="T374" s="39">
        <v>0</v>
      </c>
      <c r="U374" s="24"/>
    </row>
    <row r="375" spans="1:21" x14ac:dyDescent="0.25">
      <c r="A375" s="34" t="s">
        <v>666</v>
      </c>
      <c r="B375" s="34" t="s">
        <v>427</v>
      </c>
      <c r="C375" s="36" t="s">
        <v>667</v>
      </c>
      <c r="D375" s="36" t="s">
        <v>612</v>
      </c>
      <c r="E375" s="34" t="s">
        <v>129</v>
      </c>
      <c r="F375" s="37">
        <v>0</v>
      </c>
      <c r="G375" s="38">
        <v>0</v>
      </c>
      <c r="H375" s="39">
        <v>0</v>
      </c>
      <c r="I375" s="37">
        <v>0</v>
      </c>
      <c r="J375" s="38">
        <v>12</v>
      </c>
      <c r="K375" s="39">
        <v>1</v>
      </c>
      <c r="L375" s="37">
        <v>12</v>
      </c>
      <c r="M375" s="38">
        <v>6</v>
      </c>
      <c r="N375" s="39">
        <v>-0.5</v>
      </c>
      <c r="O375" s="37">
        <v>6</v>
      </c>
      <c r="P375" s="38">
        <v>7</v>
      </c>
      <c r="Q375" s="39" t="s">
        <v>444</v>
      </c>
      <c r="R375" s="37">
        <v>7</v>
      </c>
      <c r="S375" s="38">
        <v>5</v>
      </c>
      <c r="T375" s="39">
        <v>-0.28571428571428598</v>
      </c>
      <c r="U375" s="24"/>
    </row>
    <row r="376" spans="1:21" x14ac:dyDescent="0.25">
      <c r="A376" s="34" t="s">
        <v>666</v>
      </c>
      <c r="B376" s="34" t="s">
        <v>427</v>
      </c>
      <c r="C376" s="36" t="s">
        <v>667</v>
      </c>
      <c r="D376" s="36" t="s">
        <v>612</v>
      </c>
      <c r="E376" s="34" t="s">
        <v>132</v>
      </c>
      <c r="F376" s="37">
        <v>0</v>
      </c>
      <c r="G376" s="38">
        <v>0</v>
      </c>
      <c r="H376" s="39">
        <v>0</v>
      </c>
      <c r="I376" s="37">
        <v>0</v>
      </c>
      <c r="J376" s="38">
        <v>10</v>
      </c>
      <c r="K376" s="39">
        <v>1</v>
      </c>
      <c r="L376" s="37">
        <v>10</v>
      </c>
      <c r="M376" s="38">
        <v>3</v>
      </c>
      <c r="N376" s="39">
        <v>-0.7</v>
      </c>
      <c r="O376" s="37">
        <v>3</v>
      </c>
      <c r="P376" s="38">
        <v>2</v>
      </c>
      <c r="Q376" s="39" t="s">
        <v>485</v>
      </c>
      <c r="R376" s="37">
        <v>2</v>
      </c>
      <c r="S376" s="38">
        <v>5</v>
      </c>
      <c r="T376" s="39">
        <v>1.5</v>
      </c>
      <c r="U376" s="24"/>
    </row>
    <row r="377" spans="1:21" x14ac:dyDescent="0.25">
      <c r="A377" s="34" t="s">
        <v>666</v>
      </c>
      <c r="B377" s="34" t="s">
        <v>427</v>
      </c>
      <c r="C377" s="36" t="s">
        <v>667</v>
      </c>
      <c r="D377" s="36" t="s">
        <v>612</v>
      </c>
      <c r="E377" s="34" t="s">
        <v>147</v>
      </c>
      <c r="F377" s="37">
        <v>0</v>
      </c>
      <c r="G377" s="38">
        <v>0</v>
      </c>
      <c r="H377" s="39">
        <v>0</v>
      </c>
      <c r="I377" s="37">
        <v>0</v>
      </c>
      <c r="J377" s="38">
        <v>9</v>
      </c>
      <c r="K377" s="39">
        <v>1</v>
      </c>
      <c r="L377" s="37">
        <v>9</v>
      </c>
      <c r="M377" s="38">
        <v>10</v>
      </c>
      <c r="N377" s="39">
        <v>0.11111111111111099</v>
      </c>
      <c r="O377" s="37">
        <v>10</v>
      </c>
      <c r="P377" s="38">
        <v>8</v>
      </c>
      <c r="Q377" s="39" t="s">
        <v>449</v>
      </c>
      <c r="R377" s="37">
        <v>8</v>
      </c>
      <c r="S377" s="38">
        <v>13</v>
      </c>
      <c r="T377" s="39">
        <v>0.625</v>
      </c>
      <c r="U377" s="24"/>
    </row>
    <row r="378" spans="1:21" x14ac:dyDescent="0.25">
      <c r="A378" s="34" t="s">
        <v>666</v>
      </c>
      <c r="B378" s="34" t="s">
        <v>427</v>
      </c>
      <c r="C378" s="36" t="s">
        <v>667</v>
      </c>
      <c r="D378" s="36" t="s">
        <v>612</v>
      </c>
      <c r="E378" s="34" t="s">
        <v>261</v>
      </c>
      <c r="F378" s="37">
        <v>0</v>
      </c>
      <c r="G378" s="38">
        <v>0</v>
      </c>
      <c r="H378" s="39">
        <v>0</v>
      </c>
      <c r="I378" s="37">
        <v>0</v>
      </c>
      <c r="J378" s="38">
        <v>7</v>
      </c>
      <c r="K378" s="39">
        <v>1</v>
      </c>
      <c r="L378" s="37">
        <v>7</v>
      </c>
      <c r="M378" s="38">
        <v>6</v>
      </c>
      <c r="N378" s="39">
        <v>-0.14285714285714299</v>
      </c>
      <c r="O378" s="37">
        <v>6</v>
      </c>
      <c r="P378" s="38">
        <v>4</v>
      </c>
      <c r="Q378" s="39" t="s">
        <v>485</v>
      </c>
      <c r="R378" s="37">
        <v>4</v>
      </c>
      <c r="S378" s="38">
        <v>3</v>
      </c>
      <c r="T378" s="39">
        <v>-0.25</v>
      </c>
      <c r="U378" s="24"/>
    </row>
    <row r="379" spans="1:21" x14ac:dyDescent="0.25">
      <c r="A379" s="34" t="s">
        <v>666</v>
      </c>
      <c r="B379" s="34" t="s">
        <v>427</v>
      </c>
      <c r="C379" s="36" t="s">
        <v>667</v>
      </c>
      <c r="D379" s="36" t="s">
        <v>612</v>
      </c>
      <c r="E379" s="34" t="s">
        <v>279</v>
      </c>
      <c r="F379" s="37">
        <v>0</v>
      </c>
      <c r="G379" s="38">
        <v>0</v>
      </c>
      <c r="H379" s="39">
        <v>0</v>
      </c>
      <c r="I379" s="37">
        <v>0</v>
      </c>
      <c r="J379" s="38">
        <v>3</v>
      </c>
      <c r="K379" s="39">
        <v>1</v>
      </c>
      <c r="L379" s="37">
        <v>3</v>
      </c>
      <c r="M379" s="38">
        <v>3</v>
      </c>
      <c r="N379" s="39">
        <v>0</v>
      </c>
      <c r="O379" s="37">
        <v>3</v>
      </c>
      <c r="P379" s="38">
        <v>0</v>
      </c>
      <c r="Q379" s="39" t="s">
        <v>446</v>
      </c>
      <c r="R379" s="37">
        <v>0</v>
      </c>
      <c r="S379" s="38">
        <v>0</v>
      </c>
      <c r="T379" s="39">
        <v>0</v>
      </c>
      <c r="U379" s="24"/>
    </row>
    <row r="380" spans="1:21" x14ac:dyDescent="0.25">
      <c r="A380" s="34" t="s">
        <v>666</v>
      </c>
      <c r="B380" s="34" t="s">
        <v>427</v>
      </c>
      <c r="C380" s="36" t="s">
        <v>667</v>
      </c>
      <c r="D380" s="36" t="s">
        <v>612</v>
      </c>
      <c r="E380" s="34" t="s">
        <v>323</v>
      </c>
      <c r="F380" s="37">
        <v>0</v>
      </c>
      <c r="G380" s="38">
        <v>0</v>
      </c>
      <c r="H380" s="39">
        <v>0</v>
      </c>
      <c r="I380" s="37">
        <v>0</v>
      </c>
      <c r="J380" s="38">
        <v>9</v>
      </c>
      <c r="K380" s="39">
        <v>1</v>
      </c>
      <c r="L380" s="37">
        <v>9</v>
      </c>
      <c r="M380" s="38">
        <v>2</v>
      </c>
      <c r="N380" s="39">
        <v>-0.77777777777777801</v>
      </c>
      <c r="O380" s="37">
        <v>2</v>
      </c>
      <c r="P380" s="38">
        <v>5</v>
      </c>
      <c r="Q380" s="39" t="s">
        <v>441</v>
      </c>
      <c r="R380" s="37">
        <v>5</v>
      </c>
      <c r="S380" s="38">
        <v>3</v>
      </c>
      <c r="T380" s="39">
        <v>-0.4</v>
      </c>
      <c r="U380" s="24"/>
    </row>
    <row r="381" spans="1:21" x14ac:dyDescent="0.25">
      <c r="A381" s="34" t="s">
        <v>666</v>
      </c>
      <c r="B381" s="34" t="s">
        <v>427</v>
      </c>
      <c r="C381" s="36" t="s">
        <v>667</v>
      </c>
      <c r="D381" s="36" t="s">
        <v>612</v>
      </c>
      <c r="E381" s="34" t="s">
        <v>326</v>
      </c>
      <c r="F381" s="37">
        <v>118</v>
      </c>
      <c r="G381" s="38">
        <v>349</v>
      </c>
      <c r="H381" s="39">
        <v>0.66190000000000004</v>
      </c>
      <c r="I381" s="37">
        <v>17</v>
      </c>
      <c r="J381" s="38">
        <v>46</v>
      </c>
      <c r="K381" s="39">
        <v>1.70588235294118</v>
      </c>
      <c r="L381" s="37">
        <v>46</v>
      </c>
      <c r="M381" s="38">
        <v>22</v>
      </c>
      <c r="N381" s="39">
        <v>-0.52173913043478304</v>
      </c>
      <c r="O381" s="37">
        <v>22</v>
      </c>
      <c r="P381" s="38">
        <v>24</v>
      </c>
      <c r="Q381" s="39" t="s">
        <v>547</v>
      </c>
      <c r="R381" s="37">
        <v>24</v>
      </c>
      <c r="S381" s="38">
        <v>24</v>
      </c>
      <c r="T381" s="39">
        <v>0</v>
      </c>
      <c r="U381" s="24"/>
    </row>
    <row r="382" spans="1:21" x14ac:dyDescent="0.25">
      <c r="A382" s="34" t="s">
        <v>666</v>
      </c>
      <c r="B382" s="34" t="s">
        <v>427</v>
      </c>
      <c r="C382" s="36" t="s">
        <v>667</v>
      </c>
      <c r="D382" s="36" t="s">
        <v>612</v>
      </c>
      <c r="E382" s="34" t="s">
        <v>327</v>
      </c>
      <c r="F382" s="37">
        <v>1003</v>
      </c>
      <c r="G382" s="38">
        <v>842</v>
      </c>
      <c r="H382" s="39">
        <v>-0.19120000000000001</v>
      </c>
      <c r="I382" s="37">
        <v>30</v>
      </c>
      <c r="J382" s="38">
        <v>51</v>
      </c>
      <c r="K382" s="39">
        <v>0.7</v>
      </c>
      <c r="L382" s="37">
        <v>51</v>
      </c>
      <c r="M382" s="38">
        <v>32</v>
      </c>
      <c r="N382" s="39">
        <v>-0.37254901960784298</v>
      </c>
      <c r="O382" s="37">
        <v>32</v>
      </c>
      <c r="P382" s="38">
        <v>29</v>
      </c>
      <c r="Q382" s="39" t="s">
        <v>575</v>
      </c>
      <c r="R382" s="37">
        <v>29</v>
      </c>
      <c r="S382" s="38">
        <v>30</v>
      </c>
      <c r="T382" s="39">
        <v>3.4482758620689703E-2</v>
      </c>
      <c r="U382" s="24"/>
    </row>
    <row r="383" spans="1:21" x14ac:dyDescent="0.25">
      <c r="A383" s="34" t="s">
        <v>666</v>
      </c>
      <c r="B383" s="34" t="s">
        <v>427</v>
      </c>
      <c r="C383" s="36" t="s">
        <v>667</v>
      </c>
      <c r="D383" s="36" t="s">
        <v>612</v>
      </c>
      <c r="E383" s="34" t="s">
        <v>334</v>
      </c>
      <c r="F383" s="37">
        <v>0</v>
      </c>
      <c r="G383" s="38">
        <v>13</v>
      </c>
      <c r="H383" s="39">
        <v>1</v>
      </c>
      <c r="I383" s="37">
        <v>13</v>
      </c>
      <c r="J383" s="38">
        <v>2</v>
      </c>
      <c r="K383" s="39">
        <v>-0.84615384615384603</v>
      </c>
      <c r="L383" s="37">
        <v>2</v>
      </c>
      <c r="M383" s="38">
        <v>3</v>
      </c>
      <c r="N383" s="39">
        <v>0.5</v>
      </c>
      <c r="O383" s="37">
        <v>3</v>
      </c>
      <c r="P383" s="38">
        <v>5</v>
      </c>
      <c r="Q383" s="39" t="s">
        <v>498</v>
      </c>
      <c r="R383" s="37">
        <v>5</v>
      </c>
      <c r="S383" s="38">
        <v>5</v>
      </c>
      <c r="T383" s="39">
        <v>0</v>
      </c>
      <c r="U383" s="24"/>
    </row>
    <row r="384" spans="1:21" x14ac:dyDescent="0.25">
      <c r="A384" s="34" t="s">
        <v>666</v>
      </c>
      <c r="B384" s="34" t="s">
        <v>427</v>
      </c>
      <c r="C384" s="36" t="s">
        <v>667</v>
      </c>
      <c r="D384" s="36" t="s">
        <v>612</v>
      </c>
      <c r="E384" s="34" t="s">
        <v>347</v>
      </c>
      <c r="F384" s="37">
        <v>96</v>
      </c>
      <c r="G384" s="38">
        <v>104</v>
      </c>
      <c r="H384" s="39">
        <v>7.6899999999999996E-2</v>
      </c>
      <c r="I384" s="37">
        <v>104</v>
      </c>
      <c r="J384" s="38">
        <v>4</v>
      </c>
      <c r="K384" s="39">
        <v>-0.96153846153846201</v>
      </c>
      <c r="L384" s="37">
        <v>4</v>
      </c>
      <c r="M384" s="38">
        <v>2</v>
      </c>
      <c r="N384" s="39">
        <v>-0.5</v>
      </c>
      <c r="O384" s="37">
        <v>2</v>
      </c>
      <c r="P384" s="38">
        <v>2</v>
      </c>
      <c r="Q384" s="39" t="s">
        <v>447</v>
      </c>
      <c r="R384" s="37">
        <v>2</v>
      </c>
      <c r="S384" s="38">
        <v>1</v>
      </c>
      <c r="T384" s="39">
        <v>-0.5</v>
      </c>
      <c r="U384" s="24"/>
    </row>
    <row r="385" spans="1:21" x14ac:dyDescent="0.25">
      <c r="A385" s="34" t="s">
        <v>666</v>
      </c>
      <c r="B385" s="34" t="s">
        <v>427</v>
      </c>
      <c r="C385" s="36" t="s">
        <v>667</v>
      </c>
      <c r="D385" s="36" t="s">
        <v>612</v>
      </c>
      <c r="E385" s="34" t="s">
        <v>407</v>
      </c>
      <c r="F385" s="37">
        <v>0</v>
      </c>
      <c r="G385" s="38">
        <v>0</v>
      </c>
      <c r="H385" s="39">
        <v>0</v>
      </c>
      <c r="I385" s="37">
        <v>0</v>
      </c>
      <c r="J385" s="38">
        <v>16</v>
      </c>
      <c r="K385" s="39">
        <v>1</v>
      </c>
      <c r="L385" s="37">
        <v>16</v>
      </c>
      <c r="M385" s="38">
        <v>6</v>
      </c>
      <c r="N385" s="39">
        <v>-0.625</v>
      </c>
      <c r="O385" s="37">
        <v>6</v>
      </c>
      <c r="P385" s="38">
        <v>5</v>
      </c>
      <c r="Q385" s="39" t="s">
        <v>572</v>
      </c>
      <c r="R385" s="37">
        <v>5</v>
      </c>
      <c r="S385" s="38">
        <v>8</v>
      </c>
      <c r="T385" s="39">
        <v>0.6</v>
      </c>
      <c r="U385" s="24"/>
    </row>
    <row r="386" spans="1:21" x14ac:dyDescent="0.25">
      <c r="A386" s="34" t="s">
        <v>666</v>
      </c>
      <c r="B386" s="34" t="s">
        <v>427</v>
      </c>
      <c r="C386" s="36" t="s">
        <v>667</v>
      </c>
      <c r="D386" s="36" t="s">
        <v>612</v>
      </c>
      <c r="E386" s="34" t="s">
        <v>427</v>
      </c>
      <c r="F386" s="37">
        <v>16302</v>
      </c>
      <c r="G386" s="38">
        <v>4160</v>
      </c>
      <c r="H386" s="39">
        <v>-2.9188000000000001</v>
      </c>
      <c r="I386" s="37">
        <v>403</v>
      </c>
      <c r="J386" s="38">
        <v>1188</v>
      </c>
      <c r="K386" s="39">
        <v>1.94789081885856</v>
      </c>
      <c r="L386" s="37">
        <v>1188</v>
      </c>
      <c r="M386" s="38">
        <v>522</v>
      </c>
      <c r="N386" s="39">
        <v>-0.560606060606061</v>
      </c>
      <c r="O386" s="37">
        <v>522</v>
      </c>
      <c r="P386" s="38">
        <v>329</v>
      </c>
      <c r="Q386" s="39" t="s">
        <v>605</v>
      </c>
      <c r="R386" s="37">
        <v>329</v>
      </c>
      <c r="S386" s="38">
        <v>494</v>
      </c>
      <c r="T386" s="39">
        <v>0.50151975683890604</v>
      </c>
      <c r="U386" s="24"/>
    </row>
    <row r="387" spans="1:21" x14ac:dyDescent="0.25">
      <c r="A387" s="29" t="s">
        <v>674</v>
      </c>
      <c r="B387" s="29"/>
      <c r="C387" s="30"/>
      <c r="D387" s="30"/>
      <c r="E387" s="29"/>
      <c r="F387" s="40">
        <f>SUM(F388,F397,F420,F447)</f>
        <v>20669</v>
      </c>
      <c r="G387" s="41">
        <f>SUM(G388,G397,G420,G447)</f>
        <v>19905</v>
      </c>
      <c r="H387" s="33">
        <f>(G387-F387)/F387</f>
        <v>-3.6963568629348298E-2</v>
      </c>
      <c r="I387" s="40">
        <f>SUM(I388,I397,I420,I447)</f>
        <v>12119</v>
      </c>
      <c r="J387" s="41">
        <f>SUM(J388,J397,J420,J447)</f>
        <v>1438</v>
      </c>
      <c r="K387" s="33">
        <f>(J387-I387)/I387</f>
        <v>-0.88134334516049184</v>
      </c>
      <c r="L387" s="40">
        <f>SUM(L388,L397,L420,L447)</f>
        <v>1438</v>
      </c>
      <c r="M387" s="41">
        <f>SUM(M388,M397,M420,M447)</f>
        <v>1364</v>
      </c>
      <c r="N387" s="33">
        <f>(M387-L387)/L387</f>
        <v>-5.1460361613351879E-2</v>
      </c>
      <c r="O387" s="40">
        <f>SUM(O388,O397,O420,O447)</f>
        <v>1375</v>
      </c>
      <c r="P387" s="41">
        <f>SUM(P388,P397,P420,P447)</f>
        <v>1640</v>
      </c>
      <c r="Q387" s="33">
        <f>(P387-O387)/O387</f>
        <v>0.19272727272727272</v>
      </c>
      <c r="R387" s="40">
        <f>SUM(R388,R397,R420,R447)</f>
        <v>1640</v>
      </c>
      <c r="S387" s="41">
        <f>SUM(S388,S397,S420,S447)</f>
        <v>1793</v>
      </c>
      <c r="T387" s="33">
        <f>(S387-R387)/R387</f>
        <v>9.3292682926829268E-2</v>
      </c>
      <c r="U387" s="24"/>
    </row>
    <row r="388" spans="1:21" x14ac:dyDescent="0.25">
      <c r="A388" s="29" t="s">
        <v>675</v>
      </c>
      <c r="B388" s="29"/>
      <c r="C388" s="30"/>
      <c r="D388" s="30"/>
      <c r="E388" s="29"/>
      <c r="F388" s="40">
        <f>SUM(F389:F396)</f>
        <v>2626</v>
      </c>
      <c r="G388" s="41">
        <f>SUM(G389:G396)</f>
        <v>3742</v>
      </c>
      <c r="H388" s="33">
        <f>(G388-F388)/F388</f>
        <v>0.424980959634425</v>
      </c>
      <c r="I388" s="40">
        <f>SUM(I389:I396)</f>
        <v>576</v>
      </c>
      <c r="J388" s="41">
        <f>SUM(J389:J396)</f>
        <v>231</v>
      </c>
      <c r="K388" s="33">
        <f>(J388-I388)/I388</f>
        <v>-0.59895833333333337</v>
      </c>
      <c r="L388" s="40">
        <f>SUM(L389:L396)</f>
        <v>231</v>
      </c>
      <c r="M388" s="41">
        <f>SUM(M389:M396)</f>
        <v>212</v>
      </c>
      <c r="N388" s="33">
        <f>(M388-L388)/L388</f>
        <v>-8.2251082251082255E-2</v>
      </c>
      <c r="O388" s="40">
        <f>SUM(O389:O396)</f>
        <v>212</v>
      </c>
      <c r="P388" s="41">
        <f>SUM(P389:P396)</f>
        <v>201</v>
      </c>
      <c r="Q388" s="33">
        <f>(P388-O388)/O388</f>
        <v>-5.1886792452830191E-2</v>
      </c>
      <c r="R388" s="40">
        <f>SUM(R389:R396)</f>
        <v>201</v>
      </c>
      <c r="S388" s="41">
        <f>SUM(S389:S396)</f>
        <v>150</v>
      </c>
      <c r="T388" s="33">
        <f>(S388-R388)/R388</f>
        <v>-0.2537313432835821</v>
      </c>
      <c r="U388" s="24"/>
    </row>
    <row r="389" spans="1:21" x14ac:dyDescent="0.25">
      <c r="A389" s="34" t="s">
        <v>676</v>
      </c>
      <c r="B389" s="34" t="s">
        <v>185</v>
      </c>
      <c r="C389" s="36" t="s">
        <v>677</v>
      </c>
      <c r="D389" s="36"/>
      <c r="E389" s="34" t="s">
        <v>52</v>
      </c>
      <c r="F389" s="37">
        <v>0</v>
      </c>
      <c r="G389" s="38">
        <v>0</v>
      </c>
      <c r="H389" s="39">
        <v>0</v>
      </c>
      <c r="I389" s="37">
        <v>0</v>
      </c>
      <c r="J389" s="38">
        <v>6</v>
      </c>
      <c r="K389" s="39">
        <v>1</v>
      </c>
      <c r="L389" s="37">
        <v>6</v>
      </c>
      <c r="M389" s="38">
        <v>7</v>
      </c>
      <c r="N389" s="39">
        <v>0.16666666666666699</v>
      </c>
      <c r="O389" s="37">
        <v>7</v>
      </c>
      <c r="P389" s="38">
        <v>1</v>
      </c>
      <c r="Q389" s="39" t="s">
        <v>465</v>
      </c>
      <c r="R389" s="37">
        <v>1</v>
      </c>
      <c r="S389" s="38">
        <v>3</v>
      </c>
      <c r="T389" s="39">
        <v>2</v>
      </c>
      <c r="U389" s="24"/>
    </row>
    <row r="390" spans="1:21" x14ac:dyDescent="0.25">
      <c r="A390" s="34" t="s">
        <v>676</v>
      </c>
      <c r="B390" s="34" t="s">
        <v>185</v>
      </c>
      <c r="C390" s="36" t="s">
        <v>677</v>
      </c>
      <c r="D390" s="36"/>
      <c r="E390" s="34" t="s">
        <v>101</v>
      </c>
      <c r="F390" s="37">
        <v>0</v>
      </c>
      <c r="G390" s="38">
        <v>0</v>
      </c>
      <c r="H390" s="39">
        <v>0</v>
      </c>
      <c r="I390" s="37">
        <v>0</v>
      </c>
      <c r="J390" s="38">
        <v>8</v>
      </c>
      <c r="K390" s="39">
        <v>1</v>
      </c>
      <c r="L390" s="37">
        <v>8</v>
      </c>
      <c r="M390" s="38">
        <v>5</v>
      </c>
      <c r="N390" s="39">
        <v>-0.375</v>
      </c>
      <c r="O390" s="37">
        <v>5</v>
      </c>
      <c r="P390" s="38">
        <v>6</v>
      </c>
      <c r="Q390" s="39" t="s">
        <v>479</v>
      </c>
      <c r="R390" s="37">
        <v>6</v>
      </c>
      <c r="S390" s="38">
        <v>11</v>
      </c>
      <c r="T390" s="39">
        <v>0.83333333333333304</v>
      </c>
      <c r="U390" s="24"/>
    </row>
    <row r="391" spans="1:21" x14ac:dyDescent="0.25">
      <c r="A391" s="34" t="s">
        <v>676</v>
      </c>
      <c r="B391" s="34" t="s">
        <v>185</v>
      </c>
      <c r="C391" s="36" t="s">
        <v>677</v>
      </c>
      <c r="D391" s="36"/>
      <c r="E391" s="34" t="s">
        <v>185</v>
      </c>
      <c r="F391" s="37">
        <v>2626</v>
      </c>
      <c r="G391" s="38">
        <v>3295</v>
      </c>
      <c r="H391" s="39">
        <v>0.20300000000000001</v>
      </c>
      <c r="I391" s="37">
        <v>129</v>
      </c>
      <c r="J391" s="38">
        <v>185</v>
      </c>
      <c r="K391" s="39">
        <v>0.434108527131783</v>
      </c>
      <c r="L391" s="37">
        <v>185</v>
      </c>
      <c r="M391" s="38">
        <v>146</v>
      </c>
      <c r="N391" s="39">
        <v>-0.21081081081081099</v>
      </c>
      <c r="O391" s="37">
        <v>146</v>
      </c>
      <c r="P391" s="38">
        <v>105</v>
      </c>
      <c r="Q391" s="39" t="s">
        <v>533</v>
      </c>
      <c r="R391" s="37">
        <v>105</v>
      </c>
      <c r="S391" s="38">
        <v>100</v>
      </c>
      <c r="T391" s="39">
        <v>-4.7619047619047603E-2</v>
      </c>
      <c r="U391" s="24"/>
    </row>
    <row r="392" spans="1:21" x14ac:dyDescent="0.25">
      <c r="A392" s="34" t="s">
        <v>676</v>
      </c>
      <c r="B392" s="34" t="s">
        <v>185</v>
      </c>
      <c r="C392" s="36" t="s">
        <v>677</v>
      </c>
      <c r="D392" s="36"/>
      <c r="E392" s="34" t="s">
        <v>199</v>
      </c>
      <c r="F392" s="37">
        <v>0</v>
      </c>
      <c r="G392" s="38">
        <v>416</v>
      </c>
      <c r="H392" s="39">
        <v>1</v>
      </c>
      <c r="I392" s="37">
        <v>416</v>
      </c>
      <c r="J392" s="38">
        <v>4</v>
      </c>
      <c r="K392" s="39">
        <v>-0.99038461538461497</v>
      </c>
      <c r="L392" s="37">
        <v>4</v>
      </c>
      <c r="M392" s="38">
        <v>22</v>
      </c>
      <c r="N392" s="39">
        <v>4.5</v>
      </c>
      <c r="O392" s="37">
        <v>22</v>
      </c>
      <c r="P392" s="38">
        <v>60</v>
      </c>
      <c r="Q392" s="39" t="s">
        <v>538</v>
      </c>
      <c r="R392" s="37">
        <v>60</v>
      </c>
      <c r="S392" s="38">
        <v>4</v>
      </c>
      <c r="T392" s="39">
        <v>-0.93333333333333302</v>
      </c>
      <c r="U392" s="24"/>
    </row>
    <row r="393" spans="1:21" x14ac:dyDescent="0.25">
      <c r="A393" s="34" t="s">
        <v>676</v>
      </c>
      <c r="B393" s="34" t="s">
        <v>185</v>
      </c>
      <c r="C393" s="36" t="s">
        <v>677</v>
      </c>
      <c r="D393" s="36"/>
      <c r="E393" s="34" t="s">
        <v>272</v>
      </c>
      <c r="F393" s="37">
        <v>0</v>
      </c>
      <c r="G393" s="38">
        <v>0</v>
      </c>
      <c r="H393" s="39">
        <v>0</v>
      </c>
      <c r="I393" s="37">
        <v>0</v>
      </c>
      <c r="J393" s="38">
        <v>3</v>
      </c>
      <c r="K393" s="39">
        <v>1</v>
      </c>
      <c r="L393" s="37">
        <v>3</v>
      </c>
      <c r="M393" s="38">
        <v>0</v>
      </c>
      <c r="N393" s="39">
        <v>-1</v>
      </c>
      <c r="O393" s="37">
        <v>0</v>
      </c>
      <c r="P393" s="38">
        <v>5</v>
      </c>
      <c r="Q393" s="39" t="s">
        <v>512</v>
      </c>
      <c r="R393" s="37">
        <v>5</v>
      </c>
      <c r="S393" s="38">
        <v>8</v>
      </c>
      <c r="T393" s="39">
        <v>0.6</v>
      </c>
      <c r="U393" s="24"/>
    </row>
    <row r="394" spans="1:21" x14ac:dyDescent="0.25">
      <c r="A394" s="34" t="s">
        <v>676</v>
      </c>
      <c r="B394" s="34" t="s">
        <v>185</v>
      </c>
      <c r="C394" s="36" t="s">
        <v>677</v>
      </c>
      <c r="D394" s="36"/>
      <c r="E394" s="34" t="s">
        <v>361</v>
      </c>
      <c r="F394" s="37">
        <v>0</v>
      </c>
      <c r="G394" s="38">
        <v>0</v>
      </c>
      <c r="H394" s="39">
        <v>0</v>
      </c>
      <c r="I394" s="37">
        <v>0</v>
      </c>
      <c r="J394" s="38">
        <v>1</v>
      </c>
      <c r="K394" s="39">
        <v>1</v>
      </c>
      <c r="L394" s="37">
        <v>1</v>
      </c>
      <c r="M394" s="38">
        <v>1</v>
      </c>
      <c r="N394" s="39">
        <v>0</v>
      </c>
      <c r="O394" s="37">
        <v>1</v>
      </c>
      <c r="P394" s="38">
        <v>1</v>
      </c>
      <c r="Q394" s="39" t="s">
        <v>447</v>
      </c>
      <c r="R394" s="37">
        <v>1</v>
      </c>
      <c r="S394" s="38">
        <v>2</v>
      </c>
      <c r="T394" s="39">
        <v>1</v>
      </c>
      <c r="U394" s="24"/>
    </row>
    <row r="395" spans="1:21" x14ac:dyDescent="0.25">
      <c r="A395" s="34" t="s">
        <v>676</v>
      </c>
      <c r="B395" s="34" t="s">
        <v>185</v>
      </c>
      <c r="C395" s="36" t="s">
        <v>677</v>
      </c>
      <c r="D395" s="36"/>
      <c r="E395" s="34" t="s">
        <v>415</v>
      </c>
      <c r="F395" s="37">
        <v>0</v>
      </c>
      <c r="G395" s="38">
        <v>31</v>
      </c>
      <c r="H395" s="39">
        <v>1</v>
      </c>
      <c r="I395" s="37">
        <v>31</v>
      </c>
      <c r="J395" s="38">
        <v>9</v>
      </c>
      <c r="K395" s="39">
        <v>-0.70967741935483897</v>
      </c>
      <c r="L395" s="37">
        <v>9</v>
      </c>
      <c r="M395" s="38">
        <v>14</v>
      </c>
      <c r="N395" s="39">
        <v>0.55555555555555602</v>
      </c>
      <c r="O395" s="37">
        <v>14</v>
      </c>
      <c r="P395" s="38">
        <v>9</v>
      </c>
      <c r="Q395" s="39" t="s">
        <v>507</v>
      </c>
      <c r="R395" s="37">
        <v>9</v>
      </c>
      <c r="S395" s="38">
        <v>12</v>
      </c>
      <c r="T395" s="39">
        <v>0.33333333333333298</v>
      </c>
      <c r="U395" s="24"/>
    </row>
    <row r="396" spans="1:21" x14ac:dyDescent="0.25">
      <c r="A396" s="34" t="s">
        <v>676</v>
      </c>
      <c r="B396" s="34" t="s">
        <v>185</v>
      </c>
      <c r="C396" s="36" t="s">
        <v>677</v>
      </c>
      <c r="D396" s="36"/>
      <c r="E396" s="34" t="s">
        <v>417</v>
      </c>
      <c r="F396" s="37">
        <v>0</v>
      </c>
      <c r="G396" s="38">
        <v>0</v>
      </c>
      <c r="H396" s="39">
        <v>0</v>
      </c>
      <c r="I396" s="37">
        <v>0</v>
      </c>
      <c r="J396" s="38">
        <v>15</v>
      </c>
      <c r="K396" s="39">
        <v>1</v>
      </c>
      <c r="L396" s="37">
        <v>15</v>
      </c>
      <c r="M396" s="38">
        <v>17</v>
      </c>
      <c r="N396" s="39">
        <v>0.133333333333333</v>
      </c>
      <c r="O396" s="37">
        <v>17</v>
      </c>
      <c r="P396" s="38">
        <v>14</v>
      </c>
      <c r="Q396" s="39" t="s">
        <v>502</v>
      </c>
      <c r="R396" s="37">
        <v>14</v>
      </c>
      <c r="S396" s="38">
        <v>10</v>
      </c>
      <c r="T396" s="39">
        <v>-0.28571428571428598</v>
      </c>
      <c r="U396" s="24"/>
    </row>
    <row r="397" spans="1:21" x14ac:dyDescent="0.25">
      <c r="A397" s="29" t="s">
        <v>678</v>
      </c>
      <c r="B397" s="29"/>
      <c r="C397" s="30"/>
      <c r="D397" s="30"/>
      <c r="E397" s="29"/>
      <c r="F397" s="40">
        <f>SUM(F398:F419)</f>
        <v>6725</v>
      </c>
      <c r="G397" s="41">
        <f>SUM(G398:G419)</f>
        <v>4455</v>
      </c>
      <c r="H397" s="33">
        <f>(G397-F397)/F397</f>
        <v>-0.337546468401487</v>
      </c>
      <c r="I397" s="40">
        <f>SUM(I398:I419)</f>
        <v>601</v>
      </c>
      <c r="J397" s="41">
        <f>SUM(J398:J419)</f>
        <v>497</v>
      </c>
      <c r="K397" s="33">
        <f>(J397-I397)/I397</f>
        <v>-0.17304492512479203</v>
      </c>
      <c r="L397" s="40">
        <f>SUM(L398:L419)</f>
        <v>497</v>
      </c>
      <c r="M397" s="41">
        <f>SUM(M398:M419)</f>
        <v>545</v>
      </c>
      <c r="N397" s="33">
        <f>(M397-L397)/L397</f>
        <v>9.6579476861166996E-2</v>
      </c>
      <c r="O397" s="40">
        <f>SUM(O398:O419)</f>
        <v>547</v>
      </c>
      <c r="P397" s="41">
        <f>SUM(P398:P419)</f>
        <v>618</v>
      </c>
      <c r="Q397" s="33">
        <f>(P397-O397)/O397</f>
        <v>0.12979890310786105</v>
      </c>
      <c r="R397" s="40">
        <f>SUM(R398:R419)</f>
        <v>618</v>
      </c>
      <c r="S397" s="41">
        <f>SUM(S398:S419)</f>
        <v>682</v>
      </c>
      <c r="T397" s="33">
        <f>(S397-R397)/R397</f>
        <v>0.10355987055016182</v>
      </c>
      <c r="U397" s="24"/>
    </row>
    <row r="398" spans="1:21" x14ac:dyDescent="0.25">
      <c r="A398" s="34" t="s">
        <v>676</v>
      </c>
      <c r="B398" s="34" t="s">
        <v>198</v>
      </c>
      <c r="C398" s="36" t="s">
        <v>677</v>
      </c>
      <c r="D398" s="36"/>
      <c r="E398" s="34" t="s">
        <v>35</v>
      </c>
      <c r="F398" s="37">
        <v>0</v>
      </c>
      <c r="G398" s="38">
        <v>0</v>
      </c>
      <c r="H398" s="39">
        <v>0</v>
      </c>
      <c r="I398" s="37">
        <v>0</v>
      </c>
      <c r="J398" s="38">
        <v>4</v>
      </c>
      <c r="K398" s="39">
        <v>1</v>
      </c>
      <c r="L398" s="37">
        <v>4</v>
      </c>
      <c r="M398" s="38">
        <v>6</v>
      </c>
      <c r="N398" s="39">
        <v>0.5</v>
      </c>
      <c r="O398" s="37">
        <v>6</v>
      </c>
      <c r="P398" s="38">
        <v>3</v>
      </c>
      <c r="Q398" s="39" t="s">
        <v>442</v>
      </c>
      <c r="R398" s="37">
        <v>3</v>
      </c>
      <c r="S398" s="38">
        <v>5</v>
      </c>
      <c r="T398" s="39">
        <v>0.66666666666666696</v>
      </c>
      <c r="U398" s="24"/>
    </row>
    <row r="399" spans="1:21" x14ac:dyDescent="0.25">
      <c r="A399" s="34" t="s">
        <v>676</v>
      </c>
      <c r="B399" s="34" t="s">
        <v>198</v>
      </c>
      <c r="C399" s="36" t="s">
        <v>677</v>
      </c>
      <c r="D399" s="36"/>
      <c r="E399" s="34" t="s">
        <v>54</v>
      </c>
      <c r="F399" s="37">
        <v>61</v>
      </c>
      <c r="G399" s="38">
        <v>9</v>
      </c>
      <c r="H399" s="39">
        <v>-5.7778</v>
      </c>
      <c r="I399" s="37">
        <v>9</v>
      </c>
      <c r="J399" s="38">
        <v>1</v>
      </c>
      <c r="K399" s="39">
        <v>-0.88888888888888895</v>
      </c>
      <c r="L399" s="37">
        <v>1</v>
      </c>
      <c r="M399" s="38">
        <v>10</v>
      </c>
      <c r="N399" s="39">
        <v>9</v>
      </c>
      <c r="O399" s="37">
        <v>10</v>
      </c>
      <c r="P399" s="38">
        <v>7</v>
      </c>
      <c r="Q399" s="39" t="s">
        <v>445</v>
      </c>
      <c r="R399" s="37">
        <v>7</v>
      </c>
      <c r="S399" s="38">
        <v>16</v>
      </c>
      <c r="T399" s="39">
        <v>1.28571428571429</v>
      </c>
      <c r="U399" s="24"/>
    </row>
    <row r="400" spans="1:21" x14ac:dyDescent="0.25">
      <c r="A400" s="34" t="s">
        <v>676</v>
      </c>
      <c r="B400" s="34" t="s">
        <v>198</v>
      </c>
      <c r="C400" s="36" t="s">
        <v>677</v>
      </c>
      <c r="D400" s="36"/>
      <c r="E400" s="34" t="s">
        <v>66</v>
      </c>
      <c r="F400" s="37">
        <v>0</v>
      </c>
      <c r="G400" s="38">
        <v>43</v>
      </c>
      <c r="H400" s="39">
        <v>1</v>
      </c>
      <c r="I400" s="37">
        <v>43</v>
      </c>
      <c r="J400" s="38">
        <v>5</v>
      </c>
      <c r="K400" s="39">
        <v>-0.88372093023255804</v>
      </c>
      <c r="L400" s="37">
        <v>5</v>
      </c>
      <c r="M400" s="38">
        <v>6</v>
      </c>
      <c r="N400" s="39">
        <v>0.2</v>
      </c>
      <c r="O400" s="37">
        <v>6</v>
      </c>
      <c r="P400" s="38">
        <v>7</v>
      </c>
      <c r="Q400" s="39" t="s">
        <v>444</v>
      </c>
      <c r="R400" s="37">
        <v>7</v>
      </c>
      <c r="S400" s="38">
        <v>28</v>
      </c>
      <c r="T400" s="39">
        <v>3</v>
      </c>
      <c r="U400" s="24"/>
    </row>
    <row r="401" spans="1:21" x14ac:dyDescent="0.25">
      <c r="A401" s="34" t="s">
        <v>676</v>
      </c>
      <c r="B401" s="34" t="s">
        <v>198</v>
      </c>
      <c r="C401" s="36" t="s">
        <v>677</v>
      </c>
      <c r="D401" s="36"/>
      <c r="E401" s="34" t="s">
        <v>82</v>
      </c>
      <c r="F401" s="37">
        <v>0</v>
      </c>
      <c r="G401" s="38">
        <v>0</v>
      </c>
      <c r="H401" s="39">
        <v>0</v>
      </c>
      <c r="I401" s="37">
        <v>0</v>
      </c>
      <c r="J401" s="38">
        <v>17</v>
      </c>
      <c r="K401" s="39">
        <v>1</v>
      </c>
      <c r="L401" s="37">
        <v>17</v>
      </c>
      <c r="M401" s="38">
        <v>11</v>
      </c>
      <c r="N401" s="39">
        <v>-0.35294117647058798</v>
      </c>
      <c r="O401" s="37">
        <v>11</v>
      </c>
      <c r="P401" s="38">
        <v>13</v>
      </c>
      <c r="Q401" s="39" t="s">
        <v>484</v>
      </c>
      <c r="R401" s="37">
        <v>13</v>
      </c>
      <c r="S401" s="38">
        <v>9</v>
      </c>
      <c r="T401" s="39">
        <v>-0.30769230769230799</v>
      </c>
      <c r="U401" s="24"/>
    </row>
    <row r="402" spans="1:21" x14ac:dyDescent="0.25">
      <c r="A402" s="34" t="s">
        <v>676</v>
      </c>
      <c r="B402" s="34" t="s">
        <v>198</v>
      </c>
      <c r="C402" s="36" t="s">
        <v>677</v>
      </c>
      <c r="D402" s="36"/>
      <c r="E402" s="34" t="s">
        <v>94</v>
      </c>
      <c r="F402" s="37">
        <v>12</v>
      </c>
      <c r="G402" s="38">
        <v>12</v>
      </c>
      <c r="H402" s="39">
        <v>0</v>
      </c>
      <c r="I402" s="37">
        <v>12</v>
      </c>
      <c r="J402" s="38">
        <v>13</v>
      </c>
      <c r="K402" s="39">
        <v>8.3333333333333301E-2</v>
      </c>
      <c r="L402" s="37">
        <v>13</v>
      </c>
      <c r="M402" s="38">
        <v>12</v>
      </c>
      <c r="N402" s="39">
        <v>-7.69230769230769E-2</v>
      </c>
      <c r="O402" s="37">
        <v>12</v>
      </c>
      <c r="P402" s="38">
        <v>23</v>
      </c>
      <c r="Q402" s="39" t="s">
        <v>491</v>
      </c>
      <c r="R402" s="37">
        <v>23</v>
      </c>
      <c r="S402" s="38">
        <v>17</v>
      </c>
      <c r="T402" s="39">
        <v>-0.26086956521739102</v>
      </c>
      <c r="U402" s="24"/>
    </row>
    <row r="403" spans="1:21" x14ac:dyDescent="0.25">
      <c r="A403" s="34" t="s">
        <v>676</v>
      </c>
      <c r="B403" s="34" t="s">
        <v>198</v>
      </c>
      <c r="C403" s="36" t="s">
        <v>677</v>
      </c>
      <c r="D403" s="36"/>
      <c r="E403" s="34" t="s">
        <v>123</v>
      </c>
      <c r="F403" s="37">
        <v>0</v>
      </c>
      <c r="G403" s="38">
        <v>0</v>
      </c>
      <c r="H403" s="39">
        <v>0</v>
      </c>
      <c r="I403" s="37">
        <v>0</v>
      </c>
      <c r="J403" s="38">
        <v>4</v>
      </c>
      <c r="K403" s="39">
        <v>1</v>
      </c>
      <c r="L403" s="37">
        <v>4</v>
      </c>
      <c r="M403" s="38">
        <v>14</v>
      </c>
      <c r="N403" s="39">
        <v>2.5</v>
      </c>
      <c r="O403" s="37">
        <v>14</v>
      </c>
      <c r="P403" s="38">
        <v>9</v>
      </c>
      <c r="Q403" s="39" t="s">
        <v>507</v>
      </c>
      <c r="R403" s="37">
        <v>9</v>
      </c>
      <c r="S403" s="38">
        <v>14</v>
      </c>
      <c r="T403" s="39">
        <v>0.55555555555555602</v>
      </c>
      <c r="U403" s="24"/>
    </row>
    <row r="404" spans="1:21" x14ac:dyDescent="0.25">
      <c r="A404" s="34" t="s">
        <v>676</v>
      </c>
      <c r="B404" s="34" t="s">
        <v>198</v>
      </c>
      <c r="C404" s="36" t="s">
        <v>677</v>
      </c>
      <c r="D404" s="36"/>
      <c r="E404" s="34" t="s">
        <v>157</v>
      </c>
      <c r="F404" s="37">
        <v>0</v>
      </c>
      <c r="G404" s="38">
        <v>0</v>
      </c>
      <c r="H404" s="39">
        <v>0</v>
      </c>
      <c r="I404" s="37">
        <v>0</v>
      </c>
      <c r="J404" s="38">
        <v>1</v>
      </c>
      <c r="K404" s="39">
        <v>1</v>
      </c>
      <c r="L404" s="37">
        <v>1</v>
      </c>
      <c r="M404" s="38">
        <v>5</v>
      </c>
      <c r="N404" s="39">
        <v>4</v>
      </c>
      <c r="O404" s="37">
        <v>5</v>
      </c>
      <c r="P404" s="38">
        <v>7</v>
      </c>
      <c r="Q404" s="39" t="s">
        <v>524</v>
      </c>
      <c r="R404" s="37">
        <v>7</v>
      </c>
      <c r="S404" s="38">
        <v>10</v>
      </c>
      <c r="T404" s="39">
        <v>0.42857142857142899</v>
      </c>
      <c r="U404" s="24"/>
    </row>
    <row r="405" spans="1:21" x14ac:dyDescent="0.25">
      <c r="A405" s="34" t="s">
        <v>676</v>
      </c>
      <c r="B405" s="34" t="s">
        <v>198</v>
      </c>
      <c r="C405" s="36" t="s">
        <v>679</v>
      </c>
      <c r="D405" s="36"/>
      <c r="E405" s="34" t="s">
        <v>527</v>
      </c>
      <c r="F405" s="37" t="s">
        <v>692</v>
      </c>
      <c r="G405" s="38" t="s">
        <v>692</v>
      </c>
      <c r="H405" s="38" t="s">
        <v>692</v>
      </c>
      <c r="I405" s="37" t="s">
        <v>692</v>
      </c>
      <c r="J405" s="38" t="s">
        <v>692</v>
      </c>
      <c r="K405" s="38" t="s">
        <v>692</v>
      </c>
      <c r="L405" s="37" t="s">
        <v>692</v>
      </c>
      <c r="M405" s="38" t="s">
        <v>692</v>
      </c>
      <c r="N405" s="38" t="s">
        <v>692</v>
      </c>
      <c r="O405" s="37">
        <v>2</v>
      </c>
      <c r="P405" s="38">
        <v>0</v>
      </c>
      <c r="Q405" s="39" t="s">
        <v>446</v>
      </c>
      <c r="R405" s="37">
        <v>0</v>
      </c>
      <c r="S405" s="38">
        <v>0</v>
      </c>
      <c r="T405" s="39">
        <v>0</v>
      </c>
      <c r="U405" s="24"/>
    </row>
    <row r="406" spans="1:21" x14ac:dyDescent="0.25">
      <c r="A406" s="34" t="s">
        <v>676</v>
      </c>
      <c r="B406" s="34" t="s">
        <v>198</v>
      </c>
      <c r="C406" s="36" t="s">
        <v>677</v>
      </c>
      <c r="D406" s="36"/>
      <c r="E406" s="34" t="s">
        <v>169</v>
      </c>
      <c r="F406" s="37">
        <v>33</v>
      </c>
      <c r="G406" s="38">
        <v>22</v>
      </c>
      <c r="H406" s="39">
        <v>-0.5</v>
      </c>
      <c r="I406" s="37">
        <v>8</v>
      </c>
      <c r="J406" s="38">
        <v>10</v>
      </c>
      <c r="K406" s="39">
        <v>0.25</v>
      </c>
      <c r="L406" s="37">
        <v>10</v>
      </c>
      <c r="M406" s="38">
        <v>23</v>
      </c>
      <c r="N406" s="39">
        <v>1.3</v>
      </c>
      <c r="O406" s="37">
        <v>23</v>
      </c>
      <c r="P406" s="38">
        <v>214</v>
      </c>
      <c r="Q406" s="39" t="s">
        <v>529</v>
      </c>
      <c r="R406" s="37">
        <v>214</v>
      </c>
      <c r="S406" s="38">
        <v>189</v>
      </c>
      <c r="T406" s="39">
        <v>-0.116822429906542</v>
      </c>
      <c r="U406" s="24"/>
    </row>
    <row r="407" spans="1:21" x14ac:dyDescent="0.25">
      <c r="A407" s="34" t="s">
        <v>676</v>
      </c>
      <c r="B407" s="34" t="s">
        <v>198</v>
      </c>
      <c r="C407" s="36" t="s">
        <v>645</v>
      </c>
      <c r="D407" s="36"/>
      <c r="E407" s="34" t="s">
        <v>175</v>
      </c>
      <c r="F407" s="37">
        <v>0</v>
      </c>
      <c r="G407" s="38">
        <v>0</v>
      </c>
      <c r="H407" s="39">
        <v>0</v>
      </c>
      <c r="I407" s="37">
        <v>0</v>
      </c>
      <c r="J407" s="38">
        <v>9</v>
      </c>
      <c r="K407" s="39">
        <v>1</v>
      </c>
      <c r="L407" s="37">
        <v>9</v>
      </c>
      <c r="M407" s="38">
        <v>10</v>
      </c>
      <c r="N407" s="39">
        <v>0.11111111111111099</v>
      </c>
      <c r="O407" s="37">
        <v>10</v>
      </c>
      <c r="P407" s="38">
        <v>12</v>
      </c>
      <c r="Q407" s="39" t="s">
        <v>479</v>
      </c>
      <c r="R407" s="37">
        <v>12</v>
      </c>
      <c r="S407" s="38">
        <v>8</v>
      </c>
      <c r="T407" s="39">
        <v>-0.33333333333333298</v>
      </c>
      <c r="U407" s="24"/>
    </row>
    <row r="408" spans="1:21" x14ac:dyDescent="0.25">
      <c r="A408" s="34" t="s">
        <v>676</v>
      </c>
      <c r="B408" s="34" t="s">
        <v>198</v>
      </c>
      <c r="C408" s="36" t="s">
        <v>677</v>
      </c>
      <c r="D408" s="36"/>
      <c r="E408" s="34" t="s">
        <v>198</v>
      </c>
      <c r="F408" s="37">
        <v>6307</v>
      </c>
      <c r="G408" s="38">
        <v>4057</v>
      </c>
      <c r="H408" s="39">
        <v>-0.55459999999999998</v>
      </c>
      <c r="I408" s="37">
        <v>217</v>
      </c>
      <c r="J408" s="38">
        <v>340</v>
      </c>
      <c r="K408" s="39">
        <v>0.56682027649769595</v>
      </c>
      <c r="L408" s="37">
        <v>340</v>
      </c>
      <c r="M408" s="38">
        <v>373</v>
      </c>
      <c r="N408" s="39">
        <v>9.7058823529411795E-2</v>
      </c>
      <c r="O408" s="37">
        <v>373</v>
      </c>
      <c r="P408" s="38">
        <v>266</v>
      </c>
      <c r="Q408" s="39" t="s">
        <v>490</v>
      </c>
      <c r="R408" s="37">
        <v>266</v>
      </c>
      <c r="S408" s="38">
        <v>317</v>
      </c>
      <c r="T408" s="39">
        <v>0.191729323308271</v>
      </c>
      <c r="U408" s="24"/>
    </row>
    <row r="409" spans="1:21" x14ac:dyDescent="0.25">
      <c r="A409" s="34" t="s">
        <v>676</v>
      </c>
      <c r="B409" s="34" t="s">
        <v>198</v>
      </c>
      <c r="C409" s="36" t="s">
        <v>677</v>
      </c>
      <c r="D409" s="36"/>
      <c r="E409" s="34" t="s">
        <v>205</v>
      </c>
      <c r="F409" s="37">
        <v>0</v>
      </c>
      <c r="G409" s="38">
        <v>0</v>
      </c>
      <c r="H409" s="39">
        <v>0</v>
      </c>
      <c r="I409" s="37">
        <v>0</v>
      </c>
      <c r="J409" s="38">
        <v>6</v>
      </c>
      <c r="K409" s="39">
        <v>1</v>
      </c>
      <c r="L409" s="37">
        <v>6</v>
      </c>
      <c r="M409" s="38">
        <v>5</v>
      </c>
      <c r="N409" s="39">
        <v>-0.16666666666666699</v>
      </c>
      <c r="O409" s="37">
        <v>5</v>
      </c>
      <c r="P409" s="38">
        <v>3</v>
      </c>
      <c r="Q409" s="39" t="s">
        <v>530</v>
      </c>
      <c r="R409" s="37">
        <v>3</v>
      </c>
      <c r="S409" s="38">
        <v>3</v>
      </c>
      <c r="T409" s="39">
        <v>0</v>
      </c>
      <c r="U409" s="24"/>
    </row>
    <row r="410" spans="1:21" x14ac:dyDescent="0.25">
      <c r="A410" s="34" t="s">
        <v>676</v>
      </c>
      <c r="B410" s="34" t="s">
        <v>198</v>
      </c>
      <c r="C410" s="36" t="s">
        <v>677</v>
      </c>
      <c r="D410" s="36"/>
      <c r="E410" s="34" t="s">
        <v>206</v>
      </c>
      <c r="F410" s="37">
        <v>0</v>
      </c>
      <c r="G410" s="38">
        <v>0</v>
      </c>
      <c r="H410" s="39">
        <v>0</v>
      </c>
      <c r="I410" s="37">
        <v>0</v>
      </c>
      <c r="J410" s="38">
        <v>10</v>
      </c>
      <c r="K410" s="39">
        <v>1</v>
      </c>
      <c r="L410" s="37">
        <v>10</v>
      </c>
      <c r="M410" s="38">
        <v>9</v>
      </c>
      <c r="N410" s="39">
        <v>-0.1</v>
      </c>
      <c r="O410" s="37">
        <v>9</v>
      </c>
      <c r="P410" s="38">
        <v>7</v>
      </c>
      <c r="Q410" s="39" t="s">
        <v>540</v>
      </c>
      <c r="R410" s="37">
        <v>7</v>
      </c>
      <c r="S410" s="38">
        <v>16</v>
      </c>
      <c r="T410" s="39">
        <v>1.28571428571429</v>
      </c>
      <c r="U410" s="24"/>
    </row>
    <row r="411" spans="1:21" x14ac:dyDescent="0.25">
      <c r="A411" s="34" t="s">
        <v>676</v>
      </c>
      <c r="B411" s="34" t="s">
        <v>198</v>
      </c>
      <c r="C411" s="36" t="s">
        <v>677</v>
      </c>
      <c r="D411" s="36"/>
      <c r="E411" s="34" t="s">
        <v>213</v>
      </c>
      <c r="F411" s="37">
        <v>0</v>
      </c>
      <c r="G411" s="38">
        <v>0</v>
      </c>
      <c r="H411" s="39">
        <v>0</v>
      </c>
      <c r="I411" s="37">
        <v>0</v>
      </c>
      <c r="J411" s="38">
        <v>9</v>
      </c>
      <c r="K411" s="39">
        <v>1</v>
      </c>
      <c r="L411" s="37">
        <v>9</v>
      </c>
      <c r="M411" s="38">
        <v>6</v>
      </c>
      <c r="N411" s="39">
        <v>-0.33333333333333298</v>
      </c>
      <c r="O411" s="37">
        <v>6</v>
      </c>
      <c r="P411" s="38">
        <v>7</v>
      </c>
      <c r="Q411" s="39" t="s">
        <v>444</v>
      </c>
      <c r="R411" s="37">
        <v>7</v>
      </c>
      <c r="S411" s="38">
        <v>5</v>
      </c>
      <c r="T411" s="39">
        <v>-0.28571428571428598</v>
      </c>
      <c r="U411" s="24"/>
    </row>
    <row r="412" spans="1:21" x14ac:dyDescent="0.25">
      <c r="A412" s="34" t="s">
        <v>676</v>
      </c>
      <c r="B412" s="34" t="s">
        <v>198</v>
      </c>
      <c r="C412" s="36" t="s">
        <v>677</v>
      </c>
      <c r="D412" s="36"/>
      <c r="E412" s="34" t="s">
        <v>217</v>
      </c>
      <c r="F412" s="37">
        <v>0</v>
      </c>
      <c r="G412" s="38">
        <v>0</v>
      </c>
      <c r="H412" s="39">
        <v>0</v>
      </c>
      <c r="I412" s="37">
        <v>0</v>
      </c>
      <c r="J412" s="38">
        <v>0</v>
      </c>
      <c r="K412" s="39">
        <v>0</v>
      </c>
      <c r="L412" s="37">
        <v>0</v>
      </c>
      <c r="M412" s="38">
        <v>0</v>
      </c>
      <c r="N412" s="39">
        <v>0</v>
      </c>
      <c r="O412" s="37">
        <v>0</v>
      </c>
      <c r="P412" s="38">
        <v>1</v>
      </c>
      <c r="Q412" s="39" t="s">
        <v>512</v>
      </c>
      <c r="R412" s="37">
        <v>1</v>
      </c>
      <c r="S412" s="38">
        <v>1</v>
      </c>
      <c r="T412" s="39">
        <v>0</v>
      </c>
      <c r="U412" s="24"/>
    </row>
    <row r="413" spans="1:21" x14ac:dyDescent="0.25">
      <c r="A413" s="34" t="s">
        <v>676</v>
      </c>
      <c r="B413" s="34" t="s">
        <v>198</v>
      </c>
      <c r="C413" s="36" t="s">
        <v>677</v>
      </c>
      <c r="D413" s="36"/>
      <c r="E413" s="34" t="s">
        <v>242</v>
      </c>
      <c r="F413" s="37">
        <v>0</v>
      </c>
      <c r="G413" s="38">
        <v>0</v>
      </c>
      <c r="H413" s="39">
        <v>0</v>
      </c>
      <c r="I413" s="37">
        <v>0</v>
      </c>
      <c r="J413" s="38">
        <v>14</v>
      </c>
      <c r="K413" s="39">
        <v>1</v>
      </c>
      <c r="L413" s="37">
        <v>14</v>
      </c>
      <c r="M413" s="38">
        <v>10</v>
      </c>
      <c r="N413" s="39">
        <v>-0.28571428571428598</v>
      </c>
      <c r="O413" s="37">
        <v>10</v>
      </c>
      <c r="P413" s="38">
        <v>3</v>
      </c>
      <c r="Q413" s="39" t="s">
        <v>555</v>
      </c>
      <c r="R413" s="37">
        <v>3</v>
      </c>
      <c r="S413" s="38">
        <v>6</v>
      </c>
      <c r="T413" s="39">
        <v>1</v>
      </c>
      <c r="U413" s="24"/>
    </row>
    <row r="414" spans="1:21" x14ac:dyDescent="0.25">
      <c r="A414" s="34" t="s">
        <v>676</v>
      </c>
      <c r="B414" s="34" t="s">
        <v>198</v>
      </c>
      <c r="C414" s="36" t="s">
        <v>677</v>
      </c>
      <c r="D414" s="36"/>
      <c r="E414" s="34" t="s">
        <v>270</v>
      </c>
      <c r="F414" s="37">
        <v>0</v>
      </c>
      <c r="G414" s="38">
        <v>0</v>
      </c>
      <c r="H414" s="39">
        <v>0</v>
      </c>
      <c r="I414" s="37">
        <v>0</v>
      </c>
      <c r="J414" s="38">
        <v>4</v>
      </c>
      <c r="K414" s="39">
        <v>1</v>
      </c>
      <c r="L414" s="37">
        <v>4</v>
      </c>
      <c r="M414" s="38">
        <v>7</v>
      </c>
      <c r="N414" s="39">
        <v>0.75</v>
      </c>
      <c r="O414" s="37">
        <v>7</v>
      </c>
      <c r="P414" s="38">
        <v>5</v>
      </c>
      <c r="Q414" s="39" t="s">
        <v>490</v>
      </c>
      <c r="R414" s="37">
        <v>5</v>
      </c>
      <c r="S414" s="38">
        <v>5</v>
      </c>
      <c r="T414" s="39">
        <v>0</v>
      </c>
      <c r="U414" s="24"/>
    </row>
    <row r="415" spans="1:21" x14ac:dyDescent="0.25">
      <c r="A415" s="34" t="s">
        <v>676</v>
      </c>
      <c r="B415" s="34" t="s">
        <v>198</v>
      </c>
      <c r="C415" s="36" t="s">
        <v>677</v>
      </c>
      <c r="D415" s="36"/>
      <c r="E415" s="34" t="s">
        <v>313</v>
      </c>
      <c r="F415" s="37">
        <v>0</v>
      </c>
      <c r="G415" s="38">
        <v>0</v>
      </c>
      <c r="H415" s="39">
        <v>0</v>
      </c>
      <c r="I415" s="37">
        <v>0</v>
      </c>
      <c r="J415" s="38">
        <v>7</v>
      </c>
      <c r="K415" s="39">
        <v>1</v>
      </c>
      <c r="L415" s="37">
        <v>7</v>
      </c>
      <c r="M415" s="38">
        <v>3</v>
      </c>
      <c r="N415" s="39">
        <v>-0.57142857142857095</v>
      </c>
      <c r="O415" s="37">
        <v>3</v>
      </c>
      <c r="P415" s="38">
        <v>3</v>
      </c>
      <c r="Q415" s="39" t="s">
        <v>447</v>
      </c>
      <c r="R415" s="37">
        <v>3</v>
      </c>
      <c r="S415" s="38">
        <v>4</v>
      </c>
      <c r="T415" s="39">
        <v>0.33333333333333298</v>
      </c>
      <c r="U415" s="24"/>
    </row>
    <row r="416" spans="1:21" x14ac:dyDescent="0.25">
      <c r="A416" s="34" t="s">
        <v>676</v>
      </c>
      <c r="B416" s="34" t="s">
        <v>198</v>
      </c>
      <c r="C416" s="36" t="s">
        <v>672</v>
      </c>
      <c r="D416" s="36"/>
      <c r="E416" s="34" t="s">
        <v>358</v>
      </c>
      <c r="F416" s="37">
        <v>0</v>
      </c>
      <c r="G416" s="38">
        <v>0</v>
      </c>
      <c r="H416" s="39">
        <v>0</v>
      </c>
      <c r="I416" s="37">
        <v>0</v>
      </c>
      <c r="J416" s="38">
        <v>11</v>
      </c>
      <c r="K416" s="39">
        <v>1</v>
      </c>
      <c r="L416" s="37">
        <v>11</v>
      </c>
      <c r="M416" s="38">
        <v>6</v>
      </c>
      <c r="N416" s="39">
        <v>-0.45454545454545497</v>
      </c>
      <c r="O416" s="37">
        <v>6</v>
      </c>
      <c r="P416" s="38">
        <v>4</v>
      </c>
      <c r="Q416" s="39" t="s">
        <v>485</v>
      </c>
      <c r="R416" s="37">
        <v>4</v>
      </c>
      <c r="S416" s="38">
        <v>4</v>
      </c>
      <c r="T416" s="39">
        <v>0</v>
      </c>
      <c r="U416" s="24"/>
    </row>
    <row r="417" spans="1:21" x14ac:dyDescent="0.25">
      <c r="A417" s="34" t="s">
        <v>676</v>
      </c>
      <c r="B417" s="34" t="s">
        <v>198</v>
      </c>
      <c r="C417" s="36" t="s">
        <v>677</v>
      </c>
      <c r="D417" s="36"/>
      <c r="E417" s="34" t="s">
        <v>377</v>
      </c>
      <c r="F417" s="37">
        <v>0</v>
      </c>
      <c r="G417" s="38">
        <v>0</v>
      </c>
      <c r="H417" s="39">
        <v>0</v>
      </c>
      <c r="I417" s="37">
        <v>0</v>
      </c>
      <c r="J417" s="38">
        <v>7</v>
      </c>
      <c r="K417" s="39">
        <v>1</v>
      </c>
      <c r="L417" s="37">
        <v>7</v>
      </c>
      <c r="M417" s="38">
        <v>4</v>
      </c>
      <c r="N417" s="39">
        <v>-0.42857142857142899</v>
      </c>
      <c r="O417" s="37">
        <v>4</v>
      </c>
      <c r="P417" s="38">
        <v>8</v>
      </c>
      <c r="Q417" s="39" t="s">
        <v>512</v>
      </c>
      <c r="R417" s="37">
        <v>8</v>
      </c>
      <c r="S417" s="38">
        <v>6</v>
      </c>
      <c r="T417" s="39">
        <v>-0.25</v>
      </c>
      <c r="U417" s="24"/>
    </row>
    <row r="418" spans="1:21" x14ac:dyDescent="0.25">
      <c r="A418" s="34" t="s">
        <v>676</v>
      </c>
      <c r="B418" s="34" t="s">
        <v>198</v>
      </c>
      <c r="C418" s="36" t="s">
        <v>677</v>
      </c>
      <c r="D418" s="36"/>
      <c r="E418" s="34" t="s">
        <v>411</v>
      </c>
      <c r="F418" s="37">
        <v>0</v>
      </c>
      <c r="G418" s="38">
        <v>0</v>
      </c>
      <c r="H418" s="39">
        <v>0</v>
      </c>
      <c r="I418" s="37">
        <v>0</v>
      </c>
      <c r="J418" s="38">
        <v>19</v>
      </c>
      <c r="K418" s="39">
        <v>1</v>
      </c>
      <c r="L418" s="37">
        <v>19</v>
      </c>
      <c r="M418" s="38">
        <v>19</v>
      </c>
      <c r="N418" s="39">
        <v>0</v>
      </c>
      <c r="O418" s="37">
        <v>19</v>
      </c>
      <c r="P418" s="38">
        <v>11</v>
      </c>
      <c r="Q418" s="39" t="s">
        <v>604</v>
      </c>
      <c r="R418" s="37">
        <v>11</v>
      </c>
      <c r="S418" s="38">
        <v>13</v>
      </c>
      <c r="T418" s="39">
        <v>0.18181818181818199</v>
      </c>
      <c r="U418" s="24"/>
    </row>
    <row r="419" spans="1:21" x14ac:dyDescent="0.25">
      <c r="A419" s="34" t="s">
        <v>676</v>
      </c>
      <c r="B419" s="34" t="s">
        <v>198</v>
      </c>
      <c r="C419" s="36" t="s">
        <v>679</v>
      </c>
      <c r="D419" s="36"/>
      <c r="E419" s="34" t="s">
        <v>412</v>
      </c>
      <c r="F419" s="37">
        <v>312</v>
      </c>
      <c r="G419" s="38">
        <v>312</v>
      </c>
      <c r="H419" s="39">
        <v>0</v>
      </c>
      <c r="I419" s="37">
        <v>312</v>
      </c>
      <c r="J419" s="38">
        <v>6</v>
      </c>
      <c r="K419" s="39">
        <v>-0.98076923076923095</v>
      </c>
      <c r="L419" s="37">
        <v>6</v>
      </c>
      <c r="M419" s="38">
        <v>6</v>
      </c>
      <c r="N419" s="39">
        <v>0</v>
      </c>
      <c r="O419" s="37">
        <v>6</v>
      </c>
      <c r="P419" s="38">
        <v>5</v>
      </c>
      <c r="Q419" s="39" t="s">
        <v>572</v>
      </c>
      <c r="R419" s="37">
        <v>5</v>
      </c>
      <c r="S419" s="38">
        <v>6</v>
      </c>
      <c r="T419" s="39">
        <v>0.2</v>
      </c>
      <c r="U419" s="24"/>
    </row>
    <row r="420" spans="1:21" x14ac:dyDescent="0.25">
      <c r="A420" s="29" t="s">
        <v>680</v>
      </c>
      <c r="B420" s="29"/>
      <c r="C420" s="30"/>
      <c r="D420" s="30"/>
      <c r="E420" s="29"/>
      <c r="F420" s="40">
        <f>SUM(F421:F446)</f>
        <v>6465</v>
      </c>
      <c r="G420" s="41">
        <f>SUM(G421:G446)</f>
        <v>8098</v>
      </c>
      <c r="H420" s="33">
        <f>(G420-F420)/F420</f>
        <v>0.25259087393658158</v>
      </c>
      <c r="I420" s="40">
        <f>SUM(I421:I446)</f>
        <v>7916</v>
      </c>
      <c r="J420" s="41">
        <f>SUM(J421:J446)</f>
        <v>499</v>
      </c>
      <c r="K420" s="33">
        <f>(J420-I420)/I420</f>
        <v>-0.93696311268317334</v>
      </c>
      <c r="L420" s="40">
        <f>SUM(L421:L446)</f>
        <v>499</v>
      </c>
      <c r="M420" s="41">
        <f>SUM(M421:M446)</f>
        <v>458</v>
      </c>
      <c r="N420" s="33">
        <f>(M420-L420)/L420</f>
        <v>-8.2164328657314628E-2</v>
      </c>
      <c r="O420" s="40">
        <f>SUM(O421:O446)</f>
        <v>458</v>
      </c>
      <c r="P420" s="41">
        <f>SUM(P421:P446)</f>
        <v>496</v>
      </c>
      <c r="Q420" s="33">
        <f>(P420-O420)/O420</f>
        <v>8.296943231441048E-2</v>
      </c>
      <c r="R420" s="40">
        <f>SUM(R421:R446)</f>
        <v>496</v>
      </c>
      <c r="S420" s="41">
        <f>SUM(S421:S446)</f>
        <v>669</v>
      </c>
      <c r="T420" s="33">
        <f>(S420-R420)/R420</f>
        <v>0.34879032258064518</v>
      </c>
      <c r="U420" s="24"/>
    </row>
    <row r="421" spans="1:21" x14ac:dyDescent="0.25">
      <c r="A421" s="34" t="s">
        <v>676</v>
      </c>
      <c r="B421" s="34" t="s">
        <v>234</v>
      </c>
      <c r="C421" s="36" t="s">
        <v>679</v>
      </c>
      <c r="D421" s="36" t="s">
        <v>612</v>
      </c>
      <c r="E421" s="34" t="s">
        <v>31</v>
      </c>
      <c r="F421" s="37">
        <v>0</v>
      </c>
      <c r="G421" s="38">
        <v>0</v>
      </c>
      <c r="H421" s="39">
        <v>0</v>
      </c>
      <c r="I421" s="37">
        <v>0</v>
      </c>
      <c r="J421" s="38">
        <v>6</v>
      </c>
      <c r="K421" s="39">
        <v>1</v>
      </c>
      <c r="L421" s="37">
        <v>6</v>
      </c>
      <c r="M421" s="38">
        <v>1</v>
      </c>
      <c r="N421" s="39">
        <v>-0.83333333333333304</v>
      </c>
      <c r="O421" s="37">
        <v>1</v>
      </c>
      <c r="P421" s="38">
        <v>1</v>
      </c>
      <c r="Q421" s="39" t="s">
        <v>447</v>
      </c>
      <c r="R421" s="37">
        <v>1</v>
      </c>
      <c r="S421" s="38">
        <v>4</v>
      </c>
      <c r="T421" s="39">
        <v>3</v>
      </c>
      <c r="U421" s="24"/>
    </row>
    <row r="422" spans="1:21" x14ac:dyDescent="0.25">
      <c r="A422" s="34" t="s">
        <v>676</v>
      </c>
      <c r="B422" s="34" t="s">
        <v>234</v>
      </c>
      <c r="C422" s="36" t="s">
        <v>679</v>
      </c>
      <c r="D422" s="36" t="s">
        <v>612</v>
      </c>
      <c r="E422" s="34" t="s">
        <v>48</v>
      </c>
      <c r="F422" s="37">
        <v>0</v>
      </c>
      <c r="G422" s="38">
        <v>0</v>
      </c>
      <c r="H422" s="39">
        <v>0</v>
      </c>
      <c r="I422" s="37">
        <v>0</v>
      </c>
      <c r="J422" s="38">
        <v>3</v>
      </c>
      <c r="K422" s="39">
        <v>1</v>
      </c>
      <c r="L422" s="37">
        <v>3</v>
      </c>
      <c r="M422" s="38">
        <v>4</v>
      </c>
      <c r="N422" s="39">
        <v>0.33333333333333298</v>
      </c>
      <c r="O422" s="37">
        <v>4</v>
      </c>
      <c r="P422" s="38">
        <v>4</v>
      </c>
      <c r="Q422" s="39" t="s">
        <v>447</v>
      </c>
      <c r="R422" s="37">
        <v>4</v>
      </c>
      <c r="S422" s="38">
        <v>5</v>
      </c>
      <c r="T422" s="39">
        <v>0.25</v>
      </c>
      <c r="U422" s="24"/>
    </row>
    <row r="423" spans="1:21" x14ac:dyDescent="0.25">
      <c r="A423" s="34" t="s">
        <v>676</v>
      </c>
      <c r="B423" s="34" t="s">
        <v>234</v>
      </c>
      <c r="C423" s="36" t="s">
        <v>679</v>
      </c>
      <c r="D423" s="36" t="s">
        <v>612</v>
      </c>
      <c r="E423" s="34" t="s">
        <v>62</v>
      </c>
      <c r="F423" s="37">
        <v>0</v>
      </c>
      <c r="G423" s="38">
        <v>0</v>
      </c>
      <c r="H423" s="39">
        <v>0</v>
      </c>
      <c r="I423" s="37">
        <v>0</v>
      </c>
      <c r="J423" s="38">
        <v>5</v>
      </c>
      <c r="K423" s="39">
        <v>1</v>
      </c>
      <c r="L423" s="37">
        <v>5</v>
      </c>
      <c r="M423" s="38">
        <v>4</v>
      </c>
      <c r="N423" s="39">
        <v>-0.2</v>
      </c>
      <c r="O423" s="37">
        <v>4</v>
      </c>
      <c r="P423" s="38">
        <v>5</v>
      </c>
      <c r="Q423" s="39" t="s">
        <v>472</v>
      </c>
      <c r="R423" s="37">
        <v>5</v>
      </c>
      <c r="S423" s="38">
        <v>3</v>
      </c>
      <c r="T423" s="39">
        <v>-0.4</v>
      </c>
      <c r="U423" s="24"/>
    </row>
    <row r="424" spans="1:21" x14ac:dyDescent="0.25">
      <c r="A424" s="34" t="s">
        <v>676</v>
      </c>
      <c r="B424" s="34" t="s">
        <v>234</v>
      </c>
      <c r="C424" s="36" t="s">
        <v>679</v>
      </c>
      <c r="D424" s="36" t="s">
        <v>612</v>
      </c>
      <c r="E424" s="34" t="s">
        <v>70</v>
      </c>
      <c r="F424" s="37">
        <v>0</v>
      </c>
      <c r="G424" s="38">
        <v>0</v>
      </c>
      <c r="H424" s="39">
        <v>0</v>
      </c>
      <c r="I424" s="37">
        <v>0</v>
      </c>
      <c r="J424" s="38">
        <v>9</v>
      </c>
      <c r="K424" s="39">
        <v>1</v>
      </c>
      <c r="L424" s="37">
        <v>9</v>
      </c>
      <c r="M424" s="38">
        <v>11</v>
      </c>
      <c r="N424" s="39">
        <v>0.22222222222222199</v>
      </c>
      <c r="O424" s="37">
        <v>11</v>
      </c>
      <c r="P424" s="38">
        <v>11</v>
      </c>
      <c r="Q424" s="39" t="s">
        <v>447</v>
      </c>
      <c r="R424" s="37">
        <v>11</v>
      </c>
      <c r="S424" s="38">
        <v>9</v>
      </c>
      <c r="T424" s="39">
        <v>-0.18181818181818199</v>
      </c>
      <c r="U424" s="24"/>
    </row>
    <row r="425" spans="1:21" x14ac:dyDescent="0.25">
      <c r="A425" s="34" t="s">
        <v>676</v>
      </c>
      <c r="B425" s="34" t="s">
        <v>234</v>
      </c>
      <c r="C425" s="36" t="s">
        <v>644</v>
      </c>
      <c r="D425" s="36" t="s">
        <v>612</v>
      </c>
      <c r="E425" s="34" t="s">
        <v>78</v>
      </c>
      <c r="F425" s="37">
        <v>0</v>
      </c>
      <c r="G425" s="38">
        <v>0</v>
      </c>
      <c r="H425" s="39">
        <v>0</v>
      </c>
      <c r="I425" s="37">
        <v>0</v>
      </c>
      <c r="J425" s="38">
        <v>7</v>
      </c>
      <c r="K425" s="39">
        <v>1</v>
      </c>
      <c r="L425" s="37">
        <v>7</v>
      </c>
      <c r="M425" s="38">
        <v>8</v>
      </c>
      <c r="N425" s="39">
        <v>0.14285714285714299</v>
      </c>
      <c r="O425" s="37">
        <v>8</v>
      </c>
      <c r="P425" s="38">
        <v>5</v>
      </c>
      <c r="Q425" s="39" t="s">
        <v>482</v>
      </c>
      <c r="R425" s="37">
        <v>5</v>
      </c>
      <c r="S425" s="38">
        <v>7</v>
      </c>
      <c r="T425" s="39">
        <v>0.4</v>
      </c>
      <c r="U425" s="24"/>
    </row>
    <row r="426" spans="1:21" x14ac:dyDescent="0.25">
      <c r="A426" s="34" t="s">
        <v>676</v>
      </c>
      <c r="B426" s="34" t="s">
        <v>234</v>
      </c>
      <c r="C426" s="36" t="s">
        <v>644</v>
      </c>
      <c r="D426" s="36" t="s">
        <v>612</v>
      </c>
      <c r="E426" s="34" t="s">
        <v>137</v>
      </c>
      <c r="F426" s="37">
        <v>0</v>
      </c>
      <c r="G426" s="38">
        <v>0</v>
      </c>
      <c r="H426" s="39">
        <v>0</v>
      </c>
      <c r="I426" s="37">
        <v>0</v>
      </c>
      <c r="J426" s="38">
        <v>2</v>
      </c>
      <c r="K426" s="39">
        <v>1</v>
      </c>
      <c r="L426" s="37">
        <v>2</v>
      </c>
      <c r="M426" s="38">
        <v>4</v>
      </c>
      <c r="N426" s="39">
        <v>1</v>
      </c>
      <c r="O426" s="37">
        <v>4</v>
      </c>
      <c r="P426" s="38">
        <v>1</v>
      </c>
      <c r="Q426" s="39" t="s">
        <v>488</v>
      </c>
      <c r="R426" s="37">
        <v>1</v>
      </c>
      <c r="S426" s="38">
        <v>2</v>
      </c>
      <c r="T426" s="39">
        <v>1</v>
      </c>
      <c r="U426" s="24"/>
    </row>
    <row r="427" spans="1:21" x14ac:dyDescent="0.25">
      <c r="A427" s="34" t="s">
        <v>676</v>
      </c>
      <c r="B427" s="34" t="s">
        <v>234</v>
      </c>
      <c r="C427" s="36" t="s">
        <v>679</v>
      </c>
      <c r="D427" s="36" t="s">
        <v>612</v>
      </c>
      <c r="E427" s="34" t="s">
        <v>142</v>
      </c>
      <c r="F427" s="37">
        <v>0</v>
      </c>
      <c r="G427" s="38">
        <v>0</v>
      </c>
      <c r="H427" s="39">
        <v>0</v>
      </c>
      <c r="I427" s="37">
        <v>0</v>
      </c>
      <c r="J427" s="38">
        <v>7</v>
      </c>
      <c r="K427" s="39">
        <v>1</v>
      </c>
      <c r="L427" s="37">
        <v>7</v>
      </c>
      <c r="M427" s="38">
        <v>3</v>
      </c>
      <c r="N427" s="39">
        <v>-0.57142857142857095</v>
      </c>
      <c r="O427" s="37">
        <v>3</v>
      </c>
      <c r="P427" s="38">
        <v>6</v>
      </c>
      <c r="Q427" s="39" t="s">
        <v>512</v>
      </c>
      <c r="R427" s="37">
        <v>6</v>
      </c>
      <c r="S427" s="38">
        <v>4</v>
      </c>
      <c r="T427" s="39">
        <v>-0.33333333333333298</v>
      </c>
      <c r="U427" s="24"/>
    </row>
    <row r="428" spans="1:21" x14ac:dyDescent="0.25">
      <c r="A428" s="34" t="s">
        <v>676</v>
      </c>
      <c r="B428" s="34" t="s">
        <v>234</v>
      </c>
      <c r="C428" s="36" t="s">
        <v>679</v>
      </c>
      <c r="D428" s="36" t="s">
        <v>612</v>
      </c>
      <c r="E428" s="34" t="s">
        <v>177</v>
      </c>
      <c r="F428" s="37">
        <v>0</v>
      </c>
      <c r="G428" s="38">
        <v>0</v>
      </c>
      <c r="H428" s="39">
        <v>0</v>
      </c>
      <c r="I428" s="37">
        <v>0</v>
      </c>
      <c r="J428" s="38">
        <v>12</v>
      </c>
      <c r="K428" s="39">
        <v>1</v>
      </c>
      <c r="L428" s="37">
        <v>12</v>
      </c>
      <c r="M428" s="38">
        <v>36</v>
      </c>
      <c r="N428" s="39">
        <v>2</v>
      </c>
      <c r="O428" s="37">
        <v>36</v>
      </c>
      <c r="P428" s="38">
        <v>69</v>
      </c>
      <c r="Q428" s="39" t="s">
        <v>491</v>
      </c>
      <c r="R428" s="37">
        <v>69</v>
      </c>
      <c r="S428" s="38">
        <v>177</v>
      </c>
      <c r="T428" s="39">
        <v>1.5652173913043499</v>
      </c>
      <c r="U428" s="24"/>
    </row>
    <row r="429" spans="1:21" x14ac:dyDescent="0.25">
      <c r="A429" s="34" t="s">
        <v>676</v>
      </c>
      <c r="B429" s="34" t="s">
        <v>234</v>
      </c>
      <c r="C429" s="36" t="s">
        <v>679</v>
      </c>
      <c r="D429" s="36" t="s">
        <v>612</v>
      </c>
      <c r="E429" s="34" t="s">
        <v>188</v>
      </c>
      <c r="F429" s="37">
        <v>0</v>
      </c>
      <c r="G429" s="38">
        <v>0</v>
      </c>
      <c r="H429" s="39">
        <v>0</v>
      </c>
      <c r="I429" s="37">
        <v>0</v>
      </c>
      <c r="J429" s="38">
        <v>33</v>
      </c>
      <c r="K429" s="39">
        <v>1</v>
      </c>
      <c r="L429" s="37">
        <v>33</v>
      </c>
      <c r="M429" s="38">
        <v>43</v>
      </c>
      <c r="N429" s="39">
        <v>0.30303030303030298</v>
      </c>
      <c r="O429" s="37">
        <v>43</v>
      </c>
      <c r="P429" s="38">
        <v>49</v>
      </c>
      <c r="Q429" s="39" t="s">
        <v>474</v>
      </c>
      <c r="R429" s="37">
        <v>49</v>
      </c>
      <c r="S429" s="38">
        <v>56</v>
      </c>
      <c r="T429" s="39">
        <v>0.14285714285714299</v>
      </c>
      <c r="U429" s="24"/>
    </row>
    <row r="430" spans="1:21" x14ac:dyDescent="0.25">
      <c r="A430" s="34" t="s">
        <v>676</v>
      </c>
      <c r="B430" s="34" t="s">
        <v>234</v>
      </c>
      <c r="C430" s="36" t="s">
        <v>644</v>
      </c>
      <c r="D430" s="36" t="s">
        <v>612</v>
      </c>
      <c r="E430" s="34" t="s">
        <v>191</v>
      </c>
      <c r="F430" s="37">
        <v>0</v>
      </c>
      <c r="G430" s="38">
        <v>0</v>
      </c>
      <c r="H430" s="39">
        <v>0</v>
      </c>
      <c r="I430" s="37">
        <v>0</v>
      </c>
      <c r="J430" s="38">
        <v>2</v>
      </c>
      <c r="K430" s="39">
        <v>1</v>
      </c>
      <c r="L430" s="37">
        <v>2</v>
      </c>
      <c r="M430" s="38">
        <v>3</v>
      </c>
      <c r="N430" s="39">
        <v>0.5</v>
      </c>
      <c r="O430" s="37">
        <v>3</v>
      </c>
      <c r="P430" s="38">
        <v>4</v>
      </c>
      <c r="Q430" s="39" t="s">
        <v>489</v>
      </c>
      <c r="R430" s="37">
        <v>4</v>
      </c>
      <c r="S430" s="38">
        <v>4</v>
      </c>
      <c r="T430" s="39">
        <v>0</v>
      </c>
      <c r="U430" s="24"/>
    </row>
    <row r="431" spans="1:21" x14ac:dyDescent="0.25">
      <c r="A431" s="34" t="s">
        <v>676</v>
      </c>
      <c r="B431" s="34" t="s">
        <v>234</v>
      </c>
      <c r="C431" s="36" t="s">
        <v>618</v>
      </c>
      <c r="D431" s="36" t="s">
        <v>612</v>
      </c>
      <c r="E431" s="34" t="s">
        <v>192</v>
      </c>
      <c r="F431" s="37">
        <v>0</v>
      </c>
      <c r="G431" s="38">
        <v>71</v>
      </c>
      <c r="H431" s="39">
        <v>1</v>
      </c>
      <c r="I431" s="37">
        <v>71</v>
      </c>
      <c r="J431" s="38">
        <v>164</v>
      </c>
      <c r="K431" s="39">
        <v>1.3098591549295799</v>
      </c>
      <c r="L431" s="37">
        <v>164</v>
      </c>
      <c r="M431" s="38">
        <v>65</v>
      </c>
      <c r="N431" s="39">
        <v>-0.60365853658536595</v>
      </c>
      <c r="O431" s="37">
        <v>65</v>
      </c>
      <c r="P431" s="38">
        <v>40</v>
      </c>
      <c r="Q431" s="39" t="s">
        <v>482</v>
      </c>
      <c r="R431" s="37">
        <v>40</v>
      </c>
      <c r="S431" s="38">
        <v>42</v>
      </c>
      <c r="T431" s="39">
        <v>0.05</v>
      </c>
      <c r="U431" s="24"/>
    </row>
    <row r="432" spans="1:21" x14ac:dyDescent="0.25">
      <c r="A432" s="34" t="s">
        <v>676</v>
      </c>
      <c r="B432" s="34" t="s">
        <v>234</v>
      </c>
      <c r="C432" s="36" t="s">
        <v>679</v>
      </c>
      <c r="D432" s="36" t="s">
        <v>612</v>
      </c>
      <c r="E432" s="34" t="s">
        <v>201</v>
      </c>
      <c r="F432" s="37">
        <v>0</v>
      </c>
      <c r="G432" s="38">
        <v>0</v>
      </c>
      <c r="H432" s="39">
        <v>0</v>
      </c>
      <c r="I432" s="37">
        <v>0</v>
      </c>
      <c r="J432" s="38">
        <v>3</v>
      </c>
      <c r="K432" s="39">
        <v>1</v>
      </c>
      <c r="L432" s="37">
        <v>3</v>
      </c>
      <c r="M432" s="38">
        <v>4</v>
      </c>
      <c r="N432" s="39">
        <v>0.33333333333333298</v>
      </c>
      <c r="O432" s="37">
        <v>4</v>
      </c>
      <c r="P432" s="38">
        <v>8</v>
      </c>
      <c r="Q432" s="39" t="s">
        <v>512</v>
      </c>
      <c r="R432" s="37">
        <v>8</v>
      </c>
      <c r="S432" s="38">
        <v>8</v>
      </c>
      <c r="T432" s="39">
        <v>0</v>
      </c>
      <c r="U432" s="24"/>
    </row>
    <row r="433" spans="1:21" x14ac:dyDescent="0.25">
      <c r="A433" s="34" t="s">
        <v>676</v>
      </c>
      <c r="B433" s="34" t="s">
        <v>234</v>
      </c>
      <c r="C433" s="36" t="s">
        <v>679</v>
      </c>
      <c r="D433" s="36" t="s">
        <v>612</v>
      </c>
      <c r="E433" s="34" t="s">
        <v>202</v>
      </c>
      <c r="F433" s="37">
        <v>0</v>
      </c>
      <c r="G433" s="38">
        <v>0</v>
      </c>
      <c r="H433" s="39">
        <v>0</v>
      </c>
      <c r="I433" s="37">
        <v>0</v>
      </c>
      <c r="J433" s="38">
        <v>13</v>
      </c>
      <c r="K433" s="39">
        <v>1</v>
      </c>
      <c r="L433" s="37">
        <v>13</v>
      </c>
      <c r="M433" s="38">
        <v>9</v>
      </c>
      <c r="N433" s="39">
        <v>-0.30769230769230799</v>
      </c>
      <c r="O433" s="37">
        <v>9</v>
      </c>
      <c r="P433" s="38">
        <v>13</v>
      </c>
      <c r="Q433" s="39" t="s">
        <v>539</v>
      </c>
      <c r="R433" s="37">
        <v>13</v>
      </c>
      <c r="S433" s="38">
        <v>12</v>
      </c>
      <c r="T433" s="39">
        <v>-7.69230769230769E-2</v>
      </c>
      <c r="U433" s="24"/>
    </row>
    <row r="434" spans="1:21" x14ac:dyDescent="0.25">
      <c r="A434" s="34" t="s">
        <v>676</v>
      </c>
      <c r="B434" s="34" t="s">
        <v>234</v>
      </c>
      <c r="C434" s="36" t="s">
        <v>679</v>
      </c>
      <c r="D434" s="36" t="s">
        <v>612</v>
      </c>
      <c r="E434" s="34" t="s">
        <v>208</v>
      </c>
      <c r="F434" s="37">
        <v>0</v>
      </c>
      <c r="G434" s="38">
        <v>0</v>
      </c>
      <c r="H434" s="39">
        <v>0</v>
      </c>
      <c r="I434" s="37">
        <v>0</v>
      </c>
      <c r="J434" s="38">
        <v>3</v>
      </c>
      <c r="K434" s="39">
        <v>1</v>
      </c>
      <c r="L434" s="37">
        <v>3</v>
      </c>
      <c r="M434" s="38">
        <v>4</v>
      </c>
      <c r="N434" s="39">
        <v>0.33333333333333298</v>
      </c>
      <c r="O434" s="37">
        <v>4</v>
      </c>
      <c r="P434" s="38">
        <v>3</v>
      </c>
      <c r="Q434" s="39" t="s">
        <v>513</v>
      </c>
      <c r="R434" s="37">
        <v>3</v>
      </c>
      <c r="S434" s="38">
        <v>2</v>
      </c>
      <c r="T434" s="39">
        <v>-0.33333333333333298</v>
      </c>
      <c r="U434" s="24"/>
    </row>
    <row r="435" spans="1:21" x14ac:dyDescent="0.25">
      <c r="A435" s="34" t="s">
        <v>676</v>
      </c>
      <c r="B435" s="34" t="s">
        <v>234</v>
      </c>
      <c r="C435" s="36" t="s">
        <v>644</v>
      </c>
      <c r="D435" s="36" t="s">
        <v>612</v>
      </c>
      <c r="E435" s="34" t="s">
        <v>218</v>
      </c>
      <c r="F435" s="37">
        <v>0</v>
      </c>
      <c r="G435" s="38">
        <v>0</v>
      </c>
      <c r="H435" s="39">
        <v>0</v>
      </c>
      <c r="I435" s="37">
        <v>0</v>
      </c>
      <c r="J435" s="38">
        <v>4</v>
      </c>
      <c r="K435" s="39">
        <v>1</v>
      </c>
      <c r="L435" s="37">
        <v>4</v>
      </c>
      <c r="M435" s="38">
        <v>5</v>
      </c>
      <c r="N435" s="39">
        <v>0.25</v>
      </c>
      <c r="O435" s="37">
        <v>5</v>
      </c>
      <c r="P435" s="38">
        <v>3</v>
      </c>
      <c r="Q435" s="39" t="s">
        <v>530</v>
      </c>
      <c r="R435" s="37">
        <v>3</v>
      </c>
      <c r="S435" s="38">
        <v>4</v>
      </c>
      <c r="T435" s="39">
        <v>0.33333333333333298</v>
      </c>
      <c r="U435" s="24"/>
    </row>
    <row r="436" spans="1:21" x14ac:dyDescent="0.25">
      <c r="A436" s="34" t="s">
        <v>676</v>
      </c>
      <c r="B436" s="34" t="s">
        <v>234</v>
      </c>
      <c r="C436" s="36" t="s">
        <v>644</v>
      </c>
      <c r="D436" s="36" t="s">
        <v>612</v>
      </c>
      <c r="E436" s="34" t="s">
        <v>221</v>
      </c>
      <c r="F436" s="37">
        <v>0</v>
      </c>
      <c r="G436" s="38">
        <v>0</v>
      </c>
      <c r="H436" s="39">
        <v>0</v>
      </c>
      <c r="I436" s="37">
        <v>0</v>
      </c>
      <c r="J436" s="38">
        <v>6</v>
      </c>
      <c r="K436" s="39">
        <v>1</v>
      </c>
      <c r="L436" s="37">
        <v>6</v>
      </c>
      <c r="M436" s="38">
        <v>5</v>
      </c>
      <c r="N436" s="39">
        <v>-0.16666666666666699</v>
      </c>
      <c r="O436" s="37">
        <v>5</v>
      </c>
      <c r="P436" s="38">
        <v>12</v>
      </c>
      <c r="Q436" s="39" t="s">
        <v>545</v>
      </c>
      <c r="R436" s="37">
        <v>12</v>
      </c>
      <c r="S436" s="38">
        <v>8</v>
      </c>
      <c r="T436" s="39">
        <v>-0.33333333333333298</v>
      </c>
      <c r="U436" s="24"/>
    </row>
    <row r="437" spans="1:21" x14ac:dyDescent="0.25">
      <c r="A437" s="34" t="s">
        <v>676</v>
      </c>
      <c r="B437" s="34" t="s">
        <v>234</v>
      </c>
      <c r="C437" s="36" t="s">
        <v>644</v>
      </c>
      <c r="D437" s="36" t="s">
        <v>612</v>
      </c>
      <c r="E437" s="34" t="s">
        <v>230</v>
      </c>
      <c r="F437" s="37">
        <v>0</v>
      </c>
      <c r="G437" s="38">
        <v>0</v>
      </c>
      <c r="H437" s="39">
        <v>0</v>
      </c>
      <c r="I437" s="37">
        <v>0</v>
      </c>
      <c r="J437" s="38">
        <v>37</v>
      </c>
      <c r="K437" s="39">
        <v>1</v>
      </c>
      <c r="L437" s="37">
        <v>37</v>
      </c>
      <c r="M437" s="38">
        <v>36</v>
      </c>
      <c r="N437" s="39">
        <v>-2.7027027027027001E-2</v>
      </c>
      <c r="O437" s="37">
        <v>36</v>
      </c>
      <c r="P437" s="38">
        <v>33</v>
      </c>
      <c r="Q437" s="39" t="s">
        <v>455</v>
      </c>
      <c r="R437" s="37">
        <v>33</v>
      </c>
      <c r="S437" s="38">
        <v>37</v>
      </c>
      <c r="T437" s="39">
        <v>0.12121212121212099</v>
      </c>
      <c r="U437" s="24"/>
    </row>
    <row r="438" spans="1:21" x14ac:dyDescent="0.25">
      <c r="A438" s="34" t="s">
        <v>676</v>
      </c>
      <c r="B438" s="34" t="s">
        <v>234</v>
      </c>
      <c r="C438" s="36" t="s">
        <v>679</v>
      </c>
      <c r="D438" s="36" t="s">
        <v>612</v>
      </c>
      <c r="E438" s="34" t="s">
        <v>234</v>
      </c>
      <c r="F438" s="37">
        <v>6332</v>
      </c>
      <c r="G438" s="38">
        <v>7812</v>
      </c>
      <c r="H438" s="39">
        <v>0.1895</v>
      </c>
      <c r="I438" s="37">
        <v>7812</v>
      </c>
      <c r="J438" s="38">
        <v>109</v>
      </c>
      <c r="K438" s="39">
        <v>-0.98604710701484899</v>
      </c>
      <c r="L438" s="37">
        <v>109</v>
      </c>
      <c r="M438" s="38">
        <v>162</v>
      </c>
      <c r="N438" s="39">
        <v>0.48623853211009199</v>
      </c>
      <c r="O438" s="37">
        <v>162</v>
      </c>
      <c r="P438" s="38">
        <v>172</v>
      </c>
      <c r="Q438" s="39" t="s">
        <v>552</v>
      </c>
      <c r="R438" s="37">
        <v>172</v>
      </c>
      <c r="S438" s="38">
        <v>209</v>
      </c>
      <c r="T438" s="39">
        <v>0.21511627906976699</v>
      </c>
      <c r="U438" s="24"/>
    </row>
    <row r="439" spans="1:21" x14ac:dyDescent="0.25">
      <c r="A439" s="34" t="s">
        <v>676</v>
      </c>
      <c r="B439" s="34" t="s">
        <v>234</v>
      </c>
      <c r="C439" s="36" t="s">
        <v>679</v>
      </c>
      <c r="D439" s="36" t="s">
        <v>612</v>
      </c>
      <c r="E439" s="34" t="s">
        <v>237</v>
      </c>
      <c r="F439" s="37">
        <v>0</v>
      </c>
      <c r="G439" s="38">
        <v>0</v>
      </c>
      <c r="H439" s="39">
        <v>0</v>
      </c>
      <c r="I439" s="37">
        <v>0</v>
      </c>
      <c r="J439" s="38">
        <v>15</v>
      </c>
      <c r="K439" s="39">
        <v>1</v>
      </c>
      <c r="L439" s="37">
        <v>15</v>
      </c>
      <c r="M439" s="38">
        <v>6</v>
      </c>
      <c r="N439" s="39">
        <v>-0.6</v>
      </c>
      <c r="O439" s="37">
        <v>6</v>
      </c>
      <c r="P439" s="38">
        <v>11</v>
      </c>
      <c r="Q439" s="39" t="s">
        <v>554</v>
      </c>
      <c r="R439" s="37">
        <v>11</v>
      </c>
      <c r="S439" s="38">
        <v>9</v>
      </c>
      <c r="T439" s="39">
        <v>-0.18181818181818199</v>
      </c>
      <c r="U439" s="24"/>
    </row>
    <row r="440" spans="1:21" x14ac:dyDescent="0.25">
      <c r="A440" s="34" t="s">
        <v>676</v>
      </c>
      <c r="B440" s="34" t="s">
        <v>234</v>
      </c>
      <c r="C440" s="36" t="s">
        <v>644</v>
      </c>
      <c r="D440" s="36" t="s">
        <v>612</v>
      </c>
      <c r="E440" s="34" t="s">
        <v>244</v>
      </c>
      <c r="F440" s="37">
        <v>0</v>
      </c>
      <c r="G440" s="38">
        <v>0</v>
      </c>
      <c r="H440" s="39">
        <v>0</v>
      </c>
      <c r="I440" s="37">
        <v>0</v>
      </c>
      <c r="J440" s="38">
        <v>2</v>
      </c>
      <c r="K440" s="39">
        <v>1</v>
      </c>
      <c r="L440" s="37">
        <v>2</v>
      </c>
      <c r="M440" s="38">
        <v>2</v>
      </c>
      <c r="N440" s="39">
        <v>0</v>
      </c>
      <c r="O440" s="37">
        <v>2</v>
      </c>
      <c r="P440" s="38">
        <v>2</v>
      </c>
      <c r="Q440" s="39" t="s">
        <v>447</v>
      </c>
      <c r="R440" s="37">
        <v>2</v>
      </c>
      <c r="S440" s="38">
        <v>4</v>
      </c>
      <c r="T440" s="39">
        <v>1</v>
      </c>
      <c r="U440" s="24"/>
    </row>
    <row r="441" spans="1:21" x14ac:dyDescent="0.25">
      <c r="A441" s="34" t="s">
        <v>676</v>
      </c>
      <c r="B441" s="34" t="s">
        <v>234</v>
      </c>
      <c r="C441" s="36" t="s">
        <v>644</v>
      </c>
      <c r="D441" s="36" t="s">
        <v>612</v>
      </c>
      <c r="E441" s="34" t="s">
        <v>249</v>
      </c>
      <c r="F441" s="37">
        <v>48</v>
      </c>
      <c r="G441" s="38">
        <v>22</v>
      </c>
      <c r="H441" s="39">
        <v>-1.1818</v>
      </c>
      <c r="I441" s="37">
        <v>22</v>
      </c>
      <c r="J441" s="38">
        <v>1</v>
      </c>
      <c r="K441" s="39">
        <v>-0.95454545454545503</v>
      </c>
      <c r="L441" s="37">
        <v>1</v>
      </c>
      <c r="M441" s="38">
        <v>2</v>
      </c>
      <c r="N441" s="39">
        <v>1</v>
      </c>
      <c r="O441" s="37">
        <v>2</v>
      </c>
      <c r="P441" s="38">
        <v>4</v>
      </c>
      <c r="Q441" s="39" t="s">
        <v>512</v>
      </c>
      <c r="R441" s="37">
        <v>4</v>
      </c>
      <c r="S441" s="38">
        <v>2</v>
      </c>
      <c r="T441" s="39">
        <v>-0.5</v>
      </c>
      <c r="U441" s="24"/>
    </row>
    <row r="442" spans="1:21" x14ac:dyDescent="0.25">
      <c r="A442" s="34" t="s">
        <v>676</v>
      </c>
      <c r="B442" s="34" t="s">
        <v>234</v>
      </c>
      <c r="C442" s="36" t="s">
        <v>679</v>
      </c>
      <c r="D442" s="36" t="s">
        <v>612</v>
      </c>
      <c r="E442" s="34" t="s">
        <v>266</v>
      </c>
      <c r="F442" s="37">
        <v>0</v>
      </c>
      <c r="G442" s="38">
        <v>0</v>
      </c>
      <c r="H442" s="39">
        <v>0</v>
      </c>
      <c r="I442" s="37">
        <v>0</v>
      </c>
      <c r="J442" s="38">
        <v>6</v>
      </c>
      <c r="K442" s="39">
        <v>1</v>
      </c>
      <c r="L442" s="37">
        <v>6</v>
      </c>
      <c r="M442" s="38">
        <v>7</v>
      </c>
      <c r="N442" s="39">
        <v>0.16666666666666699</v>
      </c>
      <c r="O442" s="37">
        <v>7</v>
      </c>
      <c r="P442" s="38">
        <v>8</v>
      </c>
      <c r="Q442" s="39" t="s">
        <v>474</v>
      </c>
      <c r="R442" s="37">
        <v>8</v>
      </c>
      <c r="S442" s="38">
        <v>17</v>
      </c>
      <c r="T442" s="39">
        <v>1.125</v>
      </c>
      <c r="U442" s="24"/>
    </row>
    <row r="443" spans="1:21" x14ac:dyDescent="0.25">
      <c r="A443" s="34" t="s">
        <v>676</v>
      </c>
      <c r="B443" s="34" t="s">
        <v>234</v>
      </c>
      <c r="C443" s="36" t="s">
        <v>644</v>
      </c>
      <c r="D443" s="36" t="s">
        <v>612</v>
      </c>
      <c r="E443" s="34" t="s">
        <v>268</v>
      </c>
      <c r="F443" s="37">
        <v>85</v>
      </c>
      <c r="G443" s="38">
        <v>193</v>
      </c>
      <c r="H443" s="39">
        <v>0.55959999999999999</v>
      </c>
      <c r="I443" s="37">
        <v>11</v>
      </c>
      <c r="J443" s="38">
        <v>27</v>
      </c>
      <c r="K443" s="39">
        <v>1.4545454545454499</v>
      </c>
      <c r="L443" s="37">
        <v>27</v>
      </c>
      <c r="M443" s="38">
        <v>14</v>
      </c>
      <c r="N443" s="39">
        <v>-0.48148148148148101</v>
      </c>
      <c r="O443" s="37">
        <v>14</v>
      </c>
      <c r="P443" s="38">
        <v>13</v>
      </c>
      <c r="Q443" s="39" t="s">
        <v>522</v>
      </c>
      <c r="R443" s="37">
        <v>13</v>
      </c>
      <c r="S443" s="38">
        <v>17</v>
      </c>
      <c r="T443" s="39">
        <v>0.30769230769230799</v>
      </c>
      <c r="U443" s="24"/>
    </row>
    <row r="444" spans="1:21" x14ac:dyDescent="0.25">
      <c r="A444" s="34" t="s">
        <v>676</v>
      </c>
      <c r="B444" s="34" t="s">
        <v>234</v>
      </c>
      <c r="C444" s="36" t="s">
        <v>644</v>
      </c>
      <c r="D444" s="36" t="s">
        <v>612</v>
      </c>
      <c r="E444" s="34" t="s">
        <v>298</v>
      </c>
      <c r="F444" s="37">
        <v>0</v>
      </c>
      <c r="G444" s="38">
        <v>0</v>
      </c>
      <c r="H444" s="39">
        <v>0</v>
      </c>
      <c r="I444" s="37">
        <v>0</v>
      </c>
      <c r="J444" s="38">
        <v>11</v>
      </c>
      <c r="K444" s="39">
        <v>1</v>
      </c>
      <c r="L444" s="37">
        <v>11</v>
      </c>
      <c r="M444" s="38">
        <v>7</v>
      </c>
      <c r="N444" s="39">
        <v>-0.36363636363636398</v>
      </c>
      <c r="O444" s="37">
        <v>7</v>
      </c>
      <c r="P444" s="38">
        <v>6</v>
      </c>
      <c r="Q444" s="39" t="s">
        <v>514</v>
      </c>
      <c r="R444" s="37">
        <v>6</v>
      </c>
      <c r="S444" s="38">
        <v>9</v>
      </c>
      <c r="T444" s="39">
        <v>0.5</v>
      </c>
      <c r="U444" s="24"/>
    </row>
    <row r="445" spans="1:21" x14ac:dyDescent="0.25">
      <c r="A445" s="34" t="s">
        <v>676</v>
      </c>
      <c r="B445" s="34" t="s">
        <v>234</v>
      </c>
      <c r="C445" s="36" t="s">
        <v>644</v>
      </c>
      <c r="D445" s="36" t="s">
        <v>612</v>
      </c>
      <c r="E445" s="34" t="s">
        <v>325</v>
      </c>
      <c r="F445" s="37">
        <v>0</v>
      </c>
      <c r="G445" s="38">
        <v>0</v>
      </c>
      <c r="H445" s="39">
        <v>0</v>
      </c>
      <c r="I445" s="37">
        <v>0</v>
      </c>
      <c r="J445" s="38">
        <v>3</v>
      </c>
      <c r="K445" s="39">
        <v>1</v>
      </c>
      <c r="L445" s="37">
        <v>3</v>
      </c>
      <c r="M445" s="38">
        <v>4</v>
      </c>
      <c r="N445" s="39">
        <v>0.33333333333333298</v>
      </c>
      <c r="O445" s="37">
        <v>4</v>
      </c>
      <c r="P445" s="38">
        <v>5</v>
      </c>
      <c r="Q445" s="39" t="s">
        <v>472</v>
      </c>
      <c r="R445" s="37">
        <v>5</v>
      </c>
      <c r="S445" s="38">
        <v>9</v>
      </c>
      <c r="T445" s="39">
        <v>0.8</v>
      </c>
      <c r="U445" s="24"/>
    </row>
    <row r="446" spans="1:21" x14ac:dyDescent="0.25">
      <c r="A446" s="34" t="s">
        <v>676</v>
      </c>
      <c r="B446" s="34" t="s">
        <v>234</v>
      </c>
      <c r="C446" s="36" t="s">
        <v>644</v>
      </c>
      <c r="D446" s="36" t="s">
        <v>612</v>
      </c>
      <c r="E446" s="34" t="s">
        <v>359</v>
      </c>
      <c r="F446" s="37">
        <v>0</v>
      </c>
      <c r="G446" s="38">
        <v>0</v>
      </c>
      <c r="H446" s="39">
        <v>0</v>
      </c>
      <c r="I446" s="37">
        <v>0</v>
      </c>
      <c r="J446" s="38">
        <v>9</v>
      </c>
      <c r="K446" s="39">
        <v>1</v>
      </c>
      <c r="L446" s="37">
        <v>9</v>
      </c>
      <c r="M446" s="38">
        <v>9</v>
      </c>
      <c r="N446" s="39">
        <v>0</v>
      </c>
      <c r="O446" s="37">
        <v>9</v>
      </c>
      <c r="P446" s="38">
        <v>8</v>
      </c>
      <c r="Q446" s="39" t="s">
        <v>453</v>
      </c>
      <c r="R446" s="37">
        <v>8</v>
      </c>
      <c r="S446" s="38">
        <v>9</v>
      </c>
      <c r="T446" s="39">
        <v>0.125</v>
      </c>
      <c r="U446" s="24"/>
    </row>
    <row r="447" spans="1:21" x14ac:dyDescent="0.25">
      <c r="A447" s="29" t="s">
        <v>681</v>
      </c>
      <c r="B447" s="29"/>
      <c r="C447" s="30"/>
      <c r="D447" s="30"/>
      <c r="E447" s="29"/>
      <c r="F447" s="40">
        <f>SUM(F448:F459)</f>
        <v>4853</v>
      </c>
      <c r="G447" s="41">
        <f>SUM(G448:G459)</f>
        <v>3610</v>
      </c>
      <c r="H447" s="33">
        <f>(G447-F447)/F447</f>
        <v>-0.25613022872450031</v>
      </c>
      <c r="I447" s="40">
        <f>SUM(I448:I459)</f>
        <v>3026</v>
      </c>
      <c r="J447" s="41">
        <f>SUM(J448:J459)</f>
        <v>211</v>
      </c>
      <c r="K447" s="33">
        <f>(J447-I447)/I447</f>
        <v>-0.93027098479841375</v>
      </c>
      <c r="L447" s="40">
        <f>SUM(L448:L459)</f>
        <v>211</v>
      </c>
      <c r="M447" s="41">
        <f>SUM(M448:M459)</f>
        <v>149</v>
      </c>
      <c r="N447" s="33">
        <f>(M447-L447)/L447</f>
        <v>-0.29383886255924169</v>
      </c>
      <c r="O447" s="40">
        <f>SUM(O448:O459)</f>
        <v>158</v>
      </c>
      <c r="P447" s="41">
        <f>SUM(P448:P459)</f>
        <v>325</v>
      </c>
      <c r="Q447" s="33">
        <f>(P447-O447)/O447</f>
        <v>1.0569620253164558</v>
      </c>
      <c r="R447" s="40">
        <f>SUM(R448:R459)</f>
        <v>325</v>
      </c>
      <c r="S447" s="41">
        <f>SUM(S448:S459)</f>
        <v>292</v>
      </c>
      <c r="T447" s="33">
        <f>(S447-R447)/R447</f>
        <v>-0.10153846153846154</v>
      </c>
      <c r="U447" s="24"/>
    </row>
    <row r="448" spans="1:21" x14ac:dyDescent="0.25">
      <c r="A448" s="34" t="s">
        <v>676</v>
      </c>
      <c r="B448" s="34" t="s">
        <v>419</v>
      </c>
      <c r="C448" s="36" t="s">
        <v>645</v>
      </c>
      <c r="D448" s="36"/>
      <c r="E448" s="34" t="s">
        <v>92</v>
      </c>
      <c r="F448" s="37">
        <v>22</v>
      </c>
      <c r="G448" s="38">
        <v>0</v>
      </c>
      <c r="H448" s="39">
        <v>0</v>
      </c>
      <c r="I448" s="37">
        <v>0</v>
      </c>
      <c r="J448" s="38">
        <v>3</v>
      </c>
      <c r="K448" s="39">
        <v>1</v>
      </c>
      <c r="L448" s="37">
        <v>3</v>
      </c>
      <c r="M448" s="38">
        <v>3</v>
      </c>
      <c r="N448" s="39">
        <v>0</v>
      </c>
      <c r="O448" s="37">
        <v>3</v>
      </c>
      <c r="P448" s="38">
        <v>2</v>
      </c>
      <c r="Q448" s="39" t="s">
        <v>485</v>
      </c>
      <c r="R448" s="37">
        <v>2</v>
      </c>
      <c r="S448" s="38">
        <v>9</v>
      </c>
      <c r="T448" s="39">
        <v>3.5</v>
      </c>
      <c r="U448" s="24"/>
    </row>
    <row r="449" spans="1:21" x14ac:dyDescent="0.25">
      <c r="A449" s="34" t="s">
        <v>676</v>
      </c>
      <c r="B449" s="34" t="s">
        <v>419</v>
      </c>
      <c r="C449" s="36" t="s">
        <v>645</v>
      </c>
      <c r="D449" s="36"/>
      <c r="E449" s="34" t="s">
        <v>96</v>
      </c>
      <c r="F449" s="37">
        <v>600</v>
      </c>
      <c r="G449" s="38">
        <v>600</v>
      </c>
      <c r="H449" s="39">
        <v>0</v>
      </c>
      <c r="I449" s="37">
        <v>600</v>
      </c>
      <c r="J449" s="38">
        <v>4</v>
      </c>
      <c r="K449" s="39">
        <v>-0.99333333333333296</v>
      </c>
      <c r="L449" s="37">
        <v>4</v>
      </c>
      <c r="M449" s="38">
        <v>1</v>
      </c>
      <c r="N449" s="39">
        <v>-0.75</v>
      </c>
      <c r="O449" s="37">
        <v>1</v>
      </c>
      <c r="P449" s="38">
        <v>3</v>
      </c>
      <c r="Q449" s="39" t="s">
        <v>469</v>
      </c>
      <c r="R449" s="37">
        <v>3</v>
      </c>
      <c r="S449" s="38">
        <v>19</v>
      </c>
      <c r="T449" s="39">
        <v>5.3333333333333304</v>
      </c>
      <c r="U449" s="24"/>
    </row>
    <row r="450" spans="1:21" x14ac:dyDescent="0.25">
      <c r="A450" s="34" t="s">
        <v>676</v>
      </c>
      <c r="B450" s="34" t="s">
        <v>419</v>
      </c>
      <c r="C450" s="36" t="s">
        <v>645</v>
      </c>
      <c r="D450" s="36"/>
      <c r="E450" s="34" t="s">
        <v>158</v>
      </c>
      <c r="F450" s="37">
        <v>494</v>
      </c>
      <c r="G450" s="38">
        <v>594</v>
      </c>
      <c r="H450" s="39">
        <v>0.16839999999999999</v>
      </c>
      <c r="I450" s="37">
        <v>10</v>
      </c>
      <c r="J450" s="38">
        <v>172</v>
      </c>
      <c r="K450" s="39">
        <v>16.2</v>
      </c>
      <c r="L450" s="37">
        <v>172</v>
      </c>
      <c r="M450" s="38">
        <v>109</v>
      </c>
      <c r="N450" s="39">
        <v>-0.36627906976744201</v>
      </c>
      <c r="O450" s="37">
        <v>109</v>
      </c>
      <c r="P450" s="38">
        <v>156</v>
      </c>
      <c r="Q450" s="39" t="s">
        <v>460</v>
      </c>
      <c r="R450" s="37">
        <v>156</v>
      </c>
      <c r="S450" s="38">
        <v>36</v>
      </c>
      <c r="T450" s="39">
        <v>-0.76923076923076905</v>
      </c>
      <c r="U450" s="24"/>
    </row>
    <row r="451" spans="1:21" x14ac:dyDescent="0.25">
      <c r="A451" s="34" t="s">
        <v>676</v>
      </c>
      <c r="B451" s="34" t="s">
        <v>419</v>
      </c>
      <c r="C451" s="36" t="s">
        <v>645</v>
      </c>
      <c r="D451" s="36"/>
      <c r="E451" s="34" t="s">
        <v>183</v>
      </c>
      <c r="F451" s="37">
        <v>0</v>
      </c>
      <c r="G451" s="38">
        <v>0</v>
      </c>
      <c r="H451" s="39">
        <v>0</v>
      </c>
      <c r="I451" s="37">
        <v>0</v>
      </c>
      <c r="J451" s="38">
        <v>1</v>
      </c>
      <c r="K451" s="39">
        <v>1</v>
      </c>
      <c r="L451" s="37">
        <v>1</v>
      </c>
      <c r="M451" s="38">
        <v>3</v>
      </c>
      <c r="N451" s="39">
        <v>2</v>
      </c>
      <c r="O451" s="37">
        <v>3</v>
      </c>
      <c r="P451" s="38">
        <v>2</v>
      </c>
      <c r="Q451" s="39" t="s">
        <v>485</v>
      </c>
      <c r="R451" s="37">
        <v>2</v>
      </c>
      <c r="S451" s="38">
        <v>6</v>
      </c>
      <c r="T451" s="39">
        <v>2</v>
      </c>
      <c r="U451" s="24"/>
    </row>
    <row r="452" spans="1:21" x14ac:dyDescent="0.25">
      <c r="A452" s="34" t="s">
        <v>676</v>
      </c>
      <c r="B452" s="34" t="s">
        <v>419</v>
      </c>
      <c r="C452" s="36" t="s">
        <v>645</v>
      </c>
      <c r="D452" s="36"/>
      <c r="E452" s="34" t="s">
        <v>225</v>
      </c>
      <c r="F452" s="37">
        <v>124</v>
      </c>
      <c r="G452" s="38">
        <v>178</v>
      </c>
      <c r="H452" s="39">
        <v>0.3034</v>
      </c>
      <c r="I452" s="37">
        <v>178</v>
      </c>
      <c r="J452" s="38">
        <v>1</v>
      </c>
      <c r="K452" s="39">
        <v>-0.99438202247190999</v>
      </c>
      <c r="L452" s="37">
        <v>1</v>
      </c>
      <c r="M452" s="38">
        <v>7</v>
      </c>
      <c r="N452" s="39">
        <v>6</v>
      </c>
      <c r="O452" s="37">
        <v>7</v>
      </c>
      <c r="P452" s="38">
        <v>2</v>
      </c>
      <c r="Q452" s="39" t="s">
        <v>548</v>
      </c>
      <c r="R452" s="37">
        <v>2</v>
      </c>
      <c r="S452" s="38">
        <v>14</v>
      </c>
      <c r="T452" s="39">
        <v>6</v>
      </c>
      <c r="U452" s="24"/>
    </row>
    <row r="453" spans="1:21" x14ac:dyDescent="0.25">
      <c r="A453" s="34" t="s">
        <v>676</v>
      </c>
      <c r="B453" s="34" t="s">
        <v>419</v>
      </c>
      <c r="C453" s="36" t="s">
        <v>645</v>
      </c>
      <c r="D453" s="36"/>
      <c r="E453" s="34" t="s">
        <v>293</v>
      </c>
      <c r="F453" s="37">
        <v>0</v>
      </c>
      <c r="G453" s="38">
        <v>0</v>
      </c>
      <c r="H453" s="39">
        <v>0</v>
      </c>
      <c r="I453" s="37">
        <v>0</v>
      </c>
      <c r="J453" s="38">
        <v>4</v>
      </c>
      <c r="K453" s="39">
        <v>1</v>
      </c>
      <c r="L453" s="37">
        <v>4</v>
      </c>
      <c r="M453" s="38">
        <v>2</v>
      </c>
      <c r="N453" s="39">
        <v>-0.5</v>
      </c>
      <c r="O453" s="37">
        <v>2</v>
      </c>
      <c r="P453" s="38">
        <v>0</v>
      </c>
      <c r="Q453" s="39" t="s">
        <v>446</v>
      </c>
      <c r="R453" s="37">
        <v>0</v>
      </c>
      <c r="S453" s="38">
        <v>6</v>
      </c>
      <c r="T453" s="39">
        <v>1</v>
      </c>
      <c r="U453" s="24"/>
    </row>
    <row r="454" spans="1:21" x14ac:dyDescent="0.25">
      <c r="A454" s="34" t="s">
        <v>676</v>
      </c>
      <c r="B454" s="34" t="s">
        <v>419</v>
      </c>
      <c r="C454" s="36" t="s">
        <v>679</v>
      </c>
      <c r="D454" s="36"/>
      <c r="E454" s="34" t="s">
        <v>297</v>
      </c>
      <c r="F454" s="37">
        <v>0</v>
      </c>
      <c r="G454" s="38">
        <v>0</v>
      </c>
      <c r="H454" s="39">
        <v>0</v>
      </c>
      <c r="I454" s="37">
        <v>0</v>
      </c>
      <c r="J454" s="38">
        <v>0</v>
      </c>
      <c r="K454" s="39">
        <v>0</v>
      </c>
      <c r="L454" s="37">
        <v>0</v>
      </c>
      <c r="M454" s="38">
        <v>1</v>
      </c>
      <c r="N454" s="39">
        <v>1</v>
      </c>
      <c r="O454" s="37">
        <v>1</v>
      </c>
      <c r="P454" s="38">
        <v>0</v>
      </c>
      <c r="Q454" s="39" t="s">
        <v>446</v>
      </c>
      <c r="R454" s="37">
        <v>0</v>
      </c>
      <c r="S454" s="38">
        <v>2</v>
      </c>
      <c r="T454" s="39">
        <v>1</v>
      </c>
      <c r="U454" s="24"/>
    </row>
    <row r="455" spans="1:21" x14ac:dyDescent="0.25">
      <c r="A455" s="34" t="s">
        <v>676</v>
      </c>
      <c r="B455" s="34" t="s">
        <v>419</v>
      </c>
      <c r="C455" s="36" t="s">
        <v>645</v>
      </c>
      <c r="D455" s="36"/>
      <c r="E455" s="34" t="s">
        <v>574</v>
      </c>
      <c r="F455" s="37" t="s">
        <v>692</v>
      </c>
      <c r="G455" s="38" t="s">
        <v>692</v>
      </c>
      <c r="H455" s="38" t="s">
        <v>692</v>
      </c>
      <c r="I455" s="37" t="s">
        <v>692</v>
      </c>
      <c r="J455" s="38" t="s">
        <v>692</v>
      </c>
      <c r="K455" s="38" t="s">
        <v>692</v>
      </c>
      <c r="L455" s="37" t="s">
        <v>692</v>
      </c>
      <c r="M455" s="38" t="s">
        <v>692</v>
      </c>
      <c r="N455" s="38" t="s">
        <v>692</v>
      </c>
      <c r="O455" s="37">
        <v>2</v>
      </c>
      <c r="P455" s="38">
        <v>1</v>
      </c>
      <c r="Q455" s="39" t="s">
        <v>442</v>
      </c>
      <c r="R455" s="37">
        <v>1</v>
      </c>
      <c r="S455" s="38">
        <v>5</v>
      </c>
      <c r="T455" s="39">
        <v>4</v>
      </c>
      <c r="U455" s="24"/>
    </row>
    <row r="456" spans="1:21" x14ac:dyDescent="0.25">
      <c r="A456" s="34" t="s">
        <v>676</v>
      </c>
      <c r="B456" s="34" t="s">
        <v>419</v>
      </c>
      <c r="C456" s="36" t="s">
        <v>645</v>
      </c>
      <c r="D456" s="36"/>
      <c r="E456" s="34" t="s">
        <v>598</v>
      </c>
      <c r="F456" s="37" t="s">
        <v>692</v>
      </c>
      <c r="G456" s="38" t="s">
        <v>692</v>
      </c>
      <c r="H456" s="38" t="s">
        <v>692</v>
      </c>
      <c r="I456" s="37" t="s">
        <v>692</v>
      </c>
      <c r="J456" s="38" t="s">
        <v>692</v>
      </c>
      <c r="K456" s="38" t="s">
        <v>692</v>
      </c>
      <c r="L456" s="37" t="s">
        <v>692</v>
      </c>
      <c r="M456" s="38" t="s">
        <v>692</v>
      </c>
      <c r="N456" s="38" t="s">
        <v>692</v>
      </c>
      <c r="O456" s="37">
        <v>7</v>
      </c>
      <c r="P456" s="38">
        <v>6</v>
      </c>
      <c r="Q456" s="39" t="s">
        <v>514</v>
      </c>
      <c r="R456" s="37">
        <v>6</v>
      </c>
      <c r="S456" s="38">
        <v>11</v>
      </c>
      <c r="T456" s="39">
        <v>0.83333333333333304</v>
      </c>
      <c r="U456" s="24"/>
    </row>
    <row r="457" spans="1:21" x14ac:dyDescent="0.25">
      <c r="A457" s="34" t="s">
        <v>676</v>
      </c>
      <c r="B457" s="34" t="s">
        <v>419</v>
      </c>
      <c r="C457" s="36" t="s">
        <v>645</v>
      </c>
      <c r="D457" s="36"/>
      <c r="E457" s="34" t="s">
        <v>405</v>
      </c>
      <c r="F457" s="37">
        <v>0</v>
      </c>
      <c r="G457" s="38">
        <v>0</v>
      </c>
      <c r="H457" s="39">
        <v>0</v>
      </c>
      <c r="I457" s="37">
        <v>0</v>
      </c>
      <c r="J457" s="38">
        <v>3</v>
      </c>
      <c r="K457" s="39">
        <v>1</v>
      </c>
      <c r="L457" s="37">
        <v>3</v>
      </c>
      <c r="M457" s="38">
        <v>1</v>
      </c>
      <c r="N457" s="39">
        <v>-0.66666666666666696</v>
      </c>
      <c r="O457" s="37">
        <v>1</v>
      </c>
      <c r="P457" s="38">
        <v>125</v>
      </c>
      <c r="Q457" s="39" t="s">
        <v>600</v>
      </c>
      <c r="R457" s="37">
        <v>125</v>
      </c>
      <c r="S457" s="38">
        <v>82</v>
      </c>
      <c r="T457" s="39">
        <v>-0.34399999999999997</v>
      </c>
      <c r="U457" s="24"/>
    </row>
    <row r="458" spans="1:21" x14ac:dyDescent="0.25">
      <c r="A458" s="34" t="s">
        <v>676</v>
      </c>
      <c r="B458" s="34" t="s">
        <v>419</v>
      </c>
      <c r="C458" s="36" t="s">
        <v>645</v>
      </c>
      <c r="D458" s="36"/>
      <c r="E458" s="34" t="s">
        <v>419</v>
      </c>
      <c r="F458" s="37">
        <v>3613</v>
      </c>
      <c r="G458" s="38">
        <v>2238</v>
      </c>
      <c r="H458" s="39">
        <v>-0.61439999999999995</v>
      </c>
      <c r="I458" s="37">
        <v>2238</v>
      </c>
      <c r="J458" s="38">
        <v>19</v>
      </c>
      <c r="K458" s="39">
        <v>-0.99151027703306505</v>
      </c>
      <c r="L458" s="37">
        <v>19</v>
      </c>
      <c r="M458" s="38">
        <v>17</v>
      </c>
      <c r="N458" s="39">
        <v>-0.105263157894737</v>
      </c>
      <c r="O458" s="37">
        <v>17</v>
      </c>
      <c r="P458" s="38">
        <v>18</v>
      </c>
      <c r="Q458" s="39" t="s">
        <v>552</v>
      </c>
      <c r="R458" s="37">
        <v>18</v>
      </c>
      <c r="S458" s="38">
        <v>82</v>
      </c>
      <c r="T458" s="39">
        <v>3.5555555555555598</v>
      </c>
      <c r="U458" s="24"/>
    </row>
    <row r="459" spans="1:21" x14ac:dyDescent="0.25">
      <c r="A459" s="34" t="s">
        <v>676</v>
      </c>
      <c r="B459" s="34" t="s">
        <v>419</v>
      </c>
      <c r="C459" s="36" t="s">
        <v>645</v>
      </c>
      <c r="D459" s="36"/>
      <c r="E459" s="34" t="s">
        <v>430</v>
      </c>
      <c r="F459" s="37">
        <v>0</v>
      </c>
      <c r="G459" s="38">
        <v>0</v>
      </c>
      <c r="H459" s="39">
        <v>0</v>
      </c>
      <c r="I459" s="37">
        <v>0</v>
      </c>
      <c r="J459" s="38">
        <v>4</v>
      </c>
      <c r="K459" s="39">
        <v>1</v>
      </c>
      <c r="L459" s="37">
        <v>4</v>
      </c>
      <c r="M459" s="38">
        <v>5</v>
      </c>
      <c r="N459" s="39">
        <v>0.25</v>
      </c>
      <c r="O459" s="37">
        <v>5</v>
      </c>
      <c r="P459" s="38">
        <v>10</v>
      </c>
      <c r="Q459" s="39" t="s">
        <v>512</v>
      </c>
      <c r="R459" s="37">
        <v>10</v>
      </c>
      <c r="S459" s="38">
        <v>20</v>
      </c>
      <c r="T459" s="39">
        <v>1</v>
      </c>
      <c r="U459" s="24"/>
    </row>
    <row r="460" spans="1:21" x14ac:dyDescent="0.25">
      <c r="A460" s="34"/>
      <c r="B460" s="34"/>
      <c r="C460" s="36"/>
      <c r="D460" s="36"/>
      <c r="E460" s="34"/>
      <c r="F460" s="42"/>
      <c r="G460" s="43"/>
      <c r="H460" s="39"/>
      <c r="I460" s="42"/>
      <c r="J460" s="43"/>
      <c r="K460" s="39"/>
      <c r="L460" s="42"/>
      <c r="M460" s="43"/>
      <c r="N460" s="39"/>
      <c r="O460" s="42"/>
      <c r="P460" s="43"/>
      <c r="Q460" s="39"/>
      <c r="R460" s="42"/>
      <c r="S460" s="43"/>
      <c r="T460" s="39"/>
      <c r="U460" s="24"/>
    </row>
    <row r="461" spans="1:21" ht="15.75" thickBot="1" x14ac:dyDescent="0.3">
      <c r="A461" s="44" t="s">
        <v>682</v>
      </c>
      <c r="B461" s="44"/>
      <c r="C461" s="44"/>
      <c r="D461" s="44"/>
      <c r="E461" s="44"/>
      <c r="F461" s="45">
        <f>SUM(F6,F83,F124,F148,F200,F236,F268,F308,F387)</f>
        <v>300203</v>
      </c>
      <c r="G461" s="46">
        <f>SUM(G6,G83,G124,G148,G200,G236,G268,G308,G387)</f>
        <v>354160</v>
      </c>
      <c r="H461" s="47">
        <f>(G461-F461)/F461</f>
        <v>0.17973504595223899</v>
      </c>
      <c r="I461" s="45">
        <f>SUM(I6,I83,I124,I148,I200,I236,I268,I308,I387)</f>
        <v>46496</v>
      </c>
      <c r="J461" s="46">
        <f>SUM(J6,J83,J124,J148,J200,J236,J268,J308,J387)</f>
        <v>34627</v>
      </c>
      <c r="K461" s="47">
        <f>(J461-I461)/I461</f>
        <v>-0.25526927047487957</v>
      </c>
      <c r="L461" s="45">
        <f>SUM(L6,L83,L124,L148,L200,L236,L268,L308,L387)</f>
        <v>34627</v>
      </c>
      <c r="M461" s="46">
        <f>SUM(M6,M83,M124,M148,M200,M236,M268,M308,M387)</f>
        <v>29501</v>
      </c>
      <c r="N461" s="47">
        <f>(M461-L461)/L461</f>
        <v>-0.14803477055476941</v>
      </c>
      <c r="O461" s="45">
        <f>SUM(O6,O83,O124,O148,O200,O236,O268,O308,O387)</f>
        <v>29718</v>
      </c>
      <c r="P461" s="46">
        <f>SUM(P6,P83,P124,P148,P200,P236,P268,P308,P387)</f>
        <v>27066</v>
      </c>
      <c r="Q461" s="47">
        <f>(P461-O461)/O461</f>
        <v>-8.9238845144356954E-2</v>
      </c>
      <c r="R461" s="45">
        <f>SUM(R6,R83,R124,R148,R200,R236,R268,R308,R387)</f>
        <v>27066</v>
      </c>
      <c r="S461" s="46">
        <f>SUM(S6,S83,S124,S148,S200,S236,S268,S308,S387)</f>
        <v>32560</v>
      </c>
      <c r="T461" s="47">
        <f>(S461-R461)/R461</f>
        <v>0.20298529520431538</v>
      </c>
      <c r="U461" s="24"/>
    </row>
    <row r="463" spans="1:21" x14ac:dyDescent="0.25">
      <c r="A463" s="48" t="s">
        <v>683</v>
      </c>
    </row>
    <row r="464" spans="1:21" x14ac:dyDescent="0.25">
      <c r="A464" s="48"/>
      <c r="B464" s="49"/>
      <c r="C464" s="50"/>
      <c r="D464" s="50"/>
    </row>
    <row r="465" spans="1:4" x14ac:dyDescent="0.25">
      <c r="A465" s="51"/>
      <c r="B465" s="52"/>
      <c r="C465" s="49"/>
      <c r="D465" s="49"/>
    </row>
    <row r="466" spans="1:4" x14ac:dyDescent="0.25">
      <c r="A466" s="51"/>
      <c r="B466" s="52"/>
      <c r="C466" s="50"/>
      <c r="D466" s="50"/>
    </row>
    <row r="467" spans="1:4" x14ac:dyDescent="0.25">
      <c r="A467" s="50"/>
      <c r="B467" s="50"/>
      <c r="C467" s="50"/>
      <c r="D467" s="50"/>
    </row>
    <row r="468" spans="1:4" x14ac:dyDescent="0.25">
      <c r="A468" s="51"/>
      <c r="B468" s="52"/>
      <c r="C468" s="49"/>
      <c r="D468" s="49"/>
    </row>
    <row r="469" spans="1:4" x14ac:dyDescent="0.25">
      <c r="A469" s="51"/>
      <c r="B469" s="52"/>
      <c r="C469" s="50"/>
      <c r="D469" s="50"/>
    </row>
    <row r="470" spans="1:4" x14ac:dyDescent="0.25">
      <c r="A470" s="50"/>
      <c r="B470" s="50"/>
      <c r="C470" s="50"/>
      <c r="D470" s="50"/>
    </row>
    <row r="471" spans="1:4" x14ac:dyDescent="0.25">
      <c r="A471" s="50"/>
      <c r="B471" s="50"/>
      <c r="C471" s="50"/>
      <c r="D471" s="50"/>
    </row>
    <row r="472" spans="1:4" x14ac:dyDescent="0.25">
      <c r="A472" s="50"/>
      <c r="B472" s="50"/>
      <c r="C472" s="50"/>
      <c r="D472" s="50"/>
    </row>
    <row r="473" spans="1:4" x14ac:dyDescent="0.25">
      <c r="A473" s="50"/>
      <c r="B473" s="50"/>
      <c r="C473" s="50"/>
      <c r="D473" s="50"/>
    </row>
  </sheetData>
  <mergeCells count="7">
    <mergeCell ref="F3:T3"/>
    <mergeCell ref="A1:T2"/>
    <mergeCell ref="F4:H4"/>
    <mergeCell ref="I4:K4"/>
    <mergeCell ref="L4:N4"/>
    <mergeCell ref="O4:Q4"/>
    <mergeCell ref="R4:T4"/>
  </mergeCells>
  <conditionalFormatting sqref="H6:H27 H29:H32 H457:H461 H35:H51 H53:H150 H152:H172 H174:H204 H206:H276 H279:H404 H406:H454">
    <cfRule type="cellIs" dxfId="241" priority="241" operator="greaterThan">
      <formula>0.149</formula>
    </cfRule>
    <cfRule type="cellIs" dxfId="240" priority="242" operator="greaterThan">
      <formula>14.9</formula>
    </cfRule>
  </conditionalFormatting>
  <conditionalFormatting sqref="K8:K27 K29:K32 K35 K53:K62 K152:K155 K174:K176 K206:K219 K279:K284 K406:K419 K457:K460 K37:K50 K64:K82 K85:K103 K105:K123 K126:K133 K135:K147 K150 K157:K165 K167:K172 K178:K199 K202:K204 K221:K235 K238:K247 K249:K257 K259:K267 K270:K276 K286:K294 K296:K307 K310:K330 K332:K353 K355:K366 K368:K386 K389:K396 K398:K404 K421:K446 K448:K454">
    <cfRule type="cellIs" dxfId="239" priority="239" operator="greaterThan">
      <formula>0.149</formula>
    </cfRule>
    <cfRule type="cellIs" dxfId="238" priority="240" operator="greaterThan">
      <formula>14.9</formula>
    </cfRule>
  </conditionalFormatting>
  <conditionalFormatting sqref="N8:N27 N29:N32 N35 N53:N62 N152:N155 N174:N176 N206:N219 N279:N284 N406:N419 N457:N460 N37:N50 N64:N82 N85:N103 N105:N123 N126:N133 N135:N147 N150 N157:N165 N167:N172 N178:N199 N202:N204 N221:N235 N238:N247 N249:N257 N259:N267 N270:N276 N286:N294 N296:N307 N310:N330 N332:N353 N355:N366 N368:N386 N389:N396 N398:N404 N421:N446 N448:N454">
    <cfRule type="cellIs" dxfId="237" priority="237" operator="greaterThan">
      <formula>0.149</formula>
    </cfRule>
    <cfRule type="cellIs" dxfId="236" priority="238" operator="greaterThan">
      <formula>14.9</formula>
    </cfRule>
  </conditionalFormatting>
  <conditionalFormatting sqref="Q8:Q35 Q152:Q155 Q37:Q50 Q52:Q62 Q64:Q82 Q85:Q103 Q105:Q123 Q126:Q133 Q135:Q147 Q150 Q157:Q165 Q167:Q176 Q178:Q199 Q202:Q219 Q221:Q235 Q238:Q247 Q249:Q257 Q259:Q267 Q270:Q284 Q286:Q294 Q296:Q307 Q310:Q330 Q332:Q353 Q355:Q366 Q368:Q386 Q389:Q396 Q398:Q419 Q421:Q446 Q448:Q460">
    <cfRule type="cellIs" dxfId="235" priority="235" operator="greaterThan">
      <formula>0.149</formula>
    </cfRule>
    <cfRule type="cellIs" dxfId="234" priority="236" operator="greaterThan">
      <formula>14.9</formula>
    </cfRule>
  </conditionalFormatting>
  <conditionalFormatting sqref="T8:T35 T152:T155 T37:T50 T52:T62 T64:T82 T85:T103 T105:T123 T126:T133 T135:T147 T150 T157:T165 T167:T176 T178:T199 T202:T219 T221:T235 T238:T247 T249:T257 T259:T267 T270:T284 T286:T294 T296:T307 T310:T330 T332:T353 T355:T366 T368:T386 T389:T396 T398:T419 T421:T446 T448:T460">
    <cfRule type="cellIs" dxfId="233" priority="233" operator="greaterThan">
      <formula>0.149</formula>
    </cfRule>
    <cfRule type="cellIs" dxfId="232" priority="234" operator="greaterThan">
      <formula>14.9</formula>
    </cfRule>
  </conditionalFormatting>
  <conditionalFormatting sqref="K6:K7">
    <cfRule type="cellIs" dxfId="231" priority="231" operator="greaterThan">
      <formula>0.149</formula>
    </cfRule>
    <cfRule type="cellIs" dxfId="230" priority="232" operator="greaterThan">
      <formula>14.9</formula>
    </cfRule>
  </conditionalFormatting>
  <conditionalFormatting sqref="N6:N7">
    <cfRule type="cellIs" dxfId="229" priority="229" operator="greaterThan">
      <formula>0.149</formula>
    </cfRule>
    <cfRule type="cellIs" dxfId="228" priority="230" operator="greaterThan">
      <formula>14.9</formula>
    </cfRule>
  </conditionalFormatting>
  <conditionalFormatting sqref="Q6:Q7">
    <cfRule type="cellIs" dxfId="227" priority="227" operator="greaterThan">
      <formula>0.149</formula>
    </cfRule>
    <cfRule type="cellIs" dxfId="226" priority="228" operator="greaterThan">
      <formula>14.9</formula>
    </cfRule>
  </conditionalFormatting>
  <conditionalFormatting sqref="T6:T7">
    <cfRule type="cellIs" dxfId="225" priority="225" operator="greaterThan">
      <formula>0.149</formula>
    </cfRule>
    <cfRule type="cellIs" dxfId="224" priority="226" operator="greaterThan">
      <formula>14.9</formula>
    </cfRule>
  </conditionalFormatting>
  <conditionalFormatting sqref="K36">
    <cfRule type="cellIs" dxfId="223" priority="223" operator="greaterThan">
      <formula>0.149</formula>
    </cfRule>
    <cfRule type="cellIs" dxfId="222" priority="224" operator="greaterThan">
      <formula>14.9</formula>
    </cfRule>
  </conditionalFormatting>
  <conditionalFormatting sqref="N36">
    <cfRule type="cellIs" dxfId="221" priority="221" operator="greaterThan">
      <formula>0.149</formula>
    </cfRule>
    <cfRule type="cellIs" dxfId="220" priority="222" operator="greaterThan">
      <formula>14.9</formula>
    </cfRule>
  </conditionalFormatting>
  <conditionalFormatting sqref="Q36">
    <cfRule type="cellIs" dxfId="219" priority="219" operator="greaterThan">
      <formula>0.149</formula>
    </cfRule>
    <cfRule type="cellIs" dxfId="218" priority="220" operator="greaterThan">
      <formula>14.9</formula>
    </cfRule>
  </conditionalFormatting>
  <conditionalFormatting sqref="T36">
    <cfRule type="cellIs" dxfId="217" priority="217" operator="greaterThan">
      <formula>0.149</formula>
    </cfRule>
    <cfRule type="cellIs" dxfId="216" priority="218" operator="greaterThan">
      <formula>14.9</formula>
    </cfRule>
  </conditionalFormatting>
  <conditionalFormatting sqref="K51">
    <cfRule type="cellIs" dxfId="215" priority="215" operator="greaterThan">
      <formula>0.149</formula>
    </cfRule>
    <cfRule type="cellIs" dxfId="214" priority="216" operator="greaterThan">
      <formula>14.9</formula>
    </cfRule>
  </conditionalFormatting>
  <conditionalFormatting sqref="N51">
    <cfRule type="cellIs" dxfId="213" priority="213" operator="greaterThan">
      <formula>0.149</formula>
    </cfRule>
    <cfRule type="cellIs" dxfId="212" priority="214" operator="greaterThan">
      <formula>14.9</formula>
    </cfRule>
  </conditionalFormatting>
  <conditionalFormatting sqref="Q51">
    <cfRule type="cellIs" dxfId="211" priority="211" operator="greaterThan">
      <formula>0.149</formula>
    </cfRule>
    <cfRule type="cellIs" dxfId="210" priority="212" operator="greaterThan">
      <formula>14.9</formula>
    </cfRule>
  </conditionalFormatting>
  <conditionalFormatting sqref="T51">
    <cfRule type="cellIs" dxfId="209" priority="209" operator="greaterThan">
      <formula>0.149</formula>
    </cfRule>
    <cfRule type="cellIs" dxfId="208" priority="210" operator="greaterThan">
      <formula>14.9</formula>
    </cfRule>
  </conditionalFormatting>
  <conditionalFormatting sqref="K63">
    <cfRule type="cellIs" dxfId="207" priority="207" operator="greaterThan">
      <formula>0.149</formula>
    </cfRule>
    <cfRule type="cellIs" dxfId="206" priority="208" operator="greaterThan">
      <formula>14.9</formula>
    </cfRule>
  </conditionalFormatting>
  <conditionalFormatting sqref="N63">
    <cfRule type="cellIs" dxfId="205" priority="205" operator="greaterThan">
      <formula>0.149</formula>
    </cfRule>
    <cfRule type="cellIs" dxfId="204" priority="206" operator="greaterThan">
      <formula>14.9</formula>
    </cfRule>
  </conditionalFormatting>
  <conditionalFormatting sqref="Q63">
    <cfRule type="cellIs" dxfId="203" priority="203" operator="greaterThan">
      <formula>0.149</formula>
    </cfRule>
    <cfRule type="cellIs" dxfId="202" priority="204" operator="greaterThan">
      <formula>14.9</formula>
    </cfRule>
  </conditionalFormatting>
  <conditionalFormatting sqref="T63">
    <cfRule type="cellIs" dxfId="201" priority="201" operator="greaterThan">
      <formula>0.149</formula>
    </cfRule>
    <cfRule type="cellIs" dxfId="200" priority="202" operator="greaterThan">
      <formula>14.9</formula>
    </cfRule>
  </conditionalFormatting>
  <conditionalFormatting sqref="K83:K84">
    <cfRule type="cellIs" dxfId="199" priority="199" operator="greaterThan">
      <formula>0.149</formula>
    </cfRule>
    <cfRule type="cellIs" dxfId="198" priority="200" operator="greaterThan">
      <formula>14.9</formula>
    </cfRule>
  </conditionalFormatting>
  <conditionalFormatting sqref="N83:N84">
    <cfRule type="cellIs" dxfId="197" priority="197" operator="greaterThan">
      <formula>0.149</formula>
    </cfRule>
    <cfRule type="cellIs" dxfId="196" priority="198" operator="greaterThan">
      <formula>14.9</formula>
    </cfRule>
  </conditionalFormatting>
  <conditionalFormatting sqref="Q83:Q84">
    <cfRule type="cellIs" dxfId="195" priority="195" operator="greaterThan">
      <formula>0.149</formula>
    </cfRule>
    <cfRule type="cellIs" dxfId="194" priority="196" operator="greaterThan">
      <formula>14.9</formula>
    </cfRule>
  </conditionalFormatting>
  <conditionalFormatting sqref="T83:T84">
    <cfRule type="cellIs" dxfId="193" priority="193" operator="greaterThan">
      <formula>0.149</formula>
    </cfRule>
    <cfRule type="cellIs" dxfId="192" priority="194" operator="greaterThan">
      <formula>14.9</formula>
    </cfRule>
  </conditionalFormatting>
  <conditionalFormatting sqref="K104">
    <cfRule type="cellIs" dxfId="191" priority="191" operator="greaterThan">
      <formula>0.149</formula>
    </cfRule>
    <cfRule type="cellIs" dxfId="190" priority="192" operator="greaterThan">
      <formula>14.9</formula>
    </cfRule>
  </conditionalFormatting>
  <conditionalFormatting sqref="N104">
    <cfRule type="cellIs" dxfId="189" priority="189" operator="greaterThan">
      <formula>0.149</formula>
    </cfRule>
    <cfRule type="cellIs" dxfId="188" priority="190" operator="greaterThan">
      <formula>14.9</formula>
    </cfRule>
  </conditionalFormatting>
  <conditionalFormatting sqref="Q104">
    <cfRule type="cellIs" dxfId="187" priority="187" operator="greaterThan">
      <formula>0.149</formula>
    </cfRule>
    <cfRule type="cellIs" dxfId="186" priority="188" operator="greaterThan">
      <formula>14.9</formula>
    </cfRule>
  </conditionalFormatting>
  <conditionalFormatting sqref="T104">
    <cfRule type="cellIs" dxfId="185" priority="185" operator="greaterThan">
      <formula>0.149</formula>
    </cfRule>
    <cfRule type="cellIs" dxfId="184" priority="186" operator="greaterThan">
      <formula>14.9</formula>
    </cfRule>
  </conditionalFormatting>
  <conditionalFormatting sqref="K124:K125">
    <cfRule type="cellIs" dxfId="183" priority="183" operator="greaterThan">
      <formula>0.149</formula>
    </cfRule>
    <cfRule type="cellIs" dxfId="182" priority="184" operator="greaterThan">
      <formula>14.9</formula>
    </cfRule>
  </conditionalFormatting>
  <conditionalFormatting sqref="N124:N125">
    <cfRule type="cellIs" dxfId="181" priority="181" operator="greaterThan">
      <formula>0.149</formula>
    </cfRule>
    <cfRule type="cellIs" dxfId="180" priority="182" operator="greaterThan">
      <formula>14.9</formula>
    </cfRule>
  </conditionalFormatting>
  <conditionalFormatting sqref="Q124:Q125">
    <cfRule type="cellIs" dxfId="179" priority="179" operator="greaterThan">
      <formula>0.149</formula>
    </cfRule>
    <cfRule type="cellIs" dxfId="178" priority="180" operator="greaterThan">
      <formula>14.9</formula>
    </cfRule>
  </conditionalFormatting>
  <conditionalFormatting sqref="T124:T125">
    <cfRule type="cellIs" dxfId="177" priority="177" operator="greaterThan">
      <formula>0.149</formula>
    </cfRule>
    <cfRule type="cellIs" dxfId="176" priority="178" operator="greaterThan">
      <formula>14.9</formula>
    </cfRule>
  </conditionalFormatting>
  <conditionalFormatting sqref="K134">
    <cfRule type="cellIs" dxfId="175" priority="175" operator="greaterThan">
      <formula>0.149</formula>
    </cfRule>
    <cfRule type="cellIs" dxfId="174" priority="176" operator="greaterThan">
      <formula>14.9</formula>
    </cfRule>
  </conditionalFormatting>
  <conditionalFormatting sqref="N134">
    <cfRule type="cellIs" dxfId="173" priority="173" operator="greaterThan">
      <formula>0.149</formula>
    </cfRule>
    <cfRule type="cellIs" dxfId="172" priority="174" operator="greaterThan">
      <formula>14.9</formula>
    </cfRule>
  </conditionalFormatting>
  <conditionalFormatting sqref="Q134">
    <cfRule type="cellIs" dxfId="171" priority="171" operator="greaterThan">
      <formula>0.149</formula>
    </cfRule>
    <cfRule type="cellIs" dxfId="170" priority="172" operator="greaterThan">
      <formula>14.9</formula>
    </cfRule>
  </conditionalFormatting>
  <conditionalFormatting sqref="T134">
    <cfRule type="cellIs" dxfId="169" priority="169" operator="greaterThan">
      <formula>0.149</formula>
    </cfRule>
    <cfRule type="cellIs" dxfId="168" priority="170" operator="greaterThan">
      <formula>14.9</formula>
    </cfRule>
  </conditionalFormatting>
  <conditionalFormatting sqref="K148:K149">
    <cfRule type="cellIs" dxfId="167" priority="167" operator="greaterThan">
      <formula>0.149</formula>
    </cfRule>
    <cfRule type="cellIs" dxfId="166" priority="168" operator="greaterThan">
      <formula>14.9</formula>
    </cfRule>
  </conditionalFormatting>
  <conditionalFormatting sqref="N148:N149">
    <cfRule type="cellIs" dxfId="165" priority="165" operator="greaterThan">
      <formula>0.149</formula>
    </cfRule>
    <cfRule type="cellIs" dxfId="164" priority="166" operator="greaterThan">
      <formula>14.9</formula>
    </cfRule>
  </conditionalFormatting>
  <conditionalFormatting sqref="Q148:Q149">
    <cfRule type="cellIs" dxfId="163" priority="163" operator="greaterThan">
      <formula>0.149</formula>
    </cfRule>
    <cfRule type="cellIs" dxfId="162" priority="164" operator="greaterThan">
      <formula>14.9</formula>
    </cfRule>
  </conditionalFormatting>
  <conditionalFormatting sqref="T148:T149">
    <cfRule type="cellIs" dxfId="161" priority="161" operator="greaterThan">
      <formula>0.149</formula>
    </cfRule>
    <cfRule type="cellIs" dxfId="160" priority="162" operator="greaterThan">
      <formula>14.9</formula>
    </cfRule>
  </conditionalFormatting>
  <conditionalFormatting sqref="K156">
    <cfRule type="cellIs" dxfId="159" priority="159" operator="greaterThan">
      <formula>0.149</formula>
    </cfRule>
    <cfRule type="cellIs" dxfId="158" priority="160" operator="greaterThan">
      <formula>14.9</formula>
    </cfRule>
  </conditionalFormatting>
  <conditionalFormatting sqref="N156">
    <cfRule type="cellIs" dxfId="157" priority="157" operator="greaterThan">
      <formula>0.149</formula>
    </cfRule>
    <cfRule type="cellIs" dxfId="156" priority="158" operator="greaterThan">
      <formula>14.9</formula>
    </cfRule>
  </conditionalFormatting>
  <conditionalFormatting sqref="Q156">
    <cfRule type="cellIs" dxfId="155" priority="155" operator="greaterThan">
      <formula>0.149</formula>
    </cfRule>
    <cfRule type="cellIs" dxfId="154" priority="156" operator="greaterThan">
      <formula>14.9</formula>
    </cfRule>
  </conditionalFormatting>
  <conditionalFormatting sqref="T156">
    <cfRule type="cellIs" dxfId="153" priority="153" operator="greaterThan">
      <formula>0.149</formula>
    </cfRule>
    <cfRule type="cellIs" dxfId="152" priority="154" operator="greaterThan">
      <formula>14.9</formula>
    </cfRule>
  </conditionalFormatting>
  <conditionalFormatting sqref="K166">
    <cfRule type="cellIs" dxfId="151" priority="151" operator="greaterThan">
      <formula>0.149</formula>
    </cfRule>
    <cfRule type="cellIs" dxfId="150" priority="152" operator="greaterThan">
      <formula>14.9</formula>
    </cfRule>
  </conditionalFormatting>
  <conditionalFormatting sqref="N166">
    <cfRule type="cellIs" dxfId="149" priority="149" operator="greaterThan">
      <formula>0.149</formula>
    </cfRule>
    <cfRule type="cellIs" dxfId="148" priority="150" operator="greaterThan">
      <formula>14.9</formula>
    </cfRule>
  </conditionalFormatting>
  <conditionalFormatting sqref="Q166">
    <cfRule type="cellIs" dxfId="147" priority="147" operator="greaterThan">
      <formula>0.149</formula>
    </cfRule>
    <cfRule type="cellIs" dxfId="146" priority="148" operator="greaterThan">
      <formula>14.9</formula>
    </cfRule>
  </conditionalFormatting>
  <conditionalFormatting sqref="T166">
    <cfRule type="cellIs" dxfId="145" priority="145" operator="greaterThan">
      <formula>0.149</formula>
    </cfRule>
    <cfRule type="cellIs" dxfId="144" priority="146" operator="greaterThan">
      <formula>14.9</formula>
    </cfRule>
  </conditionalFormatting>
  <conditionalFormatting sqref="K177">
    <cfRule type="cellIs" dxfId="143" priority="143" operator="greaterThan">
      <formula>0.149</formula>
    </cfRule>
    <cfRule type="cellIs" dxfId="142" priority="144" operator="greaterThan">
      <formula>14.9</formula>
    </cfRule>
  </conditionalFormatting>
  <conditionalFormatting sqref="N177">
    <cfRule type="cellIs" dxfId="141" priority="141" operator="greaterThan">
      <formula>0.149</formula>
    </cfRule>
    <cfRule type="cellIs" dxfId="140" priority="142" operator="greaterThan">
      <formula>14.9</formula>
    </cfRule>
  </conditionalFormatting>
  <conditionalFormatting sqref="Q177">
    <cfRule type="cellIs" dxfId="139" priority="139" operator="greaterThan">
      <formula>0.149</formula>
    </cfRule>
    <cfRule type="cellIs" dxfId="138" priority="140" operator="greaterThan">
      <formula>14.9</formula>
    </cfRule>
  </conditionalFormatting>
  <conditionalFormatting sqref="T177">
    <cfRule type="cellIs" dxfId="137" priority="137" operator="greaterThan">
      <formula>0.149</formula>
    </cfRule>
    <cfRule type="cellIs" dxfId="136" priority="138" operator="greaterThan">
      <formula>14.9</formula>
    </cfRule>
  </conditionalFormatting>
  <conditionalFormatting sqref="K200:K201">
    <cfRule type="cellIs" dxfId="135" priority="135" operator="greaterThan">
      <formula>0.149</formula>
    </cfRule>
    <cfRule type="cellIs" dxfId="134" priority="136" operator="greaterThan">
      <formula>14.9</formula>
    </cfRule>
  </conditionalFormatting>
  <conditionalFormatting sqref="N200:N201">
    <cfRule type="cellIs" dxfId="133" priority="133" operator="greaterThan">
      <formula>0.149</formula>
    </cfRule>
    <cfRule type="cellIs" dxfId="132" priority="134" operator="greaterThan">
      <formula>14.9</formula>
    </cfRule>
  </conditionalFormatting>
  <conditionalFormatting sqref="Q200:Q201">
    <cfRule type="cellIs" dxfId="131" priority="131" operator="greaterThan">
      <formula>0.149</formula>
    </cfRule>
    <cfRule type="cellIs" dxfId="130" priority="132" operator="greaterThan">
      <formula>14.9</formula>
    </cfRule>
  </conditionalFormatting>
  <conditionalFormatting sqref="T200:T201">
    <cfRule type="cellIs" dxfId="129" priority="129" operator="greaterThan">
      <formula>0.149</formula>
    </cfRule>
    <cfRule type="cellIs" dxfId="128" priority="130" operator="greaterThan">
      <formula>14.9</formula>
    </cfRule>
  </conditionalFormatting>
  <conditionalFormatting sqref="K220">
    <cfRule type="cellIs" dxfId="127" priority="127" operator="greaterThan">
      <formula>0.149</formula>
    </cfRule>
    <cfRule type="cellIs" dxfId="126" priority="128" operator="greaterThan">
      <formula>14.9</formula>
    </cfRule>
  </conditionalFormatting>
  <conditionalFormatting sqref="N220">
    <cfRule type="cellIs" dxfId="125" priority="125" operator="greaterThan">
      <formula>0.149</formula>
    </cfRule>
    <cfRule type="cellIs" dxfId="124" priority="126" operator="greaterThan">
      <formula>14.9</formula>
    </cfRule>
  </conditionalFormatting>
  <conditionalFormatting sqref="Q220">
    <cfRule type="cellIs" dxfId="123" priority="123" operator="greaterThan">
      <formula>0.149</formula>
    </cfRule>
    <cfRule type="cellIs" dxfId="122" priority="124" operator="greaterThan">
      <formula>14.9</formula>
    </cfRule>
  </conditionalFormatting>
  <conditionalFormatting sqref="T220">
    <cfRule type="cellIs" dxfId="121" priority="121" operator="greaterThan">
      <formula>0.149</formula>
    </cfRule>
    <cfRule type="cellIs" dxfId="120" priority="122" operator="greaterThan">
      <formula>14.9</formula>
    </cfRule>
  </conditionalFormatting>
  <conditionalFormatting sqref="K236:K237">
    <cfRule type="cellIs" dxfId="119" priority="119" operator="greaterThan">
      <formula>0.149</formula>
    </cfRule>
    <cfRule type="cellIs" dxfId="118" priority="120" operator="greaterThan">
      <formula>14.9</formula>
    </cfRule>
  </conditionalFormatting>
  <conditionalFormatting sqref="N236:N237">
    <cfRule type="cellIs" dxfId="117" priority="117" operator="greaterThan">
      <formula>0.149</formula>
    </cfRule>
    <cfRule type="cellIs" dxfId="116" priority="118" operator="greaterThan">
      <formula>14.9</formula>
    </cfRule>
  </conditionalFormatting>
  <conditionalFormatting sqref="Q236:Q237">
    <cfRule type="cellIs" dxfId="115" priority="115" operator="greaterThan">
      <formula>0.149</formula>
    </cfRule>
    <cfRule type="cellIs" dxfId="114" priority="116" operator="greaterThan">
      <formula>14.9</formula>
    </cfRule>
  </conditionalFormatting>
  <conditionalFormatting sqref="T236:T237">
    <cfRule type="cellIs" dxfId="113" priority="113" operator="greaterThan">
      <formula>0.149</formula>
    </cfRule>
    <cfRule type="cellIs" dxfId="112" priority="114" operator="greaterThan">
      <formula>14.9</formula>
    </cfRule>
  </conditionalFormatting>
  <conditionalFormatting sqref="K248">
    <cfRule type="cellIs" dxfId="111" priority="111" operator="greaterThan">
      <formula>0.149</formula>
    </cfRule>
    <cfRule type="cellIs" dxfId="110" priority="112" operator="greaterThan">
      <formula>14.9</formula>
    </cfRule>
  </conditionalFormatting>
  <conditionalFormatting sqref="N248">
    <cfRule type="cellIs" dxfId="109" priority="109" operator="greaterThan">
      <formula>0.149</formula>
    </cfRule>
    <cfRule type="cellIs" dxfId="108" priority="110" operator="greaterThan">
      <formula>14.9</formula>
    </cfRule>
  </conditionalFormatting>
  <conditionalFormatting sqref="Q248">
    <cfRule type="cellIs" dxfId="107" priority="107" operator="greaterThan">
      <formula>0.149</formula>
    </cfRule>
    <cfRule type="cellIs" dxfId="106" priority="108" operator="greaterThan">
      <formula>14.9</formula>
    </cfRule>
  </conditionalFormatting>
  <conditionalFormatting sqref="T248">
    <cfRule type="cellIs" dxfId="105" priority="105" operator="greaterThan">
      <formula>0.149</formula>
    </cfRule>
    <cfRule type="cellIs" dxfId="104" priority="106" operator="greaterThan">
      <formula>14.9</formula>
    </cfRule>
  </conditionalFormatting>
  <conditionalFormatting sqref="K258">
    <cfRule type="cellIs" dxfId="103" priority="103" operator="greaterThan">
      <formula>0.149</formula>
    </cfRule>
    <cfRule type="cellIs" dxfId="102" priority="104" operator="greaterThan">
      <formula>14.9</formula>
    </cfRule>
  </conditionalFormatting>
  <conditionalFormatting sqref="N258">
    <cfRule type="cellIs" dxfId="101" priority="101" operator="greaterThan">
      <formula>0.149</formula>
    </cfRule>
    <cfRule type="cellIs" dxfId="100" priority="102" operator="greaterThan">
      <formula>14.9</formula>
    </cfRule>
  </conditionalFormatting>
  <conditionalFormatting sqref="Q258">
    <cfRule type="cellIs" dxfId="99" priority="99" operator="greaterThan">
      <formula>0.149</formula>
    </cfRule>
    <cfRule type="cellIs" dxfId="98" priority="100" operator="greaterThan">
      <formula>14.9</formula>
    </cfRule>
  </conditionalFormatting>
  <conditionalFormatting sqref="T258">
    <cfRule type="cellIs" dxfId="97" priority="97" operator="greaterThan">
      <formula>0.149</formula>
    </cfRule>
    <cfRule type="cellIs" dxfId="96" priority="98" operator="greaterThan">
      <formula>14.9</formula>
    </cfRule>
  </conditionalFormatting>
  <conditionalFormatting sqref="K268:K269">
    <cfRule type="cellIs" dxfId="95" priority="95" operator="greaterThan">
      <formula>0.149</formula>
    </cfRule>
    <cfRule type="cellIs" dxfId="94" priority="96" operator="greaterThan">
      <formula>14.9</formula>
    </cfRule>
  </conditionalFormatting>
  <conditionalFormatting sqref="N268:N269">
    <cfRule type="cellIs" dxfId="93" priority="93" operator="greaterThan">
      <formula>0.149</formula>
    </cfRule>
    <cfRule type="cellIs" dxfId="92" priority="94" operator="greaterThan">
      <formula>14.9</formula>
    </cfRule>
  </conditionalFormatting>
  <conditionalFormatting sqref="Q268:Q269">
    <cfRule type="cellIs" dxfId="91" priority="91" operator="greaterThan">
      <formula>0.149</formula>
    </cfRule>
    <cfRule type="cellIs" dxfId="90" priority="92" operator="greaterThan">
      <formula>14.9</formula>
    </cfRule>
  </conditionalFormatting>
  <conditionalFormatting sqref="T268:T269">
    <cfRule type="cellIs" dxfId="89" priority="89" operator="greaterThan">
      <formula>0.149</formula>
    </cfRule>
    <cfRule type="cellIs" dxfId="88" priority="90" operator="greaterThan">
      <formula>14.9</formula>
    </cfRule>
  </conditionalFormatting>
  <conditionalFormatting sqref="K285">
    <cfRule type="cellIs" dxfId="87" priority="87" operator="greaterThan">
      <formula>0.149</formula>
    </cfRule>
    <cfRule type="cellIs" dxfId="86" priority="88" operator="greaterThan">
      <formula>14.9</formula>
    </cfRule>
  </conditionalFormatting>
  <conditionalFormatting sqref="N285">
    <cfRule type="cellIs" dxfId="85" priority="85" operator="greaterThan">
      <formula>0.149</formula>
    </cfRule>
    <cfRule type="cellIs" dxfId="84" priority="86" operator="greaterThan">
      <formula>14.9</formula>
    </cfRule>
  </conditionalFormatting>
  <conditionalFormatting sqref="Q285">
    <cfRule type="cellIs" dxfId="83" priority="83" operator="greaterThan">
      <formula>0.149</formula>
    </cfRule>
    <cfRule type="cellIs" dxfId="82" priority="84" operator="greaterThan">
      <formula>14.9</formula>
    </cfRule>
  </conditionalFormatting>
  <conditionalFormatting sqref="T285">
    <cfRule type="cellIs" dxfId="81" priority="81" operator="greaterThan">
      <formula>0.149</formula>
    </cfRule>
    <cfRule type="cellIs" dxfId="80" priority="82" operator="greaterThan">
      <formula>14.9</formula>
    </cfRule>
  </conditionalFormatting>
  <conditionalFormatting sqref="K295">
    <cfRule type="cellIs" dxfId="79" priority="79" operator="greaterThan">
      <formula>0.149</formula>
    </cfRule>
    <cfRule type="cellIs" dxfId="78" priority="80" operator="greaterThan">
      <formula>14.9</formula>
    </cfRule>
  </conditionalFormatting>
  <conditionalFormatting sqref="N295">
    <cfRule type="cellIs" dxfId="77" priority="77" operator="greaterThan">
      <formula>0.149</formula>
    </cfRule>
    <cfRule type="cellIs" dxfId="76" priority="78" operator="greaterThan">
      <formula>14.9</formula>
    </cfRule>
  </conditionalFormatting>
  <conditionalFormatting sqref="Q295">
    <cfRule type="cellIs" dxfId="75" priority="75" operator="greaterThan">
      <formula>0.149</formula>
    </cfRule>
    <cfRule type="cellIs" dxfId="74" priority="76" operator="greaterThan">
      <formula>14.9</formula>
    </cfRule>
  </conditionalFormatting>
  <conditionalFormatting sqref="T295">
    <cfRule type="cellIs" dxfId="73" priority="73" operator="greaterThan">
      <formula>0.149</formula>
    </cfRule>
    <cfRule type="cellIs" dxfId="72" priority="74" operator="greaterThan">
      <formula>14.9</formula>
    </cfRule>
  </conditionalFormatting>
  <conditionalFormatting sqref="K308:K309">
    <cfRule type="cellIs" dxfId="71" priority="71" operator="greaterThan">
      <formula>0.149</formula>
    </cfRule>
    <cfRule type="cellIs" dxfId="70" priority="72" operator="greaterThan">
      <formula>14.9</formula>
    </cfRule>
  </conditionalFormatting>
  <conditionalFormatting sqref="N308:N309">
    <cfRule type="cellIs" dxfId="69" priority="69" operator="greaterThan">
      <formula>0.149</formula>
    </cfRule>
    <cfRule type="cellIs" dxfId="68" priority="70" operator="greaterThan">
      <formula>14.9</formula>
    </cfRule>
  </conditionalFormatting>
  <conditionalFormatting sqref="Q308:Q309">
    <cfRule type="cellIs" dxfId="67" priority="67" operator="greaterThan">
      <formula>0.149</formula>
    </cfRule>
    <cfRule type="cellIs" dxfId="66" priority="68" operator="greaterThan">
      <formula>14.9</formula>
    </cfRule>
  </conditionalFormatting>
  <conditionalFormatting sqref="T308:T309">
    <cfRule type="cellIs" dxfId="65" priority="65" operator="greaterThan">
      <formula>0.149</formula>
    </cfRule>
    <cfRule type="cellIs" dxfId="64" priority="66" operator="greaterThan">
      <formula>14.9</formula>
    </cfRule>
  </conditionalFormatting>
  <conditionalFormatting sqref="K331">
    <cfRule type="cellIs" dxfId="63" priority="63" operator="greaterThan">
      <formula>0.149</formula>
    </cfRule>
    <cfRule type="cellIs" dxfId="62" priority="64" operator="greaterThan">
      <formula>14.9</formula>
    </cfRule>
  </conditionalFormatting>
  <conditionalFormatting sqref="N331">
    <cfRule type="cellIs" dxfId="61" priority="61" operator="greaterThan">
      <formula>0.149</formula>
    </cfRule>
    <cfRule type="cellIs" dxfId="60" priority="62" operator="greaterThan">
      <formula>14.9</formula>
    </cfRule>
  </conditionalFormatting>
  <conditionalFormatting sqref="Q331">
    <cfRule type="cellIs" dxfId="59" priority="59" operator="greaterThan">
      <formula>0.149</formula>
    </cfRule>
    <cfRule type="cellIs" dxfId="58" priority="60" operator="greaterThan">
      <formula>14.9</formula>
    </cfRule>
  </conditionalFormatting>
  <conditionalFormatting sqref="T331">
    <cfRule type="cellIs" dxfId="57" priority="57" operator="greaterThan">
      <formula>0.149</formula>
    </cfRule>
    <cfRule type="cellIs" dxfId="56" priority="58" operator="greaterThan">
      <formula>14.9</formula>
    </cfRule>
  </conditionalFormatting>
  <conditionalFormatting sqref="K354">
    <cfRule type="cellIs" dxfId="55" priority="55" operator="greaterThan">
      <formula>0.149</formula>
    </cfRule>
    <cfRule type="cellIs" dxfId="54" priority="56" operator="greaterThan">
      <formula>14.9</formula>
    </cfRule>
  </conditionalFormatting>
  <conditionalFormatting sqref="N354">
    <cfRule type="cellIs" dxfId="53" priority="53" operator="greaterThan">
      <formula>0.149</formula>
    </cfRule>
    <cfRule type="cellIs" dxfId="52" priority="54" operator="greaterThan">
      <formula>14.9</formula>
    </cfRule>
  </conditionalFormatting>
  <conditionalFormatting sqref="Q354">
    <cfRule type="cellIs" dxfId="51" priority="51" operator="greaterThan">
      <formula>0.149</formula>
    </cfRule>
    <cfRule type="cellIs" dxfId="50" priority="52" operator="greaterThan">
      <formula>14.9</formula>
    </cfRule>
  </conditionalFormatting>
  <conditionalFormatting sqref="T354">
    <cfRule type="cellIs" dxfId="49" priority="49" operator="greaterThan">
      <formula>0.149</formula>
    </cfRule>
    <cfRule type="cellIs" dxfId="48" priority="50" operator="greaterThan">
      <formula>14.9</formula>
    </cfRule>
  </conditionalFormatting>
  <conditionalFormatting sqref="K367">
    <cfRule type="cellIs" dxfId="47" priority="47" operator="greaterThan">
      <formula>0.149</formula>
    </cfRule>
    <cfRule type="cellIs" dxfId="46" priority="48" operator="greaterThan">
      <formula>14.9</formula>
    </cfRule>
  </conditionalFormatting>
  <conditionalFormatting sqref="N367">
    <cfRule type="cellIs" dxfId="45" priority="45" operator="greaterThan">
      <formula>0.149</formula>
    </cfRule>
    <cfRule type="cellIs" dxfId="44" priority="46" operator="greaterThan">
      <formula>14.9</formula>
    </cfRule>
  </conditionalFormatting>
  <conditionalFormatting sqref="Q367">
    <cfRule type="cellIs" dxfId="43" priority="43" operator="greaterThan">
      <formula>0.149</formula>
    </cfRule>
    <cfRule type="cellIs" dxfId="42" priority="44" operator="greaterThan">
      <formula>14.9</formula>
    </cfRule>
  </conditionalFormatting>
  <conditionalFormatting sqref="T367">
    <cfRule type="cellIs" dxfId="41" priority="41" operator="greaterThan">
      <formula>0.149</formula>
    </cfRule>
    <cfRule type="cellIs" dxfId="40" priority="42" operator="greaterThan">
      <formula>14.9</formula>
    </cfRule>
  </conditionalFormatting>
  <conditionalFormatting sqref="K387:K388">
    <cfRule type="cellIs" dxfId="39" priority="39" operator="greaterThan">
      <formula>0.149</formula>
    </cfRule>
    <cfRule type="cellIs" dxfId="38" priority="40" operator="greaterThan">
      <formula>14.9</formula>
    </cfRule>
  </conditionalFormatting>
  <conditionalFormatting sqref="N387:N388">
    <cfRule type="cellIs" dxfId="37" priority="37" operator="greaterThan">
      <formula>0.149</formula>
    </cfRule>
    <cfRule type="cellIs" dxfId="36" priority="38" operator="greaterThan">
      <formula>14.9</formula>
    </cfRule>
  </conditionalFormatting>
  <conditionalFormatting sqref="Q387:Q388">
    <cfRule type="cellIs" dxfId="35" priority="35" operator="greaterThan">
      <formula>0.149</formula>
    </cfRule>
    <cfRule type="cellIs" dxfId="34" priority="36" operator="greaterThan">
      <formula>14.9</formula>
    </cfRule>
  </conditionalFormatting>
  <conditionalFormatting sqref="T387:T388">
    <cfRule type="cellIs" dxfId="33" priority="33" operator="greaterThan">
      <formula>0.149</formula>
    </cfRule>
    <cfRule type="cellIs" dxfId="32" priority="34" operator="greaterThan">
      <formula>14.9</formula>
    </cfRule>
  </conditionalFormatting>
  <conditionalFormatting sqref="K397">
    <cfRule type="cellIs" dxfId="31" priority="31" operator="greaterThan">
      <formula>0.149</formula>
    </cfRule>
    <cfRule type="cellIs" dxfId="30" priority="32" operator="greaterThan">
      <formula>14.9</formula>
    </cfRule>
  </conditionalFormatting>
  <conditionalFormatting sqref="N397">
    <cfRule type="cellIs" dxfId="29" priority="29" operator="greaterThan">
      <formula>0.149</formula>
    </cfRule>
    <cfRule type="cellIs" dxfId="28" priority="30" operator="greaterThan">
      <formula>14.9</formula>
    </cfRule>
  </conditionalFormatting>
  <conditionalFormatting sqref="Q397">
    <cfRule type="cellIs" dxfId="27" priority="27" operator="greaterThan">
      <formula>0.149</formula>
    </cfRule>
    <cfRule type="cellIs" dxfId="26" priority="28" operator="greaterThan">
      <formula>14.9</formula>
    </cfRule>
  </conditionalFormatting>
  <conditionalFormatting sqref="T397">
    <cfRule type="cellIs" dxfId="25" priority="25" operator="greaterThan">
      <formula>0.149</formula>
    </cfRule>
    <cfRule type="cellIs" dxfId="24" priority="26" operator="greaterThan">
      <formula>14.9</formula>
    </cfRule>
  </conditionalFormatting>
  <conditionalFormatting sqref="K420">
    <cfRule type="cellIs" dxfId="23" priority="23" operator="greaterThan">
      <formula>0.149</formula>
    </cfRule>
    <cfRule type="cellIs" dxfId="22" priority="24" operator="greaterThan">
      <formula>14.9</formula>
    </cfRule>
  </conditionalFormatting>
  <conditionalFormatting sqref="N420">
    <cfRule type="cellIs" dxfId="21" priority="21" operator="greaterThan">
      <formula>0.149</formula>
    </cfRule>
    <cfRule type="cellIs" dxfId="20" priority="22" operator="greaterThan">
      <formula>14.9</formula>
    </cfRule>
  </conditionalFormatting>
  <conditionalFormatting sqref="Q420">
    <cfRule type="cellIs" dxfId="19" priority="19" operator="greaterThan">
      <formula>0.149</formula>
    </cfRule>
    <cfRule type="cellIs" dxfId="18" priority="20" operator="greaterThan">
      <formula>14.9</formula>
    </cfRule>
  </conditionalFormatting>
  <conditionalFormatting sqref="T420">
    <cfRule type="cellIs" dxfId="17" priority="17" operator="greaterThan">
      <formula>0.149</formula>
    </cfRule>
    <cfRule type="cellIs" dxfId="16" priority="18" operator="greaterThan">
      <formula>14.9</formula>
    </cfRule>
  </conditionalFormatting>
  <conditionalFormatting sqref="K447">
    <cfRule type="cellIs" dxfId="15" priority="15" operator="greaterThan">
      <formula>0.149</formula>
    </cfRule>
    <cfRule type="cellIs" dxfId="14" priority="16" operator="greaterThan">
      <formula>14.9</formula>
    </cfRule>
  </conditionalFormatting>
  <conditionalFormatting sqref="N447">
    <cfRule type="cellIs" dxfId="13" priority="13" operator="greaterThan">
      <formula>0.149</formula>
    </cfRule>
    <cfRule type="cellIs" dxfId="12" priority="14" operator="greaterThan">
      <formula>14.9</formula>
    </cfRule>
  </conditionalFormatting>
  <conditionalFormatting sqref="Q447">
    <cfRule type="cellIs" dxfId="11" priority="11" operator="greaterThan">
      <formula>0.149</formula>
    </cfRule>
    <cfRule type="cellIs" dxfId="10" priority="12" operator="greaterThan">
      <formula>14.9</formula>
    </cfRule>
  </conditionalFormatting>
  <conditionalFormatting sqref="T447">
    <cfRule type="cellIs" dxfId="9" priority="9" operator="greaterThan">
      <formula>0.149</formula>
    </cfRule>
    <cfRule type="cellIs" dxfId="8" priority="10" operator="greaterThan">
      <formula>14.9</formula>
    </cfRule>
  </conditionalFormatting>
  <conditionalFormatting sqref="T461">
    <cfRule type="cellIs" dxfId="7" priority="1" operator="greaterThan">
      <formula>0.149</formula>
    </cfRule>
    <cfRule type="cellIs" dxfId="6" priority="2" operator="greaterThan">
      <formula>14.9</formula>
    </cfRule>
  </conditionalFormatting>
  <conditionalFormatting sqref="K461">
    <cfRule type="cellIs" dxfId="5" priority="7" operator="greaterThan">
      <formula>0.149</formula>
    </cfRule>
    <cfRule type="cellIs" dxfId="4" priority="8" operator="greaterThan">
      <formula>14.9</formula>
    </cfRule>
  </conditionalFormatting>
  <conditionalFormatting sqref="N461">
    <cfRule type="cellIs" dxfId="3" priority="5" operator="greaterThan">
      <formula>0.149</formula>
    </cfRule>
    <cfRule type="cellIs" dxfId="2" priority="6" operator="greaterThan">
      <formula>14.9</formula>
    </cfRule>
  </conditionalFormatting>
  <conditionalFormatting sqref="Q461">
    <cfRule type="cellIs" dxfId="1" priority="3" operator="greaterThan">
      <formula>0.149</formula>
    </cfRule>
    <cfRule type="cellIs" dxfId="0" priority="4" operator="greaterThan">
      <formula>14.9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16"/>
  <sheetViews>
    <sheetView showGridLines="0" tabSelected="1" topLeftCell="A4" zoomScale="90" zoomScaleNormal="90" workbookViewId="0">
      <selection activeCell="A8" sqref="A8"/>
    </sheetView>
  </sheetViews>
  <sheetFormatPr defaultRowHeight="15" x14ac:dyDescent="0.25"/>
  <cols>
    <col min="1" max="1" width="116" style="1" bestFit="1" customWidth="1"/>
    <col min="2" max="16384" width="9.140625" style="1"/>
  </cols>
  <sheetData>
    <row r="1" spans="1:1" ht="38.25" customHeight="1" thickBot="1" x14ac:dyDescent="0.3">
      <c r="A1" s="107" t="s">
        <v>731</v>
      </c>
    </row>
    <row r="2" spans="1:1" ht="30" customHeight="1" x14ac:dyDescent="0.25">
      <c r="A2" s="108" t="s">
        <v>718</v>
      </c>
    </row>
    <row r="3" spans="1:1" ht="39.950000000000003" customHeight="1" x14ac:dyDescent="0.25">
      <c r="A3" s="112" t="s">
        <v>732</v>
      </c>
    </row>
    <row r="4" spans="1:1" ht="39.950000000000003" customHeight="1" x14ac:dyDescent="0.25">
      <c r="A4" s="109" t="s">
        <v>720</v>
      </c>
    </row>
    <row r="5" spans="1:1" ht="30" customHeight="1" x14ac:dyDescent="0.25">
      <c r="A5" s="109" t="s">
        <v>728</v>
      </c>
    </row>
    <row r="6" spans="1:1" ht="30" customHeight="1" x14ac:dyDescent="0.25">
      <c r="A6" s="109" t="s">
        <v>721</v>
      </c>
    </row>
    <row r="7" spans="1:1" ht="30" customHeight="1" thickBot="1" x14ac:dyDescent="0.3">
      <c r="A7" s="109" t="s">
        <v>729</v>
      </c>
    </row>
    <row r="8" spans="1:1" ht="30" customHeight="1" x14ac:dyDescent="0.25">
      <c r="A8" s="108" t="s">
        <v>722</v>
      </c>
    </row>
    <row r="9" spans="1:1" ht="30" customHeight="1" x14ac:dyDescent="0.25">
      <c r="A9" s="112" t="s">
        <v>733</v>
      </c>
    </row>
    <row r="10" spans="1:1" ht="30" customHeight="1" x14ac:dyDescent="0.25">
      <c r="A10" s="109" t="s">
        <v>723</v>
      </c>
    </row>
    <row r="11" spans="1:1" ht="33" customHeight="1" x14ac:dyDescent="0.25">
      <c r="A11" s="110" t="s">
        <v>727</v>
      </c>
    </row>
    <row r="12" spans="1:1" ht="37.5" customHeight="1" x14ac:dyDescent="0.25">
      <c r="A12" s="110" t="s">
        <v>724</v>
      </c>
    </row>
    <row r="13" spans="1:1" ht="37.5" customHeight="1" x14ac:dyDescent="0.25">
      <c r="A13" s="110" t="s">
        <v>719</v>
      </c>
    </row>
    <row r="14" spans="1:1" ht="42.75" customHeight="1" x14ac:dyDescent="0.25">
      <c r="A14" s="110" t="s">
        <v>725</v>
      </c>
    </row>
    <row r="15" spans="1:1" ht="25.5" customHeight="1" x14ac:dyDescent="0.25">
      <c r="A15" s="110" t="s">
        <v>726</v>
      </c>
    </row>
    <row r="16" spans="1:1" ht="36" customHeight="1" thickBot="1" x14ac:dyDescent="0.3">
      <c r="A16" s="111" t="s">
        <v>717</v>
      </c>
    </row>
  </sheetData>
  <conditionalFormatting sqref="A8:A11">
    <cfRule type="duplicateValues" dxfId="256" priority="1"/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7"/>
  <sheetViews>
    <sheetView topLeftCell="A76" workbookViewId="0">
      <selection activeCell="F407" sqref="F407"/>
    </sheetView>
  </sheetViews>
  <sheetFormatPr defaultRowHeight="15" x14ac:dyDescent="0.25"/>
  <cols>
    <col min="1" max="1" width="3.42578125" bestFit="1" customWidth="1"/>
    <col min="2" max="2" width="7" bestFit="1" customWidth="1"/>
    <col min="3" max="3" width="35.85546875" customWidth="1"/>
    <col min="4" max="5" width="14.42578125" bestFit="1" customWidth="1"/>
    <col min="6" max="6" width="10.5703125" bestFit="1" customWidth="1"/>
    <col min="7" max="7" width="11.7109375" bestFit="1" customWidth="1"/>
    <col min="8" max="8" width="12.28515625" bestFit="1" customWidth="1"/>
  </cols>
  <sheetData>
    <row r="1" spans="1:8" x14ac:dyDescent="0.25">
      <c r="A1" s="18" t="s">
        <v>16</v>
      </c>
      <c r="B1" s="18" t="s">
        <v>17</v>
      </c>
      <c r="C1" s="18" t="s">
        <v>18</v>
      </c>
      <c r="D1" s="18" t="s">
        <v>19</v>
      </c>
      <c r="E1" s="18" t="s">
        <v>20</v>
      </c>
      <c r="F1" s="18" t="s">
        <v>21</v>
      </c>
      <c r="G1" s="18" t="s">
        <v>22</v>
      </c>
      <c r="H1" s="18" t="s">
        <v>23</v>
      </c>
    </row>
    <row r="2" spans="1:8" x14ac:dyDescent="0.25">
      <c r="A2" s="20" t="s">
        <v>24</v>
      </c>
      <c r="B2" s="21">
        <v>290020</v>
      </c>
      <c r="C2" s="20" t="s">
        <v>25</v>
      </c>
      <c r="D2" s="22">
        <v>0</v>
      </c>
      <c r="E2" s="21">
        <v>0</v>
      </c>
      <c r="F2" s="57">
        <v>0</v>
      </c>
      <c r="G2" s="23" t="s">
        <v>26</v>
      </c>
      <c r="H2" s="20">
        <v>0</v>
      </c>
    </row>
    <row r="3" spans="1:8" x14ac:dyDescent="0.25">
      <c r="A3" s="20" t="s">
        <v>24</v>
      </c>
      <c r="B3" s="21">
        <v>290030</v>
      </c>
      <c r="C3" s="20" t="s">
        <v>27</v>
      </c>
      <c r="D3" s="22">
        <v>0</v>
      </c>
      <c r="E3" s="21">
        <v>0</v>
      </c>
      <c r="F3" s="57">
        <v>0</v>
      </c>
      <c r="G3" s="23" t="s">
        <v>26</v>
      </c>
      <c r="H3" s="20">
        <v>0</v>
      </c>
    </row>
    <row r="4" spans="1:8" x14ac:dyDescent="0.25">
      <c r="A4" s="20" t="s">
        <v>24</v>
      </c>
      <c r="B4" s="21">
        <v>290035</v>
      </c>
      <c r="C4" s="20" t="s">
        <v>28</v>
      </c>
      <c r="D4" s="22">
        <v>0</v>
      </c>
      <c r="E4" s="21">
        <v>0</v>
      </c>
      <c r="F4" s="57">
        <v>0</v>
      </c>
      <c r="G4" s="23" t="s">
        <v>26</v>
      </c>
      <c r="H4" s="20">
        <v>0</v>
      </c>
    </row>
    <row r="5" spans="1:8" x14ac:dyDescent="0.25">
      <c r="A5" s="20" t="s">
        <v>24</v>
      </c>
      <c r="B5" s="21">
        <v>290040</v>
      </c>
      <c r="C5" s="20" t="s">
        <v>29</v>
      </c>
      <c r="D5" s="22">
        <v>0</v>
      </c>
      <c r="E5" s="21">
        <v>0</v>
      </c>
      <c r="F5" s="57">
        <v>0</v>
      </c>
      <c r="G5" s="23" t="s">
        <v>26</v>
      </c>
      <c r="H5" s="20">
        <v>0</v>
      </c>
    </row>
    <row r="6" spans="1:8" x14ac:dyDescent="0.25">
      <c r="A6" s="20" t="s">
        <v>24</v>
      </c>
      <c r="B6" s="21">
        <v>290050</v>
      </c>
      <c r="C6" s="20" t="s">
        <v>30</v>
      </c>
      <c r="D6" s="22">
        <v>0</v>
      </c>
      <c r="E6" s="21">
        <v>0</v>
      </c>
      <c r="F6" s="57">
        <v>0</v>
      </c>
      <c r="G6" s="23" t="s">
        <v>26</v>
      </c>
      <c r="H6" s="20">
        <v>0</v>
      </c>
    </row>
    <row r="7" spans="1:8" x14ac:dyDescent="0.25">
      <c r="A7" s="20" t="s">
        <v>24</v>
      </c>
      <c r="B7" s="21">
        <v>290060</v>
      </c>
      <c r="C7" s="20" t="s">
        <v>31</v>
      </c>
      <c r="D7" s="22">
        <v>0</v>
      </c>
      <c r="E7" s="21">
        <v>0</v>
      </c>
      <c r="F7" s="57">
        <v>0</v>
      </c>
      <c r="G7" s="23" t="s">
        <v>26</v>
      </c>
      <c r="H7" s="20">
        <v>0</v>
      </c>
    </row>
    <row r="8" spans="1:8" x14ac:dyDescent="0.25">
      <c r="A8" s="20" t="s">
        <v>24</v>
      </c>
      <c r="B8" s="21">
        <v>290070</v>
      </c>
      <c r="C8" s="20" t="s">
        <v>32</v>
      </c>
      <c r="D8" s="22">
        <v>574</v>
      </c>
      <c r="E8" s="21">
        <v>796</v>
      </c>
      <c r="F8" s="57">
        <v>0.27889999999999998</v>
      </c>
      <c r="G8" s="23" t="s">
        <v>33</v>
      </c>
      <c r="H8" s="20">
        <v>1</v>
      </c>
    </row>
    <row r="9" spans="1:8" x14ac:dyDescent="0.25">
      <c r="A9" s="20" t="s">
        <v>24</v>
      </c>
      <c r="B9" s="21">
        <v>290080</v>
      </c>
      <c r="C9" s="20" t="s">
        <v>34</v>
      </c>
      <c r="D9" s="22">
        <v>0</v>
      </c>
      <c r="E9" s="21">
        <v>0</v>
      </c>
      <c r="F9" s="57">
        <v>0</v>
      </c>
      <c r="G9" s="23" t="s">
        <v>26</v>
      </c>
      <c r="H9" s="20">
        <v>0</v>
      </c>
    </row>
    <row r="10" spans="1:8" x14ac:dyDescent="0.25">
      <c r="A10" s="20" t="s">
        <v>24</v>
      </c>
      <c r="B10" s="21">
        <v>290090</v>
      </c>
      <c r="C10" s="20" t="s">
        <v>35</v>
      </c>
      <c r="D10" s="22">
        <v>0</v>
      </c>
      <c r="E10" s="21">
        <v>0</v>
      </c>
      <c r="F10" s="57">
        <v>0</v>
      </c>
      <c r="G10" s="23" t="s">
        <v>26</v>
      </c>
      <c r="H10" s="20">
        <v>0</v>
      </c>
    </row>
    <row r="11" spans="1:8" x14ac:dyDescent="0.25">
      <c r="A11" s="20" t="s">
        <v>24</v>
      </c>
      <c r="B11" s="21">
        <v>290100</v>
      </c>
      <c r="C11" s="20" t="s">
        <v>36</v>
      </c>
      <c r="D11" s="22">
        <v>47</v>
      </c>
      <c r="E11" s="21">
        <v>414</v>
      </c>
      <c r="F11" s="57">
        <v>0.88649999999999995</v>
      </c>
      <c r="G11" s="23" t="s">
        <v>33</v>
      </c>
      <c r="H11" s="20">
        <v>1</v>
      </c>
    </row>
    <row r="12" spans="1:8" x14ac:dyDescent="0.25">
      <c r="A12" s="20" t="s">
        <v>24</v>
      </c>
      <c r="B12" s="21">
        <v>290110</v>
      </c>
      <c r="C12" s="20" t="s">
        <v>37</v>
      </c>
      <c r="D12" s="22">
        <v>143</v>
      </c>
      <c r="E12" s="21">
        <v>56</v>
      </c>
      <c r="F12" s="57">
        <v>-1.5536000000000001</v>
      </c>
      <c r="G12" s="23" t="s">
        <v>26</v>
      </c>
      <c r="H12" s="20">
        <v>0</v>
      </c>
    </row>
    <row r="13" spans="1:8" x14ac:dyDescent="0.25">
      <c r="A13" s="20" t="s">
        <v>24</v>
      </c>
      <c r="B13" s="21">
        <v>290115</v>
      </c>
      <c r="C13" s="20" t="s">
        <v>38</v>
      </c>
      <c r="D13" s="22">
        <v>0</v>
      </c>
      <c r="E13" s="21">
        <v>0</v>
      </c>
      <c r="F13" s="57">
        <v>0</v>
      </c>
      <c r="G13" s="23" t="s">
        <v>26</v>
      </c>
      <c r="H13" s="20">
        <v>0</v>
      </c>
    </row>
    <row r="14" spans="1:8" x14ac:dyDescent="0.25">
      <c r="A14" s="20" t="s">
        <v>24</v>
      </c>
      <c r="B14" s="21">
        <v>290120</v>
      </c>
      <c r="C14" s="20" t="s">
        <v>39</v>
      </c>
      <c r="D14" s="22">
        <v>0</v>
      </c>
      <c r="E14" s="21">
        <v>0</v>
      </c>
      <c r="F14" s="57">
        <v>0</v>
      </c>
      <c r="G14" s="23" t="s">
        <v>26</v>
      </c>
      <c r="H14" s="20">
        <v>0</v>
      </c>
    </row>
    <row r="15" spans="1:8" x14ac:dyDescent="0.25">
      <c r="A15" s="20" t="s">
        <v>24</v>
      </c>
      <c r="B15" s="21">
        <v>290130</v>
      </c>
      <c r="C15" s="20" t="s">
        <v>40</v>
      </c>
      <c r="D15" s="22">
        <v>0</v>
      </c>
      <c r="E15" s="21">
        <v>0</v>
      </c>
      <c r="F15" s="57">
        <v>0</v>
      </c>
      <c r="G15" s="23" t="s">
        <v>26</v>
      </c>
      <c r="H15" s="20">
        <v>0</v>
      </c>
    </row>
    <row r="16" spans="1:8" x14ac:dyDescent="0.25">
      <c r="A16" s="20" t="s">
        <v>24</v>
      </c>
      <c r="B16" s="21">
        <v>290135</v>
      </c>
      <c r="C16" s="20" t="s">
        <v>41</v>
      </c>
      <c r="D16" s="22">
        <v>0</v>
      </c>
      <c r="E16" s="21">
        <v>0</v>
      </c>
      <c r="F16" s="57">
        <v>0</v>
      </c>
      <c r="G16" s="23" t="s">
        <v>26</v>
      </c>
      <c r="H16" s="20">
        <v>0</v>
      </c>
    </row>
    <row r="17" spans="1:8" x14ac:dyDescent="0.25">
      <c r="A17" s="20" t="s">
        <v>24</v>
      </c>
      <c r="B17" s="21">
        <v>290140</v>
      </c>
      <c r="C17" s="20" t="s">
        <v>42</v>
      </c>
      <c r="D17" s="22">
        <v>0</v>
      </c>
      <c r="E17" s="21">
        <v>0</v>
      </c>
      <c r="F17" s="57">
        <v>0</v>
      </c>
      <c r="G17" s="23" t="s">
        <v>26</v>
      </c>
      <c r="H17" s="20">
        <v>0</v>
      </c>
    </row>
    <row r="18" spans="1:8" x14ac:dyDescent="0.25">
      <c r="A18" s="20" t="s">
        <v>24</v>
      </c>
      <c r="B18" s="21">
        <v>290150</v>
      </c>
      <c r="C18" s="20" t="s">
        <v>43</v>
      </c>
      <c r="D18" s="22">
        <v>0</v>
      </c>
      <c r="E18" s="21">
        <v>0</v>
      </c>
      <c r="F18" s="57">
        <v>0</v>
      </c>
      <c r="G18" s="23" t="s">
        <v>26</v>
      </c>
      <c r="H18" s="20">
        <v>0</v>
      </c>
    </row>
    <row r="19" spans="1:8" x14ac:dyDescent="0.25">
      <c r="A19" s="20" t="s">
        <v>24</v>
      </c>
      <c r="B19" s="21">
        <v>290160</v>
      </c>
      <c r="C19" s="20" t="s">
        <v>44</v>
      </c>
      <c r="D19" s="22">
        <v>0</v>
      </c>
      <c r="E19" s="21">
        <v>0</v>
      </c>
      <c r="F19" s="57">
        <v>0</v>
      </c>
      <c r="G19" s="23" t="s">
        <v>26</v>
      </c>
      <c r="H19" s="20">
        <v>0</v>
      </c>
    </row>
    <row r="20" spans="1:8" x14ac:dyDescent="0.25">
      <c r="A20" s="20" t="s">
        <v>24</v>
      </c>
      <c r="B20" s="21">
        <v>290170</v>
      </c>
      <c r="C20" s="20" t="s">
        <v>45</v>
      </c>
      <c r="D20" s="22">
        <v>0</v>
      </c>
      <c r="E20" s="21">
        <v>0</v>
      </c>
      <c r="F20" s="57">
        <v>0</v>
      </c>
      <c r="G20" s="23" t="s">
        <v>26</v>
      </c>
      <c r="H20" s="20">
        <v>0</v>
      </c>
    </row>
    <row r="21" spans="1:8" x14ac:dyDescent="0.25">
      <c r="A21" s="20" t="s">
        <v>24</v>
      </c>
      <c r="B21" s="21">
        <v>290180</v>
      </c>
      <c r="C21" s="20" t="s">
        <v>46</v>
      </c>
      <c r="D21" s="22">
        <v>108</v>
      </c>
      <c r="E21" s="21">
        <v>18</v>
      </c>
      <c r="F21" s="57">
        <v>-5</v>
      </c>
      <c r="G21" s="23" t="s">
        <v>26</v>
      </c>
      <c r="H21" s="20">
        <v>0</v>
      </c>
    </row>
    <row r="22" spans="1:8" x14ac:dyDescent="0.25">
      <c r="A22" s="20" t="s">
        <v>24</v>
      </c>
      <c r="B22" s="21">
        <v>290190</v>
      </c>
      <c r="C22" s="20" t="s">
        <v>47</v>
      </c>
      <c r="D22" s="22">
        <v>240</v>
      </c>
      <c r="E22" s="21">
        <v>240</v>
      </c>
      <c r="F22" s="57">
        <v>0</v>
      </c>
      <c r="G22" s="23" t="s">
        <v>26</v>
      </c>
      <c r="H22" s="20">
        <v>0</v>
      </c>
    </row>
    <row r="23" spans="1:8" x14ac:dyDescent="0.25">
      <c r="A23" s="20" t="s">
        <v>24</v>
      </c>
      <c r="B23" s="21">
        <v>290195</v>
      </c>
      <c r="C23" s="20" t="s">
        <v>48</v>
      </c>
      <c r="D23" s="22">
        <v>0</v>
      </c>
      <c r="E23" s="21">
        <v>0</v>
      </c>
      <c r="F23" s="57">
        <v>0</v>
      </c>
      <c r="G23" s="23" t="s">
        <v>26</v>
      </c>
      <c r="H23" s="20">
        <v>0</v>
      </c>
    </row>
    <row r="24" spans="1:8" x14ac:dyDescent="0.25">
      <c r="A24" s="20" t="s">
        <v>24</v>
      </c>
      <c r="B24" s="21">
        <v>290200</v>
      </c>
      <c r="C24" s="20" t="s">
        <v>49</v>
      </c>
      <c r="D24" s="22">
        <v>0</v>
      </c>
      <c r="E24" s="21">
        <v>0</v>
      </c>
      <c r="F24" s="57">
        <v>0</v>
      </c>
      <c r="G24" s="23" t="s">
        <v>26</v>
      </c>
      <c r="H24" s="20">
        <v>0</v>
      </c>
    </row>
    <row r="25" spans="1:8" x14ac:dyDescent="0.25">
      <c r="A25" s="20" t="s">
        <v>24</v>
      </c>
      <c r="B25" s="21">
        <v>290210</v>
      </c>
      <c r="C25" s="20" t="s">
        <v>50</v>
      </c>
      <c r="D25" s="22">
        <v>0</v>
      </c>
      <c r="E25" s="21">
        <v>0</v>
      </c>
      <c r="F25" s="57">
        <v>0</v>
      </c>
      <c r="G25" s="23" t="s">
        <v>26</v>
      </c>
      <c r="H25" s="20">
        <v>0</v>
      </c>
    </row>
    <row r="26" spans="1:8" x14ac:dyDescent="0.25">
      <c r="A26" s="20" t="s">
        <v>24</v>
      </c>
      <c r="B26" s="21">
        <v>290220</v>
      </c>
      <c r="C26" s="20" t="s">
        <v>51</v>
      </c>
      <c r="D26" s="22">
        <v>0</v>
      </c>
      <c r="E26" s="21">
        <v>0</v>
      </c>
      <c r="F26" s="57">
        <v>0</v>
      </c>
      <c r="G26" s="23" t="s">
        <v>26</v>
      </c>
      <c r="H26" s="20">
        <v>0</v>
      </c>
    </row>
    <row r="27" spans="1:8" x14ac:dyDescent="0.25">
      <c r="A27" s="20" t="s">
        <v>24</v>
      </c>
      <c r="B27" s="21">
        <v>290225</v>
      </c>
      <c r="C27" s="20" t="s">
        <v>52</v>
      </c>
      <c r="D27" s="22">
        <v>0</v>
      </c>
      <c r="E27" s="21">
        <v>0</v>
      </c>
      <c r="F27" s="57">
        <v>0</v>
      </c>
      <c r="G27" s="23" t="s">
        <v>26</v>
      </c>
      <c r="H27" s="20">
        <v>0</v>
      </c>
    </row>
    <row r="28" spans="1:8" x14ac:dyDescent="0.25">
      <c r="A28" s="20" t="s">
        <v>24</v>
      </c>
      <c r="B28" s="21">
        <v>290230</v>
      </c>
      <c r="C28" s="20" t="s">
        <v>53</v>
      </c>
      <c r="D28" s="22">
        <v>0</v>
      </c>
      <c r="E28" s="21">
        <v>0</v>
      </c>
      <c r="F28" s="57">
        <v>0</v>
      </c>
      <c r="G28" s="23" t="s">
        <v>26</v>
      </c>
      <c r="H28" s="20">
        <v>0</v>
      </c>
    </row>
    <row r="29" spans="1:8" x14ac:dyDescent="0.25">
      <c r="A29" s="20" t="s">
        <v>24</v>
      </c>
      <c r="B29" s="21">
        <v>290240</v>
      </c>
      <c r="C29" s="20" t="s">
        <v>54</v>
      </c>
      <c r="D29" s="22">
        <v>61</v>
      </c>
      <c r="E29" s="21">
        <v>9</v>
      </c>
      <c r="F29" s="57">
        <v>-5.7778</v>
      </c>
      <c r="G29" s="23" t="s">
        <v>26</v>
      </c>
      <c r="H29" s="20">
        <v>0</v>
      </c>
    </row>
    <row r="30" spans="1:8" x14ac:dyDescent="0.25">
      <c r="A30" s="20" t="s">
        <v>24</v>
      </c>
      <c r="B30" s="21">
        <v>290250</v>
      </c>
      <c r="C30" s="20" t="s">
        <v>55</v>
      </c>
      <c r="D30" s="22">
        <v>0</v>
      </c>
      <c r="E30" s="21">
        <v>0</v>
      </c>
      <c r="F30" s="57">
        <v>0</v>
      </c>
      <c r="G30" s="23" t="s">
        <v>26</v>
      </c>
      <c r="H30" s="20">
        <v>0</v>
      </c>
    </row>
    <row r="31" spans="1:8" x14ac:dyDescent="0.25">
      <c r="A31" s="20" t="s">
        <v>24</v>
      </c>
      <c r="B31" s="21">
        <v>290260</v>
      </c>
      <c r="C31" s="20" t="s">
        <v>56</v>
      </c>
      <c r="D31" s="22">
        <v>0</v>
      </c>
      <c r="E31" s="21">
        <v>0</v>
      </c>
      <c r="F31" s="57">
        <v>0</v>
      </c>
      <c r="G31" s="23" t="s">
        <v>26</v>
      </c>
      <c r="H31" s="20">
        <v>0</v>
      </c>
    </row>
    <row r="32" spans="1:8" x14ac:dyDescent="0.25">
      <c r="A32" s="20" t="s">
        <v>24</v>
      </c>
      <c r="B32" s="21">
        <v>290265</v>
      </c>
      <c r="C32" s="20" t="s">
        <v>57</v>
      </c>
      <c r="D32" s="22">
        <v>0</v>
      </c>
      <c r="E32" s="21">
        <v>0</v>
      </c>
      <c r="F32" s="57">
        <v>0</v>
      </c>
      <c r="G32" s="23" t="s">
        <v>26</v>
      </c>
      <c r="H32" s="20">
        <v>0</v>
      </c>
    </row>
    <row r="33" spans="1:8" x14ac:dyDescent="0.25">
      <c r="A33" s="20" t="s">
        <v>24</v>
      </c>
      <c r="B33" s="21">
        <v>290270</v>
      </c>
      <c r="C33" s="20" t="s">
        <v>58</v>
      </c>
      <c r="D33" s="22">
        <v>276</v>
      </c>
      <c r="E33" s="21">
        <v>276</v>
      </c>
      <c r="F33" s="57">
        <v>0</v>
      </c>
      <c r="G33" s="23" t="s">
        <v>26</v>
      </c>
      <c r="H33" s="20">
        <v>0</v>
      </c>
    </row>
    <row r="34" spans="1:8" x14ac:dyDescent="0.25">
      <c r="A34" s="20" t="s">
        <v>24</v>
      </c>
      <c r="B34" s="21">
        <v>290280</v>
      </c>
      <c r="C34" s="20" t="s">
        <v>59</v>
      </c>
      <c r="D34" s="22">
        <v>0</v>
      </c>
      <c r="E34" s="21">
        <v>0</v>
      </c>
      <c r="F34" s="57">
        <v>0</v>
      </c>
      <c r="G34" s="23" t="s">
        <v>26</v>
      </c>
      <c r="H34" s="20">
        <v>0</v>
      </c>
    </row>
    <row r="35" spans="1:8" x14ac:dyDescent="0.25">
      <c r="A35" s="20" t="s">
        <v>24</v>
      </c>
      <c r="B35" s="21">
        <v>290290</v>
      </c>
      <c r="C35" s="20" t="s">
        <v>60</v>
      </c>
      <c r="D35" s="22">
        <v>1</v>
      </c>
      <c r="E35" s="21">
        <v>2</v>
      </c>
      <c r="F35" s="57">
        <v>0.5</v>
      </c>
      <c r="G35" s="23" t="s">
        <v>33</v>
      </c>
      <c r="H35" s="20">
        <v>1</v>
      </c>
    </row>
    <row r="36" spans="1:8" x14ac:dyDescent="0.25">
      <c r="A36" s="20" t="s">
        <v>24</v>
      </c>
      <c r="B36" s="21">
        <v>290300</v>
      </c>
      <c r="C36" s="20" t="s">
        <v>61</v>
      </c>
      <c r="D36" s="22">
        <v>0</v>
      </c>
      <c r="E36" s="21">
        <v>0</v>
      </c>
      <c r="F36" s="57">
        <v>0</v>
      </c>
      <c r="G36" s="23" t="s">
        <v>26</v>
      </c>
      <c r="H36" s="20">
        <v>0</v>
      </c>
    </row>
    <row r="37" spans="1:8" x14ac:dyDescent="0.25">
      <c r="A37" s="20" t="s">
        <v>24</v>
      </c>
      <c r="B37" s="21">
        <v>290310</v>
      </c>
      <c r="C37" s="20" t="s">
        <v>62</v>
      </c>
      <c r="D37" s="22">
        <v>0</v>
      </c>
      <c r="E37" s="21">
        <v>0</v>
      </c>
      <c r="F37" s="57">
        <v>0</v>
      </c>
      <c r="G37" s="23" t="s">
        <v>26</v>
      </c>
      <c r="H37" s="20">
        <v>0</v>
      </c>
    </row>
    <row r="38" spans="1:8" x14ac:dyDescent="0.25">
      <c r="A38" s="20" t="s">
        <v>24</v>
      </c>
      <c r="B38" s="21">
        <v>290320</v>
      </c>
      <c r="C38" s="20" t="s">
        <v>63</v>
      </c>
      <c r="D38" s="22">
        <v>6176</v>
      </c>
      <c r="E38" s="21">
        <v>7247</v>
      </c>
      <c r="F38" s="57">
        <v>0.14779999999999999</v>
      </c>
      <c r="G38" s="23" t="s">
        <v>33</v>
      </c>
      <c r="H38" s="20">
        <v>1</v>
      </c>
    </row>
    <row r="39" spans="1:8" x14ac:dyDescent="0.25">
      <c r="A39" s="20" t="s">
        <v>24</v>
      </c>
      <c r="B39" s="21">
        <v>290323</v>
      </c>
      <c r="C39" s="20" t="s">
        <v>64</v>
      </c>
      <c r="D39" s="22">
        <v>0</v>
      </c>
      <c r="E39" s="21">
        <v>0</v>
      </c>
      <c r="F39" s="57">
        <v>0</v>
      </c>
      <c r="G39" s="23" t="s">
        <v>26</v>
      </c>
      <c r="H39" s="20">
        <v>0</v>
      </c>
    </row>
    <row r="40" spans="1:8" x14ac:dyDescent="0.25">
      <c r="A40" s="20" t="s">
        <v>24</v>
      </c>
      <c r="B40" s="21">
        <v>290327</v>
      </c>
      <c r="C40" s="20" t="s">
        <v>65</v>
      </c>
      <c r="D40" s="22">
        <v>276</v>
      </c>
      <c r="E40" s="21">
        <v>276</v>
      </c>
      <c r="F40" s="57">
        <v>0</v>
      </c>
      <c r="G40" s="23" t="s">
        <v>26</v>
      </c>
      <c r="H40" s="20">
        <v>0</v>
      </c>
    </row>
    <row r="41" spans="1:8" x14ac:dyDescent="0.25">
      <c r="A41" s="20" t="s">
        <v>24</v>
      </c>
      <c r="B41" s="21">
        <v>290330</v>
      </c>
      <c r="C41" s="20" t="s">
        <v>66</v>
      </c>
      <c r="D41" s="22">
        <v>0</v>
      </c>
      <c r="E41" s="21">
        <v>43</v>
      </c>
      <c r="F41" s="57">
        <v>1</v>
      </c>
      <c r="G41" s="23" t="s">
        <v>33</v>
      </c>
      <c r="H41" s="20">
        <v>1</v>
      </c>
    </row>
    <row r="42" spans="1:8" x14ac:dyDescent="0.25">
      <c r="A42" s="20" t="s">
        <v>24</v>
      </c>
      <c r="B42" s="21">
        <v>290340</v>
      </c>
      <c r="C42" s="20" t="s">
        <v>67</v>
      </c>
      <c r="D42" s="22">
        <v>173</v>
      </c>
      <c r="E42" s="21">
        <v>177</v>
      </c>
      <c r="F42" s="57">
        <v>2.2599999999999999E-2</v>
      </c>
      <c r="G42" s="23" t="s">
        <v>26</v>
      </c>
      <c r="H42" s="20">
        <v>0</v>
      </c>
    </row>
    <row r="43" spans="1:8" x14ac:dyDescent="0.25">
      <c r="A43" s="20" t="s">
        <v>24</v>
      </c>
      <c r="B43" s="21">
        <v>290350</v>
      </c>
      <c r="C43" s="20" t="s">
        <v>68</v>
      </c>
      <c r="D43" s="22">
        <v>24</v>
      </c>
      <c r="E43" s="21">
        <v>65</v>
      </c>
      <c r="F43" s="57">
        <v>0.63080000000000003</v>
      </c>
      <c r="G43" s="23" t="s">
        <v>33</v>
      </c>
      <c r="H43" s="20">
        <v>1</v>
      </c>
    </row>
    <row r="44" spans="1:8" x14ac:dyDescent="0.25">
      <c r="A44" s="20" t="s">
        <v>24</v>
      </c>
      <c r="B44" s="21">
        <v>290360</v>
      </c>
      <c r="C44" s="20" t="s">
        <v>69</v>
      </c>
      <c r="D44" s="22">
        <v>0</v>
      </c>
      <c r="E44" s="21">
        <v>0</v>
      </c>
      <c r="F44" s="57">
        <v>0</v>
      </c>
      <c r="G44" s="23" t="s">
        <v>26</v>
      </c>
      <c r="H44" s="20">
        <v>0</v>
      </c>
    </row>
    <row r="45" spans="1:8" x14ac:dyDescent="0.25">
      <c r="A45" s="20" t="s">
        <v>24</v>
      </c>
      <c r="B45" s="21">
        <v>290370</v>
      </c>
      <c r="C45" s="20" t="s">
        <v>70</v>
      </c>
      <c r="D45" s="22">
        <v>0</v>
      </c>
      <c r="E45" s="21">
        <v>0</v>
      </c>
      <c r="F45" s="57">
        <v>0</v>
      </c>
      <c r="G45" s="23" t="s">
        <v>26</v>
      </c>
      <c r="H45" s="20">
        <v>0</v>
      </c>
    </row>
    <row r="46" spans="1:8" x14ac:dyDescent="0.25">
      <c r="A46" s="20" t="s">
        <v>24</v>
      </c>
      <c r="B46" s="21">
        <v>290380</v>
      </c>
      <c r="C46" s="20" t="s">
        <v>71</v>
      </c>
      <c r="D46" s="22">
        <v>0</v>
      </c>
      <c r="E46" s="21">
        <v>0</v>
      </c>
      <c r="F46" s="57">
        <v>0</v>
      </c>
      <c r="G46" s="23" t="s">
        <v>26</v>
      </c>
      <c r="H46" s="20">
        <v>0</v>
      </c>
    </row>
    <row r="47" spans="1:8" x14ac:dyDescent="0.25">
      <c r="A47" s="20" t="s">
        <v>24</v>
      </c>
      <c r="B47" s="21">
        <v>290390</v>
      </c>
      <c r="C47" s="20" t="s">
        <v>72</v>
      </c>
      <c r="D47" s="22">
        <v>0</v>
      </c>
      <c r="E47" s="21">
        <v>0</v>
      </c>
      <c r="F47" s="57">
        <v>0</v>
      </c>
      <c r="G47" s="23" t="s">
        <v>26</v>
      </c>
      <c r="H47" s="20">
        <v>0</v>
      </c>
    </row>
    <row r="48" spans="1:8" x14ac:dyDescent="0.25">
      <c r="A48" s="20" t="s">
        <v>24</v>
      </c>
      <c r="B48" s="21">
        <v>290395</v>
      </c>
      <c r="C48" s="20" t="s">
        <v>73</v>
      </c>
      <c r="D48" s="22">
        <v>19</v>
      </c>
      <c r="E48" s="21">
        <v>13</v>
      </c>
      <c r="F48" s="57">
        <v>-0.46150000000000002</v>
      </c>
      <c r="G48" s="23" t="s">
        <v>26</v>
      </c>
      <c r="H48" s="20">
        <v>0</v>
      </c>
    </row>
    <row r="49" spans="1:8" x14ac:dyDescent="0.25">
      <c r="A49" s="20" t="s">
        <v>24</v>
      </c>
      <c r="B49" s="21">
        <v>290400</v>
      </c>
      <c r="C49" s="20" t="s">
        <v>74</v>
      </c>
      <c r="D49" s="22">
        <v>0</v>
      </c>
      <c r="E49" s="21">
        <v>0</v>
      </c>
      <c r="F49" s="57">
        <v>0</v>
      </c>
      <c r="G49" s="23" t="s">
        <v>26</v>
      </c>
      <c r="H49" s="20">
        <v>0</v>
      </c>
    </row>
    <row r="50" spans="1:8" x14ac:dyDescent="0.25">
      <c r="A50" s="20" t="s">
        <v>24</v>
      </c>
      <c r="B50" s="21">
        <v>290405</v>
      </c>
      <c r="C50" s="20" t="s">
        <v>75</v>
      </c>
      <c r="D50" s="22">
        <v>308</v>
      </c>
      <c r="E50" s="21">
        <v>0</v>
      </c>
      <c r="F50" s="57">
        <v>0</v>
      </c>
      <c r="G50" s="23" t="s">
        <v>26</v>
      </c>
      <c r="H50" s="20">
        <v>0</v>
      </c>
    </row>
    <row r="51" spans="1:8" x14ac:dyDescent="0.25">
      <c r="A51" s="20" t="s">
        <v>24</v>
      </c>
      <c r="B51" s="21">
        <v>290410</v>
      </c>
      <c r="C51" s="20" t="s">
        <v>76</v>
      </c>
      <c r="D51" s="22">
        <v>0</v>
      </c>
      <c r="E51" s="21">
        <v>0</v>
      </c>
      <c r="F51" s="57">
        <v>0</v>
      </c>
      <c r="G51" s="23" t="s">
        <v>26</v>
      </c>
      <c r="H51" s="20">
        <v>0</v>
      </c>
    </row>
    <row r="52" spans="1:8" x14ac:dyDescent="0.25">
      <c r="A52" s="20" t="s">
        <v>24</v>
      </c>
      <c r="B52" s="21">
        <v>290420</v>
      </c>
      <c r="C52" s="20" t="s">
        <v>77</v>
      </c>
      <c r="D52" s="22">
        <v>0</v>
      </c>
      <c r="E52" s="21">
        <v>0</v>
      </c>
      <c r="F52" s="57">
        <v>0</v>
      </c>
      <c r="G52" s="23" t="s">
        <v>26</v>
      </c>
      <c r="H52" s="20">
        <v>0</v>
      </c>
    </row>
    <row r="53" spans="1:8" x14ac:dyDescent="0.25">
      <c r="A53" s="20" t="s">
        <v>24</v>
      </c>
      <c r="B53" s="21">
        <v>290430</v>
      </c>
      <c r="C53" s="20" t="s">
        <v>78</v>
      </c>
      <c r="D53" s="22">
        <v>0</v>
      </c>
      <c r="E53" s="21">
        <v>0</v>
      </c>
      <c r="F53" s="57">
        <v>0</v>
      </c>
      <c r="G53" s="23" t="s">
        <v>26</v>
      </c>
      <c r="H53" s="20">
        <v>0</v>
      </c>
    </row>
    <row r="54" spans="1:8" x14ac:dyDescent="0.25">
      <c r="A54" s="20" t="s">
        <v>24</v>
      </c>
      <c r="B54" s="21">
        <v>290440</v>
      </c>
      <c r="C54" s="20" t="s">
        <v>79</v>
      </c>
      <c r="D54" s="22">
        <v>0</v>
      </c>
      <c r="E54" s="21">
        <v>0</v>
      </c>
      <c r="F54" s="57">
        <v>0</v>
      </c>
      <c r="G54" s="23" t="s">
        <v>26</v>
      </c>
      <c r="H54" s="20">
        <v>0</v>
      </c>
    </row>
    <row r="55" spans="1:8" x14ac:dyDescent="0.25">
      <c r="A55" s="20" t="s">
        <v>24</v>
      </c>
      <c r="B55" s="21">
        <v>290450</v>
      </c>
      <c r="C55" s="20" t="s">
        <v>80</v>
      </c>
      <c r="D55" s="22">
        <v>0</v>
      </c>
      <c r="E55" s="21">
        <v>0</v>
      </c>
      <c r="F55" s="57">
        <v>0</v>
      </c>
      <c r="G55" s="23" t="s">
        <v>26</v>
      </c>
      <c r="H55" s="20">
        <v>0</v>
      </c>
    </row>
    <row r="56" spans="1:8" x14ac:dyDescent="0.25">
      <c r="A56" s="20" t="s">
        <v>24</v>
      </c>
      <c r="B56" s="21">
        <v>290460</v>
      </c>
      <c r="C56" s="20" t="s">
        <v>81</v>
      </c>
      <c r="D56" s="22">
        <v>996</v>
      </c>
      <c r="E56" s="21">
        <v>1141</v>
      </c>
      <c r="F56" s="57">
        <v>0.12709999999999999</v>
      </c>
      <c r="G56" s="23" t="s">
        <v>26</v>
      </c>
      <c r="H56" s="20">
        <v>0</v>
      </c>
    </row>
    <row r="57" spans="1:8" x14ac:dyDescent="0.25">
      <c r="A57" s="20" t="s">
        <v>24</v>
      </c>
      <c r="B57" s="21">
        <v>290470</v>
      </c>
      <c r="C57" s="20" t="s">
        <v>82</v>
      </c>
      <c r="D57" s="22">
        <v>0</v>
      </c>
      <c r="E57" s="21">
        <v>0</v>
      </c>
      <c r="F57" s="57">
        <v>0</v>
      </c>
      <c r="G57" s="23" t="s">
        <v>26</v>
      </c>
      <c r="H57" s="20">
        <v>0</v>
      </c>
    </row>
    <row r="58" spans="1:8" x14ac:dyDescent="0.25">
      <c r="A58" s="20" t="s">
        <v>24</v>
      </c>
      <c r="B58" s="21">
        <v>290475</v>
      </c>
      <c r="C58" s="20" t="s">
        <v>83</v>
      </c>
      <c r="D58" s="22">
        <v>0</v>
      </c>
      <c r="E58" s="21">
        <v>0</v>
      </c>
      <c r="F58" s="57">
        <v>0</v>
      </c>
      <c r="G58" s="23" t="s">
        <v>26</v>
      </c>
      <c r="H58" s="20">
        <v>0</v>
      </c>
    </row>
    <row r="59" spans="1:8" x14ac:dyDescent="0.25">
      <c r="A59" s="20" t="s">
        <v>24</v>
      </c>
      <c r="B59" s="21">
        <v>290480</v>
      </c>
      <c r="C59" s="20" t="s">
        <v>84</v>
      </c>
      <c r="D59" s="22">
        <v>8</v>
      </c>
      <c r="E59" s="21">
        <v>63</v>
      </c>
      <c r="F59" s="57">
        <v>0.873</v>
      </c>
      <c r="G59" s="23" t="s">
        <v>33</v>
      </c>
      <c r="H59" s="20">
        <v>1</v>
      </c>
    </row>
    <row r="60" spans="1:8" x14ac:dyDescent="0.25">
      <c r="A60" s="20" t="s">
        <v>24</v>
      </c>
      <c r="B60" s="21">
        <v>290485</v>
      </c>
      <c r="C60" s="20" t="s">
        <v>85</v>
      </c>
      <c r="D60" s="22">
        <v>0</v>
      </c>
      <c r="E60" s="21">
        <v>26</v>
      </c>
      <c r="F60" s="57">
        <v>1</v>
      </c>
      <c r="G60" s="23" t="s">
        <v>33</v>
      </c>
      <c r="H60" s="20">
        <v>1</v>
      </c>
    </row>
    <row r="61" spans="1:8" x14ac:dyDescent="0.25">
      <c r="A61" s="20" t="s">
        <v>24</v>
      </c>
      <c r="B61" s="21">
        <v>290490</v>
      </c>
      <c r="C61" s="20" t="s">
        <v>86</v>
      </c>
      <c r="D61" s="22">
        <v>0</v>
      </c>
      <c r="E61" s="21">
        <v>0</v>
      </c>
      <c r="F61" s="57">
        <v>0</v>
      </c>
      <c r="G61" s="23" t="s">
        <v>26</v>
      </c>
      <c r="H61" s="20">
        <v>0</v>
      </c>
    </row>
    <row r="62" spans="1:8" x14ac:dyDescent="0.25">
      <c r="A62" s="20" t="s">
        <v>24</v>
      </c>
      <c r="B62" s="21">
        <v>290500</v>
      </c>
      <c r="C62" s="20" t="s">
        <v>87</v>
      </c>
      <c r="D62" s="22">
        <v>0</v>
      </c>
      <c r="E62" s="21">
        <v>0</v>
      </c>
      <c r="F62" s="57">
        <v>0</v>
      </c>
      <c r="G62" s="23" t="s">
        <v>26</v>
      </c>
      <c r="H62" s="20">
        <v>0</v>
      </c>
    </row>
    <row r="63" spans="1:8" x14ac:dyDescent="0.25">
      <c r="A63" s="20" t="s">
        <v>24</v>
      </c>
      <c r="B63" s="21">
        <v>290510</v>
      </c>
      <c r="C63" s="20" t="s">
        <v>88</v>
      </c>
      <c r="D63" s="22">
        <v>0</v>
      </c>
      <c r="E63" s="21">
        <v>0</v>
      </c>
      <c r="F63" s="57">
        <v>0</v>
      </c>
      <c r="G63" s="23" t="s">
        <v>26</v>
      </c>
      <c r="H63" s="20">
        <v>0</v>
      </c>
    </row>
    <row r="64" spans="1:8" x14ac:dyDescent="0.25">
      <c r="A64" s="20" t="s">
        <v>24</v>
      </c>
      <c r="B64" s="21">
        <v>290515</v>
      </c>
      <c r="C64" s="20" t="s">
        <v>89</v>
      </c>
      <c r="D64" s="22">
        <v>0</v>
      </c>
      <c r="E64" s="21">
        <v>0</v>
      </c>
      <c r="F64" s="57">
        <v>0</v>
      </c>
      <c r="G64" s="23" t="s">
        <v>26</v>
      </c>
      <c r="H64" s="20">
        <v>0</v>
      </c>
    </row>
    <row r="65" spans="1:8" x14ac:dyDescent="0.25">
      <c r="A65" s="20" t="s">
        <v>24</v>
      </c>
      <c r="B65" s="21">
        <v>290520</v>
      </c>
      <c r="C65" s="20" t="s">
        <v>90</v>
      </c>
      <c r="D65" s="22">
        <v>0</v>
      </c>
      <c r="E65" s="21">
        <v>0</v>
      </c>
      <c r="F65" s="57">
        <v>0</v>
      </c>
      <c r="G65" s="23" t="s">
        <v>26</v>
      </c>
      <c r="H65" s="20">
        <v>0</v>
      </c>
    </row>
    <row r="66" spans="1:8" x14ac:dyDescent="0.25">
      <c r="A66" s="20" t="s">
        <v>24</v>
      </c>
      <c r="B66" s="21">
        <v>290530</v>
      </c>
      <c r="C66" s="20" t="s">
        <v>91</v>
      </c>
      <c r="D66" s="22">
        <v>0</v>
      </c>
      <c r="E66" s="21">
        <v>0</v>
      </c>
      <c r="F66" s="57">
        <v>0</v>
      </c>
      <c r="G66" s="23" t="s">
        <v>26</v>
      </c>
      <c r="H66" s="20">
        <v>0</v>
      </c>
    </row>
    <row r="67" spans="1:8" x14ac:dyDescent="0.25">
      <c r="A67" s="20" t="s">
        <v>24</v>
      </c>
      <c r="B67" s="21">
        <v>290540</v>
      </c>
      <c r="C67" s="20" t="s">
        <v>92</v>
      </c>
      <c r="D67" s="22">
        <v>22</v>
      </c>
      <c r="E67" s="21">
        <v>0</v>
      </c>
      <c r="F67" s="57">
        <v>0</v>
      </c>
      <c r="G67" s="23" t="s">
        <v>26</v>
      </c>
      <c r="H67" s="20">
        <v>0</v>
      </c>
    </row>
    <row r="68" spans="1:8" x14ac:dyDescent="0.25">
      <c r="A68" s="20" t="s">
        <v>24</v>
      </c>
      <c r="B68" s="21">
        <v>290550</v>
      </c>
      <c r="C68" s="20" t="s">
        <v>93</v>
      </c>
      <c r="D68" s="22">
        <v>0</v>
      </c>
      <c r="E68" s="21">
        <v>0</v>
      </c>
      <c r="F68" s="57">
        <v>0</v>
      </c>
      <c r="G68" s="23" t="s">
        <v>26</v>
      </c>
      <c r="H68" s="20">
        <v>0</v>
      </c>
    </row>
    <row r="69" spans="1:8" x14ac:dyDescent="0.25">
      <c r="A69" s="20" t="s">
        <v>24</v>
      </c>
      <c r="B69" s="21">
        <v>290560</v>
      </c>
      <c r="C69" s="20" t="s">
        <v>94</v>
      </c>
      <c r="D69" s="22">
        <v>12</v>
      </c>
      <c r="E69" s="21">
        <v>12</v>
      </c>
      <c r="F69" s="57">
        <v>0</v>
      </c>
      <c r="G69" s="23" t="s">
        <v>26</v>
      </c>
      <c r="H69" s="20">
        <v>0</v>
      </c>
    </row>
    <row r="70" spans="1:8" x14ac:dyDescent="0.25">
      <c r="A70" s="20" t="s">
        <v>24</v>
      </c>
      <c r="B70" s="21">
        <v>290570</v>
      </c>
      <c r="C70" s="20" t="s">
        <v>95</v>
      </c>
      <c r="D70" s="22">
        <v>9901</v>
      </c>
      <c r="E70" s="21">
        <v>9208</v>
      </c>
      <c r="F70" s="57">
        <v>-7.5300000000000006E-2</v>
      </c>
      <c r="G70" s="23" t="s">
        <v>26</v>
      </c>
      <c r="H70" s="20">
        <v>0</v>
      </c>
    </row>
    <row r="71" spans="1:8" x14ac:dyDescent="0.25">
      <c r="A71" s="20" t="s">
        <v>24</v>
      </c>
      <c r="B71" s="21">
        <v>290580</v>
      </c>
      <c r="C71" s="20" t="s">
        <v>96</v>
      </c>
      <c r="D71" s="22">
        <v>600</v>
      </c>
      <c r="E71" s="21">
        <v>600</v>
      </c>
      <c r="F71" s="57">
        <v>0</v>
      </c>
      <c r="G71" s="23" t="s">
        <v>26</v>
      </c>
      <c r="H71" s="20">
        <v>0</v>
      </c>
    </row>
    <row r="72" spans="1:8" x14ac:dyDescent="0.25">
      <c r="A72" s="20" t="s">
        <v>24</v>
      </c>
      <c r="B72" s="21">
        <v>290590</v>
      </c>
      <c r="C72" s="20" t="s">
        <v>97</v>
      </c>
      <c r="D72" s="22">
        <v>0</v>
      </c>
      <c r="E72" s="21">
        <v>0</v>
      </c>
      <c r="F72" s="57">
        <v>0</v>
      </c>
      <c r="G72" s="23" t="s">
        <v>26</v>
      </c>
      <c r="H72" s="20">
        <v>0</v>
      </c>
    </row>
    <row r="73" spans="1:8" x14ac:dyDescent="0.25">
      <c r="A73" s="20" t="s">
        <v>24</v>
      </c>
      <c r="B73" s="21">
        <v>290600</v>
      </c>
      <c r="C73" s="20" t="s">
        <v>98</v>
      </c>
      <c r="D73" s="22">
        <v>16</v>
      </c>
      <c r="E73" s="21">
        <v>13</v>
      </c>
      <c r="F73" s="57">
        <v>-0.23080000000000001</v>
      </c>
      <c r="G73" s="23" t="s">
        <v>26</v>
      </c>
      <c r="H73" s="20">
        <v>0</v>
      </c>
    </row>
    <row r="74" spans="1:8" x14ac:dyDescent="0.25">
      <c r="A74" s="20" t="s">
        <v>24</v>
      </c>
      <c r="B74" s="21">
        <v>290610</v>
      </c>
      <c r="C74" s="20" t="s">
        <v>99</v>
      </c>
      <c r="D74" s="22">
        <v>0</v>
      </c>
      <c r="E74" s="21">
        <v>0</v>
      </c>
      <c r="F74" s="57">
        <v>0</v>
      </c>
      <c r="G74" s="23" t="s">
        <v>26</v>
      </c>
      <c r="H74" s="20">
        <v>0</v>
      </c>
    </row>
    <row r="75" spans="1:8" x14ac:dyDescent="0.25">
      <c r="A75" s="20" t="s">
        <v>24</v>
      </c>
      <c r="B75" s="21">
        <v>290620</v>
      </c>
      <c r="C75" s="20" t="s">
        <v>100</v>
      </c>
      <c r="D75" s="22">
        <v>0</v>
      </c>
      <c r="E75" s="21">
        <v>0</v>
      </c>
      <c r="F75" s="57">
        <v>0</v>
      </c>
      <c r="G75" s="23" t="s">
        <v>26</v>
      </c>
      <c r="H75" s="20">
        <v>0</v>
      </c>
    </row>
    <row r="76" spans="1:8" x14ac:dyDescent="0.25">
      <c r="A76" s="20" t="s">
        <v>24</v>
      </c>
      <c r="B76" s="21">
        <v>290630</v>
      </c>
      <c r="C76" s="20" t="s">
        <v>101</v>
      </c>
      <c r="D76" s="22">
        <v>0</v>
      </c>
      <c r="E76" s="21">
        <v>0</v>
      </c>
      <c r="F76" s="57">
        <v>0</v>
      </c>
      <c r="G76" s="23" t="s">
        <v>26</v>
      </c>
      <c r="H76" s="20">
        <v>0</v>
      </c>
    </row>
    <row r="77" spans="1:8" x14ac:dyDescent="0.25">
      <c r="A77" s="20" t="s">
        <v>24</v>
      </c>
      <c r="B77" s="21">
        <v>290640</v>
      </c>
      <c r="C77" s="20" t="s">
        <v>102</v>
      </c>
      <c r="D77" s="22">
        <v>0</v>
      </c>
      <c r="E77" s="21">
        <v>0</v>
      </c>
      <c r="F77" s="57">
        <v>0</v>
      </c>
      <c r="G77" s="23" t="s">
        <v>26</v>
      </c>
      <c r="H77" s="20">
        <v>0</v>
      </c>
    </row>
    <row r="78" spans="1:8" x14ac:dyDescent="0.25">
      <c r="A78" s="20" t="s">
        <v>24</v>
      </c>
      <c r="B78" s="21">
        <v>290650</v>
      </c>
      <c r="C78" s="20" t="s">
        <v>103</v>
      </c>
      <c r="D78" s="22">
        <v>509</v>
      </c>
      <c r="E78" s="21">
        <v>1676</v>
      </c>
      <c r="F78" s="57">
        <v>0.69630000000000003</v>
      </c>
      <c r="G78" s="23" t="s">
        <v>33</v>
      </c>
      <c r="H78" s="20">
        <v>1</v>
      </c>
    </row>
    <row r="79" spans="1:8" x14ac:dyDescent="0.25">
      <c r="A79" s="20" t="s">
        <v>24</v>
      </c>
      <c r="B79" s="21">
        <v>290660</v>
      </c>
      <c r="C79" s="20" t="s">
        <v>104</v>
      </c>
      <c r="D79" s="22">
        <v>0</v>
      </c>
      <c r="E79" s="21">
        <v>0</v>
      </c>
      <c r="F79" s="57">
        <v>0</v>
      </c>
      <c r="G79" s="23" t="s">
        <v>26</v>
      </c>
      <c r="H79" s="20">
        <v>0</v>
      </c>
    </row>
    <row r="80" spans="1:8" x14ac:dyDescent="0.25">
      <c r="A80" s="20" t="s">
        <v>24</v>
      </c>
      <c r="B80" s="21">
        <v>290670</v>
      </c>
      <c r="C80" s="20" t="s">
        <v>105</v>
      </c>
      <c r="D80" s="22">
        <v>0</v>
      </c>
      <c r="E80" s="21">
        <v>0</v>
      </c>
      <c r="F80" s="57">
        <v>0</v>
      </c>
      <c r="G80" s="23" t="s">
        <v>26</v>
      </c>
      <c r="H80" s="20">
        <v>0</v>
      </c>
    </row>
    <row r="81" spans="1:8" x14ac:dyDescent="0.25">
      <c r="A81" s="20" t="s">
        <v>24</v>
      </c>
      <c r="B81" s="21">
        <v>290680</v>
      </c>
      <c r="C81" s="20" t="s">
        <v>106</v>
      </c>
      <c r="D81" s="22">
        <v>0</v>
      </c>
      <c r="E81" s="21">
        <v>0</v>
      </c>
      <c r="F81" s="57">
        <v>0</v>
      </c>
      <c r="G81" s="23" t="s">
        <v>26</v>
      </c>
      <c r="H81" s="20">
        <v>0</v>
      </c>
    </row>
    <row r="82" spans="1:8" x14ac:dyDescent="0.25">
      <c r="A82" s="20" t="s">
        <v>24</v>
      </c>
      <c r="B82" s="21">
        <v>290682</v>
      </c>
      <c r="C82" s="20" t="s">
        <v>107</v>
      </c>
      <c r="D82" s="22">
        <v>0</v>
      </c>
      <c r="E82" s="21">
        <v>0</v>
      </c>
      <c r="F82" s="57">
        <v>0</v>
      </c>
      <c r="G82" s="23" t="s">
        <v>26</v>
      </c>
      <c r="H82" s="20">
        <v>0</v>
      </c>
    </row>
    <row r="83" spans="1:8" x14ac:dyDescent="0.25">
      <c r="A83" s="20" t="s">
        <v>24</v>
      </c>
      <c r="B83" s="21">
        <v>290685</v>
      </c>
      <c r="C83" s="20" t="s">
        <v>108</v>
      </c>
      <c r="D83" s="22">
        <v>0</v>
      </c>
      <c r="E83" s="21">
        <v>3</v>
      </c>
      <c r="F83" s="57">
        <v>1</v>
      </c>
      <c r="G83" s="23" t="s">
        <v>33</v>
      </c>
      <c r="H83" s="20">
        <v>1</v>
      </c>
    </row>
    <row r="84" spans="1:8" x14ac:dyDescent="0.25">
      <c r="A84" s="20" t="s">
        <v>24</v>
      </c>
      <c r="B84" s="21">
        <v>290687</v>
      </c>
      <c r="C84" s="20" t="s">
        <v>109</v>
      </c>
      <c r="D84" s="22">
        <v>0</v>
      </c>
      <c r="E84" s="21">
        <v>0</v>
      </c>
      <c r="F84" s="57">
        <v>0</v>
      </c>
      <c r="G84" s="23" t="s">
        <v>26</v>
      </c>
      <c r="H84" s="20">
        <v>0</v>
      </c>
    </row>
    <row r="85" spans="1:8" x14ac:dyDescent="0.25">
      <c r="A85" s="20" t="s">
        <v>24</v>
      </c>
      <c r="B85" s="21">
        <v>290689</v>
      </c>
      <c r="C85" s="20" t="s">
        <v>110</v>
      </c>
      <c r="D85" s="22">
        <v>0</v>
      </c>
      <c r="E85" s="21">
        <v>0</v>
      </c>
      <c r="F85" s="57">
        <v>0</v>
      </c>
      <c r="G85" s="23" t="s">
        <v>26</v>
      </c>
      <c r="H85" s="20">
        <v>0</v>
      </c>
    </row>
    <row r="86" spans="1:8" x14ac:dyDescent="0.25">
      <c r="A86" s="20" t="s">
        <v>24</v>
      </c>
      <c r="B86" s="21">
        <v>290690</v>
      </c>
      <c r="C86" s="20" t="s">
        <v>111</v>
      </c>
      <c r="D86" s="22">
        <v>0</v>
      </c>
      <c r="E86" s="21">
        <v>0</v>
      </c>
      <c r="F86" s="57">
        <v>0</v>
      </c>
      <c r="G86" s="23" t="s">
        <v>26</v>
      </c>
      <c r="H86" s="20">
        <v>0</v>
      </c>
    </row>
    <row r="87" spans="1:8" x14ac:dyDescent="0.25">
      <c r="A87" s="20" t="s">
        <v>24</v>
      </c>
      <c r="B87" s="21">
        <v>290700</v>
      </c>
      <c r="C87" s="20" t="s">
        <v>112</v>
      </c>
      <c r="D87" s="22">
        <v>0</v>
      </c>
      <c r="E87" s="21">
        <v>0</v>
      </c>
      <c r="F87" s="57">
        <v>0</v>
      </c>
      <c r="G87" s="23" t="s">
        <v>26</v>
      </c>
      <c r="H87" s="20">
        <v>0</v>
      </c>
    </row>
    <row r="88" spans="1:8" x14ac:dyDescent="0.25">
      <c r="A88" s="20" t="s">
        <v>24</v>
      </c>
      <c r="B88" s="21">
        <v>290710</v>
      </c>
      <c r="C88" s="20" t="s">
        <v>113</v>
      </c>
      <c r="D88" s="22">
        <v>0</v>
      </c>
      <c r="E88" s="21">
        <v>0</v>
      </c>
      <c r="F88" s="57">
        <v>0</v>
      </c>
      <c r="G88" s="23" t="s">
        <v>26</v>
      </c>
      <c r="H88" s="20">
        <v>0</v>
      </c>
    </row>
    <row r="89" spans="1:8" x14ac:dyDescent="0.25">
      <c r="A89" s="20" t="s">
        <v>24</v>
      </c>
      <c r="B89" s="21">
        <v>290720</v>
      </c>
      <c r="C89" s="20" t="s">
        <v>114</v>
      </c>
      <c r="D89" s="22">
        <v>0</v>
      </c>
      <c r="E89" s="21">
        <v>0</v>
      </c>
      <c r="F89" s="57">
        <v>0</v>
      </c>
      <c r="G89" s="23" t="s">
        <v>26</v>
      </c>
      <c r="H89" s="20">
        <v>0</v>
      </c>
    </row>
    <row r="90" spans="1:8" x14ac:dyDescent="0.25">
      <c r="A90" s="20" t="s">
        <v>24</v>
      </c>
      <c r="B90" s="21">
        <v>290730</v>
      </c>
      <c r="C90" s="20" t="s">
        <v>115</v>
      </c>
      <c r="D90" s="22">
        <v>0</v>
      </c>
      <c r="E90" s="21">
        <v>0</v>
      </c>
      <c r="F90" s="57">
        <v>0</v>
      </c>
      <c r="G90" s="23" t="s">
        <v>26</v>
      </c>
      <c r="H90" s="20">
        <v>0</v>
      </c>
    </row>
    <row r="91" spans="1:8" x14ac:dyDescent="0.25">
      <c r="A91" s="20" t="s">
        <v>24</v>
      </c>
      <c r="B91" s="21">
        <v>290740</v>
      </c>
      <c r="C91" s="20" t="s">
        <v>116</v>
      </c>
      <c r="D91" s="22">
        <v>0</v>
      </c>
      <c r="E91" s="21">
        <v>0</v>
      </c>
      <c r="F91" s="57">
        <v>0</v>
      </c>
      <c r="G91" s="23" t="s">
        <v>26</v>
      </c>
      <c r="H91" s="20">
        <v>0</v>
      </c>
    </row>
    <row r="92" spans="1:8" x14ac:dyDescent="0.25">
      <c r="A92" s="20" t="s">
        <v>24</v>
      </c>
      <c r="B92" s="21">
        <v>290750</v>
      </c>
      <c r="C92" s="20" t="s">
        <v>117</v>
      </c>
      <c r="D92" s="22">
        <v>444</v>
      </c>
      <c r="E92" s="21">
        <v>525</v>
      </c>
      <c r="F92" s="57">
        <v>0.15429999999999999</v>
      </c>
      <c r="G92" s="23" t="s">
        <v>33</v>
      </c>
      <c r="H92" s="20">
        <v>1</v>
      </c>
    </row>
    <row r="93" spans="1:8" x14ac:dyDescent="0.25">
      <c r="A93" s="20" t="s">
        <v>24</v>
      </c>
      <c r="B93" s="21">
        <v>290755</v>
      </c>
      <c r="C93" s="20" t="s">
        <v>118</v>
      </c>
      <c r="D93" s="22">
        <v>0</v>
      </c>
      <c r="E93" s="21">
        <v>0</v>
      </c>
      <c r="F93" s="57">
        <v>0</v>
      </c>
      <c r="G93" s="23" t="s">
        <v>26</v>
      </c>
      <c r="H93" s="20">
        <v>0</v>
      </c>
    </row>
    <row r="94" spans="1:8" x14ac:dyDescent="0.25">
      <c r="A94" s="20" t="s">
        <v>24</v>
      </c>
      <c r="B94" s="21">
        <v>290760</v>
      </c>
      <c r="C94" s="20" t="s">
        <v>119</v>
      </c>
      <c r="D94" s="22">
        <v>0</v>
      </c>
      <c r="E94" s="21">
        <v>0</v>
      </c>
      <c r="F94" s="57">
        <v>0</v>
      </c>
      <c r="G94" s="23" t="s">
        <v>26</v>
      </c>
      <c r="H94" s="20">
        <v>0</v>
      </c>
    </row>
    <row r="95" spans="1:8" x14ac:dyDescent="0.25">
      <c r="A95" s="20" t="s">
        <v>24</v>
      </c>
      <c r="B95" s="21">
        <v>290770</v>
      </c>
      <c r="C95" s="20" t="s">
        <v>120</v>
      </c>
      <c r="D95" s="22">
        <v>0</v>
      </c>
      <c r="E95" s="21">
        <v>0</v>
      </c>
      <c r="F95" s="57">
        <v>0</v>
      </c>
      <c r="G95" s="23" t="s">
        <v>26</v>
      </c>
      <c r="H95" s="20">
        <v>0</v>
      </c>
    </row>
    <row r="96" spans="1:8" x14ac:dyDescent="0.25">
      <c r="A96" s="20" t="s">
        <v>24</v>
      </c>
      <c r="B96" s="21">
        <v>290780</v>
      </c>
      <c r="C96" s="20" t="s">
        <v>121</v>
      </c>
      <c r="D96" s="22">
        <v>0</v>
      </c>
      <c r="E96" s="21">
        <v>0</v>
      </c>
      <c r="F96" s="57">
        <v>0</v>
      </c>
      <c r="G96" s="23" t="s">
        <v>26</v>
      </c>
      <c r="H96" s="20">
        <v>0</v>
      </c>
    </row>
    <row r="97" spans="1:8" x14ac:dyDescent="0.25">
      <c r="A97" s="20" t="s">
        <v>24</v>
      </c>
      <c r="B97" s="21">
        <v>290790</v>
      </c>
      <c r="C97" s="20" t="s">
        <v>122</v>
      </c>
      <c r="D97" s="22">
        <v>0</v>
      </c>
      <c r="E97" s="21">
        <v>0</v>
      </c>
      <c r="F97" s="57">
        <v>0</v>
      </c>
      <c r="G97" s="23" t="s">
        <v>26</v>
      </c>
      <c r="H97" s="20">
        <v>0</v>
      </c>
    </row>
    <row r="98" spans="1:8" x14ac:dyDescent="0.25">
      <c r="A98" s="20" t="s">
        <v>24</v>
      </c>
      <c r="B98" s="21">
        <v>290800</v>
      </c>
      <c r="C98" s="20" t="s">
        <v>123</v>
      </c>
      <c r="D98" s="22">
        <v>0</v>
      </c>
      <c r="E98" s="21">
        <v>0</v>
      </c>
      <c r="F98" s="57">
        <v>0</v>
      </c>
      <c r="G98" s="23" t="s">
        <v>26</v>
      </c>
      <c r="H98" s="20">
        <v>0</v>
      </c>
    </row>
    <row r="99" spans="1:8" x14ac:dyDescent="0.25">
      <c r="A99" s="20" t="s">
        <v>24</v>
      </c>
      <c r="B99" s="21">
        <v>290810</v>
      </c>
      <c r="C99" s="20" t="s">
        <v>124</v>
      </c>
      <c r="D99" s="22">
        <v>120</v>
      </c>
      <c r="E99" s="21">
        <v>120</v>
      </c>
      <c r="F99" s="57">
        <v>0</v>
      </c>
      <c r="G99" s="23" t="s">
        <v>26</v>
      </c>
      <c r="H99" s="20">
        <v>0</v>
      </c>
    </row>
    <row r="100" spans="1:8" x14ac:dyDescent="0.25">
      <c r="A100" s="20" t="s">
        <v>24</v>
      </c>
      <c r="B100" s="21">
        <v>290820</v>
      </c>
      <c r="C100" s="20" t="s">
        <v>125</v>
      </c>
      <c r="D100" s="22">
        <v>0</v>
      </c>
      <c r="E100" s="21">
        <v>0</v>
      </c>
      <c r="F100" s="57">
        <v>0</v>
      </c>
      <c r="G100" s="23" t="s">
        <v>26</v>
      </c>
      <c r="H100" s="20">
        <v>0</v>
      </c>
    </row>
    <row r="101" spans="1:8" x14ac:dyDescent="0.25">
      <c r="A101" s="20" t="s">
        <v>24</v>
      </c>
      <c r="B101" s="21">
        <v>290830</v>
      </c>
      <c r="C101" s="20" t="s">
        <v>126</v>
      </c>
      <c r="D101" s="22">
        <v>5</v>
      </c>
      <c r="E101" s="21">
        <v>13</v>
      </c>
      <c r="F101" s="57">
        <v>0.61539999999999995</v>
      </c>
      <c r="G101" s="23" t="s">
        <v>33</v>
      </c>
      <c r="H101" s="20">
        <v>1</v>
      </c>
    </row>
    <row r="102" spans="1:8" x14ac:dyDescent="0.25">
      <c r="A102" s="20" t="s">
        <v>24</v>
      </c>
      <c r="B102" s="21">
        <v>290840</v>
      </c>
      <c r="C102" s="20" t="s">
        <v>127</v>
      </c>
      <c r="D102" s="22">
        <v>0</v>
      </c>
      <c r="E102" s="21">
        <v>0</v>
      </c>
      <c r="F102" s="57">
        <v>0</v>
      </c>
      <c r="G102" s="23" t="s">
        <v>26</v>
      </c>
      <c r="H102" s="20">
        <v>0</v>
      </c>
    </row>
    <row r="103" spans="1:8" x14ac:dyDescent="0.25">
      <c r="A103" s="20" t="s">
        <v>24</v>
      </c>
      <c r="B103" s="21">
        <v>290850</v>
      </c>
      <c r="C103" s="20" t="s">
        <v>128</v>
      </c>
      <c r="D103" s="22">
        <v>0</v>
      </c>
      <c r="E103" s="21">
        <v>41</v>
      </c>
      <c r="F103" s="57">
        <v>1</v>
      </c>
      <c r="G103" s="23" t="s">
        <v>33</v>
      </c>
      <c r="H103" s="20">
        <v>1</v>
      </c>
    </row>
    <row r="104" spans="1:8" x14ac:dyDescent="0.25">
      <c r="A104" s="20" t="s">
        <v>24</v>
      </c>
      <c r="B104" s="21">
        <v>290870</v>
      </c>
      <c r="C104" s="20" t="s">
        <v>129</v>
      </c>
      <c r="D104" s="22">
        <v>0</v>
      </c>
      <c r="E104" s="21">
        <v>0</v>
      </c>
      <c r="F104" s="57">
        <v>0</v>
      </c>
      <c r="G104" s="23" t="s">
        <v>26</v>
      </c>
      <c r="H104" s="20">
        <v>0</v>
      </c>
    </row>
    <row r="105" spans="1:8" x14ac:dyDescent="0.25">
      <c r="A105" s="20" t="s">
        <v>24</v>
      </c>
      <c r="B105" s="21">
        <v>290880</v>
      </c>
      <c r="C105" s="20" t="s">
        <v>130</v>
      </c>
      <c r="D105" s="22">
        <v>0</v>
      </c>
      <c r="E105" s="21">
        <v>0</v>
      </c>
      <c r="F105" s="57">
        <v>0</v>
      </c>
      <c r="G105" s="23" t="s">
        <v>26</v>
      </c>
      <c r="H105" s="20">
        <v>0</v>
      </c>
    </row>
    <row r="106" spans="1:8" x14ac:dyDescent="0.25">
      <c r="A106" s="20" t="s">
        <v>24</v>
      </c>
      <c r="B106" s="21">
        <v>290890</v>
      </c>
      <c r="C106" s="20" t="s">
        <v>131</v>
      </c>
      <c r="D106" s="22">
        <v>369</v>
      </c>
      <c r="E106" s="21">
        <v>243</v>
      </c>
      <c r="F106" s="57">
        <v>-0.51849999999999996</v>
      </c>
      <c r="G106" s="23" t="s">
        <v>26</v>
      </c>
      <c r="H106" s="20">
        <v>0</v>
      </c>
    </row>
    <row r="107" spans="1:8" x14ac:dyDescent="0.25">
      <c r="A107" s="20" t="s">
        <v>24</v>
      </c>
      <c r="B107" s="21">
        <v>290900</v>
      </c>
      <c r="C107" s="20" t="s">
        <v>132</v>
      </c>
      <c r="D107" s="22">
        <v>0</v>
      </c>
      <c r="E107" s="21">
        <v>0</v>
      </c>
      <c r="F107" s="57">
        <v>0</v>
      </c>
      <c r="G107" s="23" t="s">
        <v>26</v>
      </c>
      <c r="H107" s="20">
        <v>0</v>
      </c>
    </row>
    <row r="108" spans="1:8" x14ac:dyDescent="0.25">
      <c r="A108" s="20" t="s">
        <v>24</v>
      </c>
      <c r="B108" s="21">
        <v>290910</v>
      </c>
      <c r="C108" s="20" t="s">
        <v>133</v>
      </c>
      <c r="D108" s="22">
        <v>0</v>
      </c>
      <c r="E108" s="21">
        <v>0</v>
      </c>
      <c r="F108" s="57">
        <v>0</v>
      </c>
      <c r="G108" s="23" t="s">
        <v>26</v>
      </c>
      <c r="H108" s="20">
        <v>0</v>
      </c>
    </row>
    <row r="109" spans="1:8" x14ac:dyDescent="0.25">
      <c r="A109" s="20" t="s">
        <v>24</v>
      </c>
      <c r="B109" s="21">
        <v>290920</v>
      </c>
      <c r="C109" s="20" t="s">
        <v>134</v>
      </c>
      <c r="D109" s="22">
        <v>0</v>
      </c>
      <c r="E109" s="21">
        <v>0</v>
      </c>
      <c r="F109" s="57">
        <v>0</v>
      </c>
      <c r="G109" s="23" t="s">
        <v>26</v>
      </c>
      <c r="H109" s="20">
        <v>0</v>
      </c>
    </row>
    <row r="110" spans="1:8" x14ac:dyDescent="0.25">
      <c r="A110" s="20" t="s">
        <v>24</v>
      </c>
      <c r="B110" s="21">
        <v>290930</v>
      </c>
      <c r="C110" s="20" t="s">
        <v>135</v>
      </c>
      <c r="D110" s="22">
        <v>264</v>
      </c>
      <c r="E110" s="21">
        <v>224</v>
      </c>
      <c r="F110" s="57">
        <v>-0.17860000000000001</v>
      </c>
      <c r="G110" s="23" t="s">
        <v>26</v>
      </c>
      <c r="H110" s="20">
        <v>0</v>
      </c>
    </row>
    <row r="111" spans="1:8" x14ac:dyDescent="0.25">
      <c r="A111" s="20" t="s">
        <v>24</v>
      </c>
      <c r="B111" s="21">
        <v>290940</v>
      </c>
      <c r="C111" s="20" t="s">
        <v>136</v>
      </c>
      <c r="D111" s="22">
        <v>0</v>
      </c>
      <c r="E111" s="21">
        <v>0</v>
      </c>
      <c r="F111" s="57">
        <v>0</v>
      </c>
      <c r="G111" s="23" t="s">
        <v>26</v>
      </c>
      <c r="H111" s="20">
        <v>0</v>
      </c>
    </row>
    <row r="112" spans="1:8" x14ac:dyDescent="0.25">
      <c r="A112" s="20" t="s">
        <v>24</v>
      </c>
      <c r="B112" s="21">
        <v>290950</v>
      </c>
      <c r="C112" s="20" t="s">
        <v>137</v>
      </c>
      <c r="D112" s="22">
        <v>0</v>
      </c>
      <c r="E112" s="21">
        <v>0</v>
      </c>
      <c r="F112" s="57">
        <v>0</v>
      </c>
      <c r="G112" s="23" t="s">
        <v>26</v>
      </c>
      <c r="H112" s="20">
        <v>0</v>
      </c>
    </row>
    <row r="113" spans="1:8" x14ac:dyDescent="0.25">
      <c r="A113" s="20" t="s">
        <v>24</v>
      </c>
      <c r="B113" s="21">
        <v>290960</v>
      </c>
      <c r="C113" s="20" t="s">
        <v>138</v>
      </c>
      <c r="D113" s="22">
        <v>0</v>
      </c>
      <c r="E113" s="21">
        <v>0</v>
      </c>
      <c r="F113" s="57">
        <v>0</v>
      </c>
      <c r="G113" s="23" t="s">
        <v>26</v>
      </c>
      <c r="H113" s="20">
        <v>0</v>
      </c>
    </row>
    <row r="114" spans="1:8" x14ac:dyDescent="0.25">
      <c r="A114" s="20" t="s">
        <v>24</v>
      </c>
      <c r="B114" s="21">
        <v>290970</v>
      </c>
      <c r="C114" s="20" t="s">
        <v>139</v>
      </c>
      <c r="D114" s="22">
        <v>0</v>
      </c>
      <c r="E114" s="21">
        <v>0</v>
      </c>
      <c r="F114" s="57">
        <v>0</v>
      </c>
      <c r="G114" s="23" t="s">
        <v>26</v>
      </c>
      <c r="H114" s="20">
        <v>0</v>
      </c>
    </row>
    <row r="115" spans="1:8" x14ac:dyDescent="0.25">
      <c r="A115" s="20" t="s">
        <v>24</v>
      </c>
      <c r="B115" s="21">
        <v>290980</v>
      </c>
      <c r="C115" s="20" t="s">
        <v>140</v>
      </c>
      <c r="D115" s="22">
        <v>0</v>
      </c>
      <c r="E115" s="21">
        <v>746</v>
      </c>
      <c r="F115" s="57">
        <v>1</v>
      </c>
      <c r="G115" s="23" t="s">
        <v>33</v>
      </c>
      <c r="H115" s="20">
        <v>1</v>
      </c>
    </row>
    <row r="116" spans="1:8" x14ac:dyDescent="0.25">
      <c r="A116" s="20" t="s">
        <v>24</v>
      </c>
      <c r="B116" s="21">
        <v>290990</v>
      </c>
      <c r="C116" s="20" t="s">
        <v>141</v>
      </c>
      <c r="D116" s="22">
        <v>106</v>
      </c>
      <c r="E116" s="21">
        <v>30</v>
      </c>
      <c r="F116" s="57">
        <v>-2.5333000000000001</v>
      </c>
      <c r="G116" s="23" t="s">
        <v>26</v>
      </c>
      <c r="H116" s="20">
        <v>0</v>
      </c>
    </row>
    <row r="117" spans="1:8" x14ac:dyDescent="0.25">
      <c r="A117" s="20" t="s">
        <v>24</v>
      </c>
      <c r="B117" s="21">
        <v>291000</v>
      </c>
      <c r="C117" s="20" t="s">
        <v>142</v>
      </c>
      <c r="D117" s="22">
        <v>0</v>
      </c>
      <c r="E117" s="21">
        <v>0</v>
      </c>
      <c r="F117" s="57">
        <v>0</v>
      </c>
      <c r="G117" s="23" t="s">
        <v>26</v>
      </c>
      <c r="H117" s="20">
        <v>0</v>
      </c>
    </row>
    <row r="118" spans="1:8" x14ac:dyDescent="0.25">
      <c r="A118" s="20" t="s">
        <v>24</v>
      </c>
      <c r="B118" s="21">
        <v>291005</v>
      </c>
      <c r="C118" s="20" t="s">
        <v>143</v>
      </c>
      <c r="D118" s="22">
        <v>3337</v>
      </c>
      <c r="E118" s="21">
        <v>4030</v>
      </c>
      <c r="F118" s="57">
        <v>0.17199999999999999</v>
      </c>
      <c r="G118" s="23" t="s">
        <v>33</v>
      </c>
      <c r="H118" s="20">
        <v>1</v>
      </c>
    </row>
    <row r="119" spans="1:8" x14ac:dyDescent="0.25">
      <c r="A119" s="20" t="s">
        <v>24</v>
      </c>
      <c r="B119" s="21">
        <v>291010</v>
      </c>
      <c r="C119" s="20" t="s">
        <v>144</v>
      </c>
      <c r="D119" s="22">
        <v>0</v>
      </c>
      <c r="E119" s="21">
        <v>0</v>
      </c>
      <c r="F119" s="57">
        <v>0</v>
      </c>
      <c r="G119" s="23" t="s">
        <v>26</v>
      </c>
      <c r="H119" s="20">
        <v>0</v>
      </c>
    </row>
    <row r="120" spans="1:8" x14ac:dyDescent="0.25">
      <c r="A120" s="20" t="s">
        <v>24</v>
      </c>
      <c r="B120" s="21">
        <v>291020</v>
      </c>
      <c r="C120" s="20" t="s">
        <v>145</v>
      </c>
      <c r="D120" s="22">
        <v>0</v>
      </c>
      <c r="E120" s="21">
        <v>0</v>
      </c>
      <c r="F120" s="57">
        <v>0</v>
      </c>
      <c r="G120" s="23" t="s">
        <v>26</v>
      </c>
      <c r="H120" s="20">
        <v>0</v>
      </c>
    </row>
    <row r="121" spans="1:8" x14ac:dyDescent="0.25">
      <c r="A121" s="20" t="s">
        <v>24</v>
      </c>
      <c r="B121" s="21">
        <v>291030</v>
      </c>
      <c r="C121" s="20" t="s">
        <v>146</v>
      </c>
      <c r="D121" s="22">
        <v>0</v>
      </c>
      <c r="E121" s="21">
        <v>0</v>
      </c>
      <c r="F121" s="57">
        <v>0</v>
      </c>
      <c r="G121" s="23" t="s">
        <v>26</v>
      </c>
      <c r="H121" s="20">
        <v>0</v>
      </c>
    </row>
    <row r="122" spans="1:8" x14ac:dyDescent="0.25">
      <c r="A122" s="20" t="s">
        <v>24</v>
      </c>
      <c r="B122" s="21">
        <v>291040</v>
      </c>
      <c r="C122" s="20" t="s">
        <v>147</v>
      </c>
      <c r="D122" s="22">
        <v>0</v>
      </c>
      <c r="E122" s="21">
        <v>0</v>
      </c>
      <c r="F122" s="57">
        <v>0</v>
      </c>
      <c r="G122" s="23" t="s">
        <v>26</v>
      </c>
      <c r="H122" s="20">
        <v>0</v>
      </c>
    </row>
    <row r="123" spans="1:8" x14ac:dyDescent="0.25">
      <c r="A123" s="20" t="s">
        <v>24</v>
      </c>
      <c r="B123" s="21">
        <v>291050</v>
      </c>
      <c r="C123" s="20" t="s">
        <v>148</v>
      </c>
      <c r="D123" s="22">
        <v>0</v>
      </c>
      <c r="E123" s="21">
        <v>0</v>
      </c>
      <c r="F123" s="57">
        <v>0</v>
      </c>
      <c r="G123" s="23" t="s">
        <v>26</v>
      </c>
      <c r="H123" s="20">
        <v>0</v>
      </c>
    </row>
    <row r="124" spans="1:8" x14ac:dyDescent="0.25">
      <c r="A124" s="20" t="s">
        <v>24</v>
      </c>
      <c r="B124" s="21">
        <v>291060</v>
      </c>
      <c r="C124" s="20" t="s">
        <v>149</v>
      </c>
      <c r="D124" s="22">
        <v>0</v>
      </c>
      <c r="E124" s="21">
        <v>0</v>
      </c>
      <c r="F124" s="57">
        <v>0</v>
      </c>
      <c r="G124" s="23" t="s">
        <v>26</v>
      </c>
      <c r="H124" s="20">
        <v>0</v>
      </c>
    </row>
    <row r="125" spans="1:8" x14ac:dyDescent="0.25">
      <c r="A125" s="20" t="s">
        <v>24</v>
      </c>
      <c r="B125" s="21">
        <v>291070</v>
      </c>
      <c r="C125" s="20" t="s">
        <v>150</v>
      </c>
      <c r="D125" s="22">
        <v>1</v>
      </c>
      <c r="E125" s="21">
        <v>8</v>
      </c>
      <c r="F125" s="57">
        <v>0.875</v>
      </c>
      <c r="G125" s="23" t="s">
        <v>33</v>
      </c>
      <c r="H125" s="20">
        <v>1</v>
      </c>
    </row>
    <row r="126" spans="1:8" x14ac:dyDescent="0.25">
      <c r="A126" s="20" t="s">
        <v>24</v>
      </c>
      <c r="B126" s="21">
        <v>291072</v>
      </c>
      <c r="C126" s="20" t="s">
        <v>151</v>
      </c>
      <c r="D126" s="22">
        <v>2683</v>
      </c>
      <c r="E126" s="21">
        <v>2590</v>
      </c>
      <c r="F126" s="57">
        <v>-3.5900000000000001E-2</v>
      </c>
      <c r="G126" s="23" t="s">
        <v>26</v>
      </c>
      <c r="H126" s="20">
        <v>0</v>
      </c>
    </row>
    <row r="127" spans="1:8" x14ac:dyDescent="0.25">
      <c r="A127" s="20" t="s">
        <v>24</v>
      </c>
      <c r="B127" s="21">
        <v>291075</v>
      </c>
      <c r="C127" s="20" t="s">
        <v>152</v>
      </c>
      <c r="D127" s="22">
        <v>0</v>
      </c>
      <c r="E127" s="21">
        <v>0</v>
      </c>
      <c r="F127" s="57">
        <v>0</v>
      </c>
      <c r="G127" s="23" t="s">
        <v>26</v>
      </c>
      <c r="H127" s="20">
        <v>0</v>
      </c>
    </row>
    <row r="128" spans="1:8" x14ac:dyDescent="0.25">
      <c r="A128" s="20" t="s">
        <v>24</v>
      </c>
      <c r="B128" s="21">
        <v>291077</v>
      </c>
      <c r="C128" s="20" t="s">
        <v>153</v>
      </c>
      <c r="D128" s="22">
        <v>0</v>
      </c>
      <c r="E128" s="21">
        <v>0</v>
      </c>
      <c r="F128" s="57">
        <v>0</v>
      </c>
      <c r="G128" s="23" t="s">
        <v>26</v>
      </c>
      <c r="H128" s="20">
        <v>0</v>
      </c>
    </row>
    <row r="129" spans="1:8" x14ac:dyDescent="0.25">
      <c r="A129" s="20" t="s">
        <v>24</v>
      </c>
      <c r="B129" s="21">
        <v>291080</v>
      </c>
      <c r="C129" s="20" t="s">
        <v>154</v>
      </c>
      <c r="D129" s="22">
        <v>16185</v>
      </c>
      <c r="E129" s="21">
        <v>36148</v>
      </c>
      <c r="F129" s="57">
        <v>0.55230000000000001</v>
      </c>
      <c r="G129" s="23" t="s">
        <v>33</v>
      </c>
      <c r="H129" s="20">
        <v>1</v>
      </c>
    </row>
    <row r="130" spans="1:8" x14ac:dyDescent="0.25">
      <c r="A130" s="20" t="s">
        <v>24</v>
      </c>
      <c r="B130" s="21">
        <v>291085</v>
      </c>
      <c r="C130" s="20" t="s">
        <v>155</v>
      </c>
      <c r="D130" s="22">
        <v>0</v>
      </c>
      <c r="E130" s="21">
        <v>0</v>
      </c>
      <c r="F130" s="57">
        <v>0</v>
      </c>
      <c r="G130" s="23" t="s">
        <v>26</v>
      </c>
      <c r="H130" s="20">
        <v>0</v>
      </c>
    </row>
    <row r="131" spans="1:8" x14ac:dyDescent="0.25">
      <c r="A131" s="20" t="s">
        <v>24</v>
      </c>
      <c r="B131" s="21">
        <v>291090</v>
      </c>
      <c r="C131" s="20" t="s">
        <v>156</v>
      </c>
      <c r="D131" s="22">
        <v>0</v>
      </c>
      <c r="E131" s="21">
        <v>0</v>
      </c>
      <c r="F131" s="57">
        <v>0</v>
      </c>
      <c r="G131" s="23" t="s">
        <v>26</v>
      </c>
      <c r="H131" s="20">
        <v>0</v>
      </c>
    </row>
    <row r="132" spans="1:8" x14ac:dyDescent="0.25">
      <c r="A132" s="20" t="s">
        <v>24</v>
      </c>
      <c r="B132" s="21">
        <v>291100</v>
      </c>
      <c r="C132" s="20" t="s">
        <v>157</v>
      </c>
      <c r="D132" s="22">
        <v>0</v>
      </c>
      <c r="E132" s="21">
        <v>0</v>
      </c>
      <c r="F132" s="57">
        <v>0</v>
      </c>
      <c r="G132" s="23" t="s">
        <v>26</v>
      </c>
      <c r="H132" s="20">
        <v>0</v>
      </c>
    </row>
    <row r="133" spans="1:8" x14ac:dyDescent="0.25">
      <c r="A133" s="20" t="s">
        <v>24</v>
      </c>
      <c r="B133" s="21">
        <v>291120</v>
      </c>
      <c r="C133" s="20" t="s">
        <v>158</v>
      </c>
      <c r="D133" s="22">
        <v>494</v>
      </c>
      <c r="E133" s="21">
        <v>594</v>
      </c>
      <c r="F133" s="57">
        <v>0.16839999999999999</v>
      </c>
      <c r="G133" s="23" t="s">
        <v>33</v>
      </c>
      <c r="H133" s="20">
        <v>1</v>
      </c>
    </row>
    <row r="134" spans="1:8" x14ac:dyDescent="0.25">
      <c r="A134" s="20" t="s">
        <v>24</v>
      </c>
      <c r="B134" s="21">
        <v>291125</v>
      </c>
      <c r="C134" s="20" t="s">
        <v>159</v>
      </c>
      <c r="D134" s="22">
        <v>0</v>
      </c>
      <c r="E134" s="21">
        <v>0</v>
      </c>
      <c r="F134" s="57">
        <v>0</v>
      </c>
      <c r="G134" s="23" t="s">
        <v>26</v>
      </c>
      <c r="H134" s="20">
        <v>0</v>
      </c>
    </row>
    <row r="135" spans="1:8" x14ac:dyDescent="0.25">
      <c r="A135" s="20" t="s">
        <v>24</v>
      </c>
      <c r="B135" s="21">
        <v>291130</v>
      </c>
      <c r="C135" s="20" t="s">
        <v>160</v>
      </c>
      <c r="D135" s="22">
        <v>0</v>
      </c>
      <c r="E135" s="21">
        <v>0</v>
      </c>
      <c r="F135" s="57">
        <v>0</v>
      </c>
      <c r="G135" s="23" t="s">
        <v>26</v>
      </c>
      <c r="H135" s="20">
        <v>0</v>
      </c>
    </row>
    <row r="136" spans="1:8" x14ac:dyDescent="0.25">
      <c r="A136" s="20" t="s">
        <v>24</v>
      </c>
      <c r="B136" s="21">
        <v>291140</v>
      </c>
      <c r="C136" s="20" t="s">
        <v>161</v>
      </c>
      <c r="D136" s="22">
        <v>0</v>
      </c>
      <c r="E136" s="21">
        <v>0</v>
      </c>
      <c r="F136" s="57">
        <v>0</v>
      </c>
      <c r="G136" s="23" t="s">
        <v>26</v>
      </c>
      <c r="H136" s="20">
        <v>0</v>
      </c>
    </row>
    <row r="137" spans="1:8" x14ac:dyDescent="0.25">
      <c r="A137" s="20" t="s">
        <v>24</v>
      </c>
      <c r="B137" s="21">
        <v>291160</v>
      </c>
      <c r="C137" s="20" t="s">
        <v>162</v>
      </c>
      <c r="D137" s="22">
        <v>0</v>
      </c>
      <c r="E137" s="21">
        <v>0</v>
      </c>
      <c r="F137" s="57">
        <v>0</v>
      </c>
      <c r="G137" s="23" t="s">
        <v>26</v>
      </c>
      <c r="H137" s="20">
        <v>0</v>
      </c>
    </row>
    <row r="138" spans="1:8" x14ac:dyDescent="0.25">
      <c r="A138" s="20" t="s">
        <v>24</v>
      </c>
      <c r="B138" s="21">
        <v>291165</v>
      </c>
      <c r="C138" s="20" t="s">
        <v>163</v>
      </c>
      <c r="D138" s="22">
        <v>0</v>
      </c>
      <c r="E138" s="21">
        <v>0</v>
      </c>
      <c r="F138" s="57">
        <v>0</v>
      </c>
      <c r="G138" s="23" t="s">
        <v>26</v>
      </c>
      <c r="H138" s="20">
        <v>0</v>
      </c>
    </row>
    <row r="139" spans="1:8" x14ac:dyDescent="0.25">
      <c r="A139" s="20" t="s">
        <v>24</v>
      </c>
      <c r="B139" s="21">
        <v>291170</v>
      </c>
      <c r="C139" s="20" t="s">
        <v>164</v>
      </c>
      <c r="D139" s="22">
        <v>2024</v>
      </c>
      <c r="E139" s="21">
        <v>4034</v>
      </c>
      <c r="F139" s="57">
        <v>0.49830000000000002</v>
      </c>
      <c r="G139" s="23" t="s">
        <v>33</v>
      </c>
      <c r="H139" s="20">
        <v>1</v>
      </c>
    </row>
    <row r="140" spans="1:8" x14ac:dyDescent="0.25">
      <c r="A140" s="20" t="s">
        <v>24</v>
      </c>
      <c r="B140" s="21">
        <v>291180</v>
      </c>
      <c r="C140" s="20" t="s">
        <v>165</v>
      </c>
      <c r="D140" s="22">
        <v>0</v>
      </c>
      <c r="E140" s="21">
        <v>0</v>
      </c>
      <c r="F140" s="57">
        <v>0</v>
      </c>
      <c r="G140" s="23" t="s">
        <v>26</v>
      </c>
      <c r="H140" s="20">
        <v>0</v>
      </c>
    </row>
    <row r="141" spans="1:8" x14ac:dyDescent="0.25">
      <c r="A141" s="20" t="s">
        <v>24</v>
      </c>
      <c r="B141" s="21">
        <v>291185</v>
      </c>
      <c r="C141" s="20" t="s">
        <v>166</v>
      </c>
      <c r="D141" s="22">
        <v>0</v>
      </c>
      <c r="E141" s="21">
        <v>0</v>
      </c>
      <c r="F141" s="57">
        <v>0</v>
      </c>
      <c r="G141" s="23" t="s">
        <v>26</v>
      </c>
      <c r="H141" s="20">
        <v>0</v>
      </c>
    </row>
    <row r="142" spans="1:8" x14ac:dyDescent="0.25">
      <c r="A142" s="20" t="s">
        <v>24</v>
      </c>
      <c r="B142" s="21">
        <v>291190</v>
      </c>
      <c r="C142" s="20" t="s">
        <v>167</v>
      </c>
      <c r="D142" s="22">
        <v>0</v>
      </c>
      <c r="E142" s="21">
        <v>13</v>
      </c>
      <c r="F142" s="57">
        <v>1</v>
      </c>
      <c r="G142" s="23" t="s">
        <v>33</v>
      </c>
      <c r="H142" s="20">
        <v>1</v>
      </c>
    </row>
    <row r="143" spans="1:8" x14ac:dyDescent="0.25">
      <c r="A143" s="20" t="s">
        <v>24</v>
      </c>
      <c r="B143" s="21">
        <v>291200</v>
      </c>
      <c r="C143" s="20" t="s">
        <v>168</v>
      </c>
      <c r="D143" s="22">
        <v>0</v>
      </c>
      <c r="E143" s="21">
        <v>0</v>
      </c>
      <c r="F143" s="57">
        <v>0</v>
      </c>
      <c r="G143" s="23" t="s">
        <v>26</v>
      </c>
      <c r="H143" s="20">
        <v>0</v>
      </c>
    </row>
    <row r="144" spans="1:8" x14ac:dyDescent="0.25">
      <c r="A144" s="20" t="s">
        <v>24</v>
      </c>
      <c r="B144" s="21">
        <v>291210</v>
      </c>
      <c r="C144" s="20" t="s">
        <v>169</v>
      </c>
      <c r="D144" s="22">
        <v>33</v>
      </c>
      <c r="E144" s="21">
        <v>22</v>
      </c>
      <c r="F144" s="57">
        <v>-0.5</v>
      </c>
      <c r="G144" s="23" t="s">
        <v>26</v>
      </c>
      <c r="H144" s="20">
        <v>0</v>
      </c>
    </row>
    <row r="145" spans="1:8" x14ac:dyDescent="0.25">
      <c r="A145" s="20" t="s">
        <v>24</v>
      </c>
      <c r="B145" s="21">
        <v>291220</v>
      </c>
      <c r="C145" s="20" t="s">
        <v>170</v>
      </c>
      <c r="D145" s="22">
        <v>0</v>
      </c>
      <c r="E145" s="21">
        <v>0</v>
      </c>
      <c r="F145" s="57">
        <v>0</v>
      </c>
      <c r="G145" s="23" t="s">
        <v>26</v>
      </c>
      <c r="H145" s="20">
        <v>0</v>
      </c>
    </row>
    <row r="146" spans="1:8" x14ac:dyDescent="0.25">
      <c r="A146" s="20" t="s">
        <v>24</v>
      </c>
      <c r="B146" s="21">
        <v>291230</v>
      </c>
      <c r="C146" s="20" t="s">
        <v>171</v>
      </c>
      <c r="D146" s="22">
        <v>0</v>
      </c>
      <c r="E146" s="21">
        <v>12</v>
      </c>
      <c r="F146" s="57">
        <v>1</v>
      </c>
      <c r="G146" s="23" t="s">
        <v>33</v>
      </c>
      <c r="H146" s="20">
        <v>1</v>
      </c>
    </row>
    <row r="147" spans="1:8" x14ac:dyDescent="0.25">
      <c r="A147" s="20" t="s">
        <v>24</v>
      </c>
      <c r="B147" s="21">
        <v>291240</v>
      </c>
      <c r="C147" s="20" t="s">
        <v>172</v>
      </c>
      <c r="D147" s="22">
        <v>0</v>
      </c>
      <c r="E147" s="21">
        <v>0</v>
      </c>
      <c r="F147" s="57">
        <v>0</v>
      </c>
      <c r="G147" s="23" t="s">
        <v>26</v>
      </c>
      <c r="H147" s="20">
        <v>0</v>
      </c>
    </row>
    <row r="148" spans="1:8" x14ac:dyDescent="0.25">
      <c r="A148" s="20" t="s">
        <v>24</v>
      </c>
      <c r="B148" s="21">
        <v>291250</v>
      </c>
      <c r="C148" s="20" t="s">
        <v>173</v>
      </c>
      <c r="D148" s="22">
        <v>0</v>
      </c>
      <c r="E148" s="21">
        <v>0</v>
      </c>
      <c r="F148" s="57">
        <v>0</v>
      </c>
      <c r="G148" s="23" t="s">
        <v>26</v>
      </c>
      <c r="H148" s="20">
        <v>0</v>
      </c>
    </row>
    <row r="149" spans="1:8" x14ac:dyDescent="0.25">
      <c r="A149" s="20" t="s">
        <v>24</v>
      </c>
      <c r="B149" s="21">
        <v>291260</v>
      </c>
      <c r="C149" s="20" t="s">
        <v>174</v>
      </c>
      <c r="D149" s="22">
        <v>0</v>
      </c>
      <c r="E149" s="21">
        <v>0</v>
      </c>
      <c r="F149" s="57">
        <v>0</v>
      </c>
      <c r="G149" s="23" t="s">
        <v>26</v>
      </c>
      <c r="H149" s="20">
        <v>0</v>
      </c>
    </row>
    <row r="150" spans="1:8" x14ac:dyDescent="0.25">
      <c r="A150" s="20" t="s">
        <v>24</v>
      </c>
      <c r="B150" s="21">
        <v>291270</v>
      </c>
      <c r="C150" s="20" t="s">
        <v>175</v>
      </c>
      <c r="D150" s="22">
        <v>0</v>
      </c>
      <c r="E150" s="21">
        <v>0</v>
      </c>
      <c r="F150" s="57">
        <v>0</v>
      </c>
      <c r="G150" s="23" t="s">
        <v>26</v>
      </c>
      <c r="H150" s="20">
        <v>0</v>
      </c>
    </row>
    <row r="151" spans="1:8" x14ac:dyDescent="0.25">
      <c r="A151" s="20" t="s">
        <v>24</v>
      </c>
      <c r="B151" s="21">
        <v>291280</v>
      </c>
      <c r="C151" s="20" t="s">
        <v>176</v>
      </c>
      <c r="D151" s="22">
        <v>6</v>
      </c>
      <c r="E151" s="21">
        <v>12</v>
      </c>
      <c r="F151" s="57">
        <v>0.5</v>
      </c>
      <c r="G151" s="23" t="s">
        <v>33</v>
      </c>
      <c r="H151" s="20">
        <v>1</v>
      </c>
    </row>
    <row r="152" spans="1:8" x14ac:dyDescent="0.25">
      <c r="A152" s="20" t="s">
        <v>24</v>
      </c>
      <c r="B152" s="21">
        <v>291290</v>
      </c>
      <c r="C152" s="20" t="s">
        <v>177</v>
      </c>
      <c r="D152" s="22">
        <v>0</v>
      </c>
      <c r="E152" s="21">
        <v>0</v>
      </c>
      <c r="F152" s="57">
        <v>0</v>
      </c>
      <c r="G152" s="23" t="s">
        <v>26</v>
      </c>
      <c r="H152" s="20">
        <v>0</v>
      </c>
    </row>
    <row r="153" spans="1:8" x14ac:dyDescent="0.25">
      <c r="A153" s="20" t="s">
        <v>24</v>
      </c>
      <c r="B153" s="21">
        <v>291300</v>
      </c>
      <c r="C153" s="20" t="s">
        <v>178</v>
      </c>
      <c r="D153" s="22">
        <v>0</v>
      </c>
      <c r="E153" s="21">
        <v>0</v>
      </c>
      <c r="F153" s="57">
        <v>0</v>
      </c>
      <c r="G153" s="23" t="s">
        <v>26</v>
      </c>
      <c r="H153" s="20">
        <v>0</v>
      </c>
    </row>
    <row r="154" spans="1:8" x14ac:dyDescent="0.25">
      <c r="A154" s="20" t="s">
        <v>24</v>
      </c>
      <c r="B154" s="21">
        <v>291310</v>
      </c>
      <c r="C154" s="20" t="s">
        <v>179</v>
      </c>
      <c r="D154" s="22">
        <v>0</v>
      </c>
      <c r="E154" s="21">
        <v>0</v>
      </c>
      <c r="F154" s="57">
        <v>0</v>
      </c>
      <c r="G154" s="23" t="s">
        <v>26</v>
      </c>
      <c r="H154" s="20">
        <v>0</v>
      </c>
    </row>
    <row r="155" spans="1:8" x14ac:dyDescent="0.25">
      <c r="A155" s="20" t="s">
        <v>24</v>
      </c>
      <c r="B155" s="21">
        <v>291320</v>
      </c>
      <c r="C155" s="20" t="s">
        <v>180</v>
      </c>
      <c r="D155" s="22">
        <v>0</v>
      </c>
      <c r="E155" s="21">
        <v>52</v>
      </c>
      <c r="F155" s="57">
        <v>1</v>
      </c>
      <c r="G155" s="23" t="s">
        <v>33</v>
      </c>
      <c r="H155" s="20">
        <v>1</v>
      </c>
    </row>
    <row r="156" spans="1:8" x14ac:dyDescent="0.25">
      <c r="A156" s="20" t="s">
        <v>24</v>
      </c>
      <c r="B156" s="21">
        <v>291330</v>
      </c>
      <c r="C156" s="20" t="s">
        <v>181</v>
      </c>
      <c r="D156" s="22">
        <v>168</v>
      </c>
      <c r="E156" s="21">
        <v>154</v>
      </c>
      <c r="F156" s="57">
        <v>-9.0899999999999995E-2</v>
      </c>
      <c r="G156" s="23" t="s">
        <v>26</v>
      </c>
      <c r="H156" s="20">
        <v>0</v>
      </c>
    </row>
    <row r="157" spans="1:8" x14ac:dyDescent="0.25">
      <c r="A157" s="20" t="s">
        <v>24</v>
      </c>
      <c r="B157" s="21">
        <v>291340</v>
      </c>
      <c r="C157" s="20" t="s">
        <v>182</v>
      </c>
      <c r="D157" s="22">
        <v>0</v>
      </c>
      <c r="E157" s="21">
        <v>0</v>
      </c>
      <c r="F157" s="57">
        <v>0</v>
      </c>
      <c r="G157" s="23" t="s">
        <v>26</v>
      </c>
      <c r="H157" s="20">
        <v>0</v>
      </c>
    </row>
    <row r="158" spans="1:8" x14ac:dyDescent="0.25">
      <c r="A158" s="20" t="s">
        <v>24</v>
      </c>
      <c r="B158" s="21">
        <v>291345</v>
      </c>
      <c r="C158" s="20" t="s">
        <v>183</v>
      </c>
      <c r="D158" s="22">
        <v>0</v>
      </c>
      <c r="E158" s="21">
        <v>0</v>
      </c>
      <c r="F158" s="57">
        <v>0</v>
      </c>
      <c r="G158" s="23" t="s">
        <v>26</v>
      </c>
      <c r="H158" s="20">
        <v>0</v>
      </c>
    </row>
    <row r="159" spans="1:8" x14ac:dyDescent="0.25">
      <c r="A159" s="20" t="s">
        <v>24</v>
      </c>
      <c r="B159" s="21">
        <v>291350</v>
      </c>
      <c r="C159" s="20" t="s">
        <v>184</v>
      </c>
      <c r="D159" s="22">
        <v>0</v>
      </c>
      <c r="E159" s="21">
        <v>0</v>
      </c>
      <c r="F159" s="57">
        <v>0</v>
      </c>
      <c r="G159" s="23" t="s">
        <v>26</v>
      </c>
      <c r="H159" s="20">
        <v>0</v>
      </c>
    </row>
    <row r="160" spans="1:8" x14ac:dyDescent="0.25">
      <c r="A160" s="20" t="s">
        <v>24</v>
      </c>
      <c r="B160" s="21">
        <v>291360</v>
      </c>
      <c r="C160" s="20" t="s">
        <v>185</v>
      </c>
      <c r="D160" s="22">
        <v>2626</v>
      </c>
      <c r="E160" s="21">
        <v>3295</v>
      </c>
      <c r="F160" s="57">
        <v>0.20300000000000001</v>
      </c>
      <c r="G160" s="23" t="s">
        <v>33</v>
      </c>
      <c r="H160" s="20">
        <v>1</v>
      </c>
    </row>
    <row r="161" spans="1:8" x14ac:dyDescent="0.25">
      <c r="A161" s="20" t="s">
        <v>24</v>
      </c>
      <c r="B161" s="21">
        <v>291370</v>
      </c>
      <c r="C161" s="20" t="s">
        <v>186</v>
      </c>
      <c r="D161" s="22">
        <v>368</v>
      </c>
      <c r="E161" s="21">
        <v>841</v>
      </c>
      <c r="F161" s="57">
        <v>0.56240000000000001</v>
      </c>
      <c r="G161" s="23" t="s">
        <v>33</v>
      </c>
      <c r="H161" s="20">
        <v>1</v>
      </c>
    </row>
    <row r="162" spans="1:8" x14ac:dyDescent="0.25">
      <c r="A162" s="20" t="s">
        <v>24</v>
      </c>
      <c r="B162" s="21">
        <v>291380</v>
      </c>
      <c r="C162" s="20" t="s">
        <v>187</v>
      </c>
      <c r="D162" s="22">
        <v>0</v>
      </c>
      <c r="E162" s="21">
        <v>0</v>
      </c>
      <c r="F162" s="57">
        <v>0</v>
      </c>
      <c r="G162" s="23" t="s">
        <v>26</v>
      </c>
      <c r="H162" s="20">
        <v>0</v>
      </c>
    </row>
    <row r="163" spans="1:8" x14ac:dyDescent="0.25">
      <c r="A163" s="20" t="s">
        <v>24</v>
      </c>
      <c r="B163" s="21">
        <v>291390</v>
      </c>
      <c r="C163" s="20" t="s">
        <v>188</v>
      </c>
      <c r="D163" s="22">
        <v>0</v>
      </c>
      <c r="E163" s="21">
        <v>0</v>
      </c>
      <c r="F163" s="57">
        <v>0</v>
      </c>
      <c r="G163" s="23" t="s">
        <v>26</v>
      </c>
      <c r="H163" s="20">
        <v>0</v>
      </c>
    </row>
    <row r="164" spans="1:8" x14ac:dyDescent="0.25">
      <c r="A164" s="20" t="s">
        <v>24</v>
      </c>
      <c r="B164" s="21">
        <v>291400</v>
      </c>
      <c r="C164" s="20" t="s">
        <v>189</v>
      </c>
      <c r="D164" s="22">
        <v>140</v>
      </c>
      <c r="E164" s="21">
        <v>1359</v>
      </c>
      <c r="F164" s="57">
        <v>0.89700000000000002</v>
      </c>
      <c r="G164" s="23" t="s">
        <v>33</v>
      </c>
      <c r="H164" s="20">
        <v>1</v>
      </c>
    </row>
    <row r="165" spans="1:8" x14ac:dyDescent="0.25">
      <c r="A165" s="20" t="s">
        <v>24</v>
      </c>
      <c r="B165" s="21">
        <v>291410</v>
      </c>
      <c r="C165" s="20" t="s">
        <v>190</v>
      </c>
      <c r="D165" s="22">
        <v>0</v>
      </c>
      <c r="E165" s="21">
        <v>0</v>
      </c>
      <c r="F165" s="57">
        <v>0</v>
      </c>
      <c r="G165" s="23" t="s">
        <v>26</v>
      </c>
      <c r="H165" s="20">
        <v>0</v>
      </c>
    </row>
    <row r="166" spans="1:8" x14ac:dyDescent="0.25">
      <c r="A166" s="20" t="s">
        <v>24</v>
      </c>
      <c r="B166" s="21">
        <v>291420</v>
      </c>
      <c r="C166" s="20" t="s">
        <v>191</v>
      </c>
      <c r="D166" s="22">
        <v>0</v>
      </c>
      <c r="E166" s="21">
        <v>0</v>
      </c>
      <c r="F166" s="57">
        <v>0</v>
      </c>
      <c r="G166" s="23" t="s">
        <v>26</v>
      </c>
      <c r="H166" s="20">
        <v>0</v>
      </c>
    </row>
    <row r="167" spans="1:8" x14ac:dyDescent="0.25">
      <c r="A167" s="20" t="s">
        <v>24</v>
      </c>
      <c r="B167" s="21">
        <v>291430</v>
      </c>
      <c r="C167" s="20" t="s">
        <v>192</v>
      </c>
      <c r="D167" s="22">
        <v>0</v>
      </c>
      <c r="E167" s="21">
        <v>71</v>
      </c>
      <c r="F167" s="57">
        <v>1</v>
      </c>
      <c r="G167" s="23" t="s">
        <v>33</v>
      </c>
      <c r="H167" s="20">
        <v>1</v>
      </c>
    </row>
    <row r="168" spans="1:8" x14ac:dyDescent="0.25">
      <c r="A168" s="20" t="s">
        <v>24</v>
      </c>
      <c r="B168" s="21">
        <v>291440</v>
      </c>
      <c r="C168" s="20" t="s">
        <v>193</v>
      </c>
      <c r="D168" s="22">
        <v>0</v>
      </c>
      <c r="E168" s="21">
        <v>0</v>
      </c>
      <c r="F168" s="57">
        <v>0</v>
      </c>
      <c r="G168" s="23" t="s">
        <v>26</v>
      </c>
      <c r="H168" s="20">
        <v>0</v>
      </c>
    </row>
    <row r="169" spans="1:8" x14ac:dyDescent="0.25">
      <c r="A169" s="20" t="s">
        <v>24</v>
      </c>
      <c r="B169" s="21">
        <v>291450</v>
      </c>
      <c r="C169" s="20" t="s">
        <v>194</v>
      </c>
      <c r="D169" s="22">
        <v>0</v>
      </c>
      <c r="E169" s="21">
        <v>0</v>
      </c>
      <c r="F169" s="57">
        <v>0</v>
      </c>
      <c r="G169" s="23" t="s">
        <v>26</v>
      </c>
      <c r="H169" s="20">
        <v>0</v>
      </c>
    </row>
    <row r="170" spans="1:8" x14ac:dyDescent="0.25">
      <c r="A170" s="20" t="s">
        <v>24</v>
      </c>
      <c r="B170" s="21">
        <v>291460</v>
      </c>
      <c r="C170" s="20" t="s">
        <v>195</v>
      </c>
      <c r="D170" s="22">
        <v>2170</v>
      </c>
      <c r="E170" s="21">
        <v>2690</v>
      </c>
      <c r="F170" s="57">
        <v>0.1933</v>
      </c>
      <c r="G170" s="23" t="s">
        <v>33</v>
      </c>
      <c r="H170" s="20">
        <v>1</v>
      </c>
    </row>
    <row r="171" spans="1:8" x14ac:dyDescent="0.25">
      <c r="A171" s="20" t="s">
        <v>24</v>
      </c>
      <c r="B171" s="21">
        <v>291465</v>
      </c>
      <c r="C171" s="20" t="s">
        <v>196</v>
      </c>
      <c r="D171" s="22">
        <v>0</v>
      </c>
      <c r="E171" s="21">
        <v>166</v>
      </c>
      <c r="F171" s="57">
        <v>1</v>
      </c>
      <c r="G171" s="23" t="s">
        <v>33</v>
      </c>
      <c r="H171" s="20">
        <v>1</v>
      </c>
    </row>
    <row r="172" spans="1:8" x14ac:dyDescent="0.25">
      <c r="A172" s="20" t="s">
        <v>24</v>
      </c>
      <c r="B172" s="21">
        <v>291470</v>
      </c>
      <c r="C172" s="20" t="s">
        <v>197</v>
      </c>
      <c r="D172" s="22">
        <v>3245</v>
      </c>
      <c r="E172" s="21">
        <v>1805</v>
      </c>
      <c r="F172" s="57">
        <v>-0.79779999999999995</v>
      </c>
      <c r="G172" s="23" t="s">
        <v>26</v>
      </c>
      <c r="H172" s="20">
        <v>0</v>
      </c>
    </row>
    <row r="173" spans="1:8" x14ac:dyDescent="0.25">
      <c r="A173" s="20" t="s">
        <v>24</v>
      </c>
      <c r="B173" s="21">
        <v>291480</v>
      </c>
      <c r="C173" s="20" t="s">
        <v>198</v>
      </c>
      <c r="D173" s="22">
        <v>6307</v>
      </c>
      <c r="E173" s="21">
        <v>4057</v>
      </c>
      <c r="F173" s="57">
        <v>-0.55459999999999998</v>
      </c>
      <c r="G173" s="23" t="s">
        <v>26</v>
      </c>
      <c r="H173" s="20">
        <v>0</v>
      </c>
    </row>
    <row r="174" spans="1:8" x14ac:dyDescent="0.25">
      <c r="A174" s="20" t="s">
        <v>24</v>
      </c>
      <c r="B174" s="21">
        <v>291490</v>
      </c>
      <c r="C174" s="20" t="s">
        <v>199</v>
      </c>
      <c r="D174" s="22">
        <v>0</v>
      </c>
      <c r="E174" s="21">
        <v>416</v>
      </c>
      <c r="F174" s="57">
        <v>1</v>
      </c>
      <c r="G174" s="23" t="s">
        <v>33</v>
      </c>
      <c r="H174" s="20">
        <v>1</v>
      </c>
    </row>
    <row r="175" spans="1:8" x14ac:dyDescent="0.25">
      <c r="A175" s="20" t="s">
        <v>24</v>
      </c>
      <c r="B175" s="21">
        <v>291500</v>
      </c>
      <c r="C175" s="20" t="s">
        <v>200</v>
      </c>
      <c r="D175" s="22">
        <v>0</v>
      </c>
      <c r="E175" s="21">
        <v>0</v>
      </c>
      <c r="F175" s="57">
        <v>0</v>
      </c>
      <c r="G175" s="23" t="s">
        <v>26</v>
      </c>
      <c r="H175" s="20">
        <v>0</v>
      </c>
    </row>
    <row r="176" spans="1:8" x14ac:dyDescent="0.25">
      <c r="A176" s="20" t="s">
        <v>24</v>
      </c>
      <c r="B176" s="21">
        <v>291510</v>
      </c>
      <c r="C176" s="20" t="s">
        <v>201</v>
      </c>
      <c r="D176" s="22">
        <v>0</v>
      </c>
      <c r="E176" s="21">
        <v>0</v>
      </c>
      <c r="F176" s="57">
        <v>0</v>
      </c>
      <c r="G176" s="23" t="s">
        <v>26</v>
      </c>
      <c r="H176" s="20">
        <v>0</v>
      </c>
    </row>
    <row r="177" spans="1:8" x14ac:dyDescent="0.25">
      <c r="A177" s="20" t="s">
        <v>24</v>
      </c>
      <c r="B177" s="21">
        <v>291520</v>
      </c>
      <c r="C177" s="20" t="s">
        <v>202</v>
      </c>
      <c r="D177" s="22">
        <v>0</v>
      </c>
      <c r="E177" s="21">
        <v>0</v>
      </c>
      <c r="F177" s="57">
        <v>0</v>
      </c>
      <c r="G177" s="23" t="s">
        <v>26</v>
      </c>
      <c r="H177" s="20">
        <v>0</v>
      </c>
    </row>
    <row r="178" spans="1:8" x14ac:dyDescent="0.25">
      <c r="A178" s="20" t="s">
        <v>24</v>
      </c>
      <c r="B178" s="21">
        <v>291530</v>
      </c>
      <c r="C178" s="20" t="s">
        <v>203</v>
      </c>
      <c r="D178" s="22">
        <v>0</v>
      </c>
      <c r="E178" s="21">
        <v>0</v>
      </c>
      <c r="F178" s="57">
        <v>0</v>
      </c>
      <c r="G178" s="23" t="s">
        <v>26</v>
      </c>
      <c r="H178" s="20">
        <v>0</v>
      </c>
    </row>
    <row r="179" spans="1:8" x14ac:dyDescent="0.25">
      <c r="A179" s="20" t="s">
        <v>24</v>
      </c>
      <c r="B179" s="21">
        <v>291535</v>
      </c>
      <c r="C179" s="20" t="s">
        <v>204</v>
      </c>
      <c r="D179" s="22">
        <v>0</v>
      </c>
      <c r="E179" s="21">
        <v>0</v>
      </c>
      <c r="F179" s="57">
        <v>0</v>
      </c>
      <c r="G179" s="23" t="s">
        <v>26</v>
      </c>
      <c r="H179" s="20">
        <v>0</v>
      </c>
    </row>
    <row r="180" spans="1:8" x14ac:dyDescent="0.25">
      <c r="A180" s="20" t="s">
        <v>24</v>
      </c>
      <c r="B180" s="21">
        <v>291540</v>
      </c>
      <c r="C180" s="20" t="s">
        <v>205</v>
      </c>
      <c r="D180" s="22">
        <v>0</v>
      </c>
      <c r="E180" s="21">
        <v>0</v>
      </c>
      <c r="F180" s="57">
        <v>0</v>
      </c>
      <c r="G180" s="23" t="s">
        <v>26</v>
      </c>
      <c r="H180" s="20">
        <v>0</v>
      </c>
    </row>
    <row r="181" spans="1:8" x14ac:dyDescent="0.25">
      <c r="A181" s="20" t="s">
        <v>24</v>
      </c>
      <c r="B181" s="21">
        <v>291550</v>
      </c>
      <c r="C181" s="20" t="s">
        <v>206</v>
      </c>
      <c r="D181" s="22">
        <v>0</v>
      </c>
      <c r="E181" s="21">
        <v>0</v>
      </c>
      <c r="F181" s="57">
        <v>0</v>
      </c>
      <c r="G181" s="23" t="s">
        <v>26</v>
      </c>
      <c r="H181" s="20">
        <v>0</v>
      </c>
    </row>
    <row r="182" spans="1:8" x14ac:dyDescent="0.25">
      <c r="A182" s="20" t="s">
        <v>24</v>
      </c>
      <c r="B182" s="21">
        <v>291560</v>
      </c>
      <c r="C182" s="20" t="s">
        <v>207</v>
      </c>
      <c r="D182" s="22">
        <v>78</v>
      </c>
      <c r="E182" s="21">
        <v>128</v>
      </c>
      <c r="F182" s="57">
        <v>0.3906</v>
      </c>
      <c r="G182" s="23" t="s">
        <v>33</v>
      </c>
      <c r="H182" s="20">
        <v>1</v>
      </c>
    </row>
    <row r="183" spans="1:8" x14ac:dyDescent="0.25">
      <c r="A183" s="20" t="s">
        <v>24</v>
      </c>
      <c r="B183" s="21">
        <v>291570</v>
      </c>
      <c r="C183" s="20" t="s">
        <v>208</v>
      </c>
      <c r="D183" s="22">
        <v>0</v>
      </c>
      <c r="E183" s="21">
        <v>0</v>
      </c>
      <c r="F183" s="57">
        <v>0</v>
      </c>
      <c r="G183" s="23" t="s">
        <v>26</v>
      </c>
      <c r="H183" s="20">
        <v>0</v>
      </c>
    </row>
    <row r="184" spans="1:8" x14ac:dyDescent="0.25">
      <c r="A184" s="20" t="s">
        <v>24</v>
      </c>
      <c r="B184" s="21">
        <v>291580</v>
      </c>
      <c r="C184" s="20" t="s">
        <v>209</v>
      </c>
      <c r="D184" s="22">
        <v>0</v>
      </c>
      <c r="E184" s="21">
        <v>0</v>
      </c>
      <c r="F184" s="57">
        <v>0</v>
      </c>
      <c r="G184" s="23" t="s">
        <v>26</v>
      </c>
      <c r="H184" s="20">
        <v>0</v>
      </c>
    </row>
    <row r="185" spans="1:8" x14ac:dyDescent="0.25">
      <c r="A185" s="20" t="s">
        <v>24</v>
      </c>
      <c r="B185" s="21">
        <v>291590</v>
      </c>
      <c r="C185" s="20" t="s">
        <v>210</v>
      </c>
      <c r="D185" s="22">
        <v>0</v>
      </c>
      <c r="E185" s="21">
        <v>0</v>
      </c>
      <c r="F185" s="57">
        <v>0</v>
      </c>
      <c r="G185" s="23" t="s">
        <v>26</v>
      </c>
      <c r="H185" s="20">
        <v>0</v>
      </c>
    </row>
    <row r="186" spans="1:8" x14ac:dyDescent="0.25">
      <c r="A186" s="20" t="s">
        <v>24</v>
      </c>
      <c r="B186" s="21">
        <v>291600</v>
      </c>
      <c r="C186" s="20" t="s">
        <v>211</v>
      </c>
      <c r="D186" s="22">
        <v>0</v>
      </c>
      <c r="E186" s="21">
        <v>0</v>
      </c>
      <c r="F186" s="57">
        <v>0</v>
      </c>
      <c r="G186" s="23" t="s">
        <v>26</v>
      </c>
      <c r="H186" s="20">
        <v>0</v>
      </c>
    </row>
    <row r="187" spans="1:8" x14ac:dyDescent="0.25">
      <c r="A187" s="20" t="s">
        <v>24</v>
      </c>
      <c r="B187" s="21">
        <v>291610</v>
      </c>
      <c r="C187" s="20" t="s">
        <v>212</v>
      </c>
      <c r="D187" s="22">
        <v>0</v>
      </c>
      <c r="E187" s="21">
        <v>91</v>
      </c>
      <c r="F187" s="57">
        <v>1</v>
      </c>
      <c r="G187" s="23" t="s">
        <v>33</v>
      </c>
      <c r="H187" s="20">
        <v>1</v>
      </c>
    </row>
    <row r="188" spans="1:8" x14ac:dyDescent="0.25">
      <c r="A188" s="20" t="s">
        <v>24</v>
      </c>
      <c r="B188" s="21">
        <v>291620</v>
      </c>
      <c r="C188" s="20" t="s">
        <v>213</v>
      </c>
      <c r="D188" s="22">
        <v>0</v>
      </c>
      <c r="E188" s="21">
        <v>0</v>
      </c>
      <c r="F188" s="57">
        <v>0</v>
      </c>
      <c r="G188" s="23" t="s">
        <v>26</v>
      </c>
      <c r="H188" s="20">
        <v>0</v>
      </c>
    </row>
    <row r="189" spans="1:8" x14ac:dyDescent="0.25">
      <c r="A189" s="20" t="s">
        <v>24</v>
      </c>
      <c r="B189" s="21">
        <v>291630</v>
      </c>
      <c r="C189" s="20" t="s">
        <v>214</v>
      </c>
      <c r="D189" s="22">
        <v>0</v>
      </c>
      <c r="E189" s="21">
        <v>0</v>
      </c>
      <c r="F189" s="57">
        <v>0</v>
      </c>
      <c r="G189" s="23" t="s">
        <v>26</v>
      </c>
      <c r="H189" s="20">
        <v>0</v>
      </c>
    </row>
    <row r="190" spans="1:8" x14ac:dyDescent="0.25">
      <c r="A190" s="20" t="s">
        <v>24</v>
      </c>
      <c r="B190" s="21">
        <v>291640</v>
      </c>
      <c r="C190" s="20" t="s">
        <v>215</v>
      </c>
      <c r="D190" s="22">
        <v>149</v>
      </c>
      <c r="E190" s="21">
        <v>58</v>
      </c>
      <c r="F190" s="57">
        <v>-1.569</v>
      </c>
      <c r="G190" s="23" t="s">
        <v>26</v>
      </c>
      <c r="H190" s="20">
        <v>0</v>
      </c>
    </row>
    <row r="191" spans="1:8" x14ac:dyDescent="0.25">
      <c r="A191" s="20" t="s">
        <v>24</v>
      </c>
      <c r="B191" s="21">
        <v>291650</v>
      </c>
      <c r="C191" s="20" t="s">
        <v>216</v>
      </c>
      <c r="D191" s="22">
        <v>0</v>
      </c>
      <c r="E191" s="21">
        <v>0</v>
      </c>
      <c r="F191" s="57">
        <v>0</v>
      </c>
      <c r="G191" s="23" t="s">
        <v>26</v>
      </c>
      <c r="H191" s="20">
        <v>0</v>
      </c>
    </row>
    <row r="192" spans="1:8" x14ac:dyDescent="0.25">
      <c r="A192" s="20" t="s">
        <v>24</v>
      </c>
      <c r="B192" s="21">
        <v>291660</v>
      </c>
      <c r="C192" s="20" t="s">
        <v>217</v>
      </c>
      <c r="D192" s="22">
        <v>0</v>
      </c>
      <c r="E192" s="21">
        <v>0</v>
      </c>
      <c r="F192" s="57">
        <v>0</v>
      </c>
      <c r="G192" s="23" t="s">
        <v>26</v>
      </c>
      <c r="H192" s="20">
        <v>0</v>
      </c>
    </row>
    <row r="193" spans="1:8" x14ac:dyDescent="0.25">
      <c r="A193" s="20" t="s">
        <v>24</v>
      </c>
      <c r="B193" s="21">
        <v>291670</v>
      </c>
      <c r="C193" s="20" t="s">
        <v>218</v>
      </c>
      <c r="D193" s="22">
        <v>0</v>
      </c>
      <c r="E193" s="21">
        <v>0</v>
      </c>
      <c r="F193" s="57">
        <v>0</v>
      </c>
      <c r="G193" s="23" t="s">
        <v>26</v>
      </c>
      <c r="H193" s="20">
        <v>0</v>
      </c>
    </row>
    <row r="194" spans="1:8" x14ac:dyDescent="0.25">
      <c r="A194" s="20" t="s">
        <v>24</v>
      </c>
      <c r="B194" s="21">
        <v>291680</v>
      </c>
      <c r="C194" s="20" t="s">
        <v>219</v>
      </c>
      <c r="D194" s="22">
        <v>0</v>
      </c>
      <c r="E194" s="21">
        <v>0</v>
      </c>
      <c r="F194" s="57">
        <v>0</v>
      </c>
      <c r="G194" s="23" t="s">
        <v>26</v>
      </c>
      <c r="H194" s="20">
        <v>0</v>
      </c>
    </row>
    <row r="195" spans="1:8" x14ac:dyDescent="0.25">
      <c r="A195" s="20" t="s">
        <v>24</v>
      </c>
      <c r="B195" s="21">
        <v>291685</v>
      </c>
      <c r="C195" s="20" t="s">
        <v>220</v>
      </c>
      <c r="D195" s="22">
        <v>12</v>
      </c>
      <c r="E195" s="21">
        <v>3</v>
      </c>
      <c r="F195" s="57">
        <v>-3</v>
      </c>
      <c r="G195" s="23" t="s">
        <v>26</v>
      </c>
      <c r="H195" s="20">
        <v>0</v>
      </c>
    </row>
    <row r="196" spans="1:8" x14ac:dyDescent="0.25">
      <c r="A196" s="20" t="s">
        <v>24</v>
      </c>
      <c r="B196" s="21">
        <v>291690</v>
      </c>
      <c r="C196" s="20" t="s">
        <v>221</v>
      </c>
      <c r="D196" s="22">
        <v>0</v>
      </c>
      <c r="E196" s="21">
        <v>0</v>
      </c>
      <c r="F196" s="57">
        <v>0</v>
      </c>
      <c r="G196" s="23" t="s">
        <v>26</v>
      </c>
      <c r="H196" s="20">
        <v>0</v>
      </c>
    </row>
    <row r="197" spans="1:8" x14ac:dyDescent="0.25">
      <c r="A197" s="20" t="s">
        <v>24</v>
      </c>
      <c r="B197" s="21">
        <v>291700</v>
      </c>
      <c r="C197" s="20" t="s">
        <v>222</v>
      </c>
      <c r="D197" s="22">
        <v>0</v>
      </c>
      <c r="E197" s="21">
        <v>0</v>
      </c>
      <c r="F197" s="57">
        <v>0</v>
      </c>
      <c r="G197" s="23" t="s">
        <v>26</v>
      </c>
      <c r="H197" s="20">
        <v>0</v>
      </c>
    </row>
    <row r="198" spans="1:8" x14ac:dyDescent="0.25">
      <c r="A198" s="20" t="s">
        <v>24</v>
      </c>
      <c r="B198" s="21">
        <v>291710</v>
      </c>
      <c r="C198" s="20" t="s">
        <v>223</v>
      </c>
      <c r="D198" s="22">
        <v>182</v>
      </c>
      <c r="E198" s="21">
        <v>210</v>
      </c>
      <c r="F198" s="57">
        <v>0.1333</v>
      </c>
      <c r="G198" s="23" t="s">
        <v>33</v>
      </c>
      <c r="H198" s="20">
        <v>1</v>
      </c>
    </row>
    <row r="199" spans="1:8" x14ac:dyDescent="0.25">
      <c r="A199" s="20" t="s">
        <v>24</v>
      </c>
      <c r="B199" s="21">
        <v>291720</v>
      </c>
      <c r="C199" s="20" t="s">
        <v>224</v>
      </c>
      <c r="D199" s="22">
        <v>0</v>
      </c>
      <c r="E199" s="21">
        <v>0</v>
      </c>
      <c r="F199" s="57">
        <v>0</v>
      </c>
      <c r="G199" s="23" t="s">
        <v>26</v>
      </c>
      <c r="H199" s="20">
        <v>0</v>
      </c>
    </row>
    <row r="200" spans="1:8" x14ac:dyDescent="0.25">
      <c r="A200" s="20" t="s">
        <v>24</v>
      </c>
      <c r="B200" s="21">
        <v>291730</v>
      </c>
      <c r="C200" s="20" t="s">
        <v>225</v>
      </c>
      <c r="D200" s="22">
        <v>124</v>
      </c>
      <c r="E200" s="21">
        <v>178</v>
      </c>
      <c r="F200" s="57">
        <v>0.3034</v>
      </c>
      <c r="G200" s="23" t="s">
        <v>33</v>
      </c>
      <c r="H200" s="20">
        <v>1</v>
      </c>
    </row>
    <row r="201" spans="1:8" x14ac:dyDescent="0.25">
      <c r="A201" s="20" t="s">
        <v>24</v>
      </c>
      <c r="B201" s="21">
        <v>291733</v>
      </c>
      <c r="C201" s="20" t="s">
        <v>226</v>
      </c>
      <c r="D201" s="22">
        <v>0</v>
      </c>
      <c r="E201" s="21">
        <v>0</v>
      </c>
      <c r="F201" s="57">
        <v>0</v>
      </c>
      <c r="G201" s="23" t="s">
        <v>26</v>
      </c>
      <c r="H201" s="20">
        <v>0</v>
      </c>
    </row>
    <row r="202" spans="1:8" x14ac:dyDescent="0.25">
      <c r="A202" s="20" t="s">
        <v>24</v>
      </c>
      <c r="B202" s="21">
        <v>291735</v>
      </c>
      <c r="C202" s="20" t="s">
        <v>227</v>
      </c>
      <c r="D202" s="22">
        <v>39</v>
      </c>
      <c r="E202" s="21">
        <v>28</v>
      </c>
      <c r="F202" s="57">
        <v>-0.39290000000000003</v>
      </c>
      <c r="G202" s="23" t="s">
        <v>26</v>
      </c>
      <c r="H202" s="20">
        <v>0</v>
      </c>
    </row>
    <row r="203" spans="1:8" x14ac:dyDescent="0.25">
      <c r="A203" s="20" t="s">
        <v>24</v>
      </c>
      <c r="B203" s="21">
        <v>291740</v>
      </c>
      <c r="C203" s="20" t="s">
        <v>228</v>
      </c>
      <c r="D203" s="22">
        <v>144</v>
      </c>
      <c r="E203" s="21">
        <v>140</v>
      </c>
      <c r="F203" s="57">
        <v>-2.86E-2</v>
      </c>
      <c r="G203" s="23" t="s">
        <v>26</v>
      </c>
      <c r="H203" s="20">
        <v>0</v>
      </c>
    </row>
    <row r="204" spans="1:8" x14ac:dyDescent="0.25">
      <c r="A204" s="20" t="s">
        <v>24</v>
      </c>
      <c r="B204" s="21">
        <v>291750</v>
      </c>
      <c r="C204" s="20" t="s">
        <v>229</v>
      </c>
      <c r="D204" s="22">
        <v>93</v>
      </c>
      <c r="E204" s="21">
        <v>85</v>
      </c>
      <c r="F204" s="57">
        <v>-9.4100000000000003E-2</v>
      </c>
      <c r="G204" s="23" t="s">
        <v>26</v>
      </c>
      <c r="H204" s="20">
        <v>0</v>
      </c>
    </row>
    <row r="205" spans="1:8" x14ac:dyDescent="0.25">
      <c r="A205" s="20" t="s">
        <v>24</v>
      </c>
      <c r="B205" s="21">
        <v>291760</v>
      </c>
      <c r="C205" s="20" t="s">
        <v>230</v>
      </c>
      <c r="D205" s="22">
        <v>0</v>
      </c>
      <c r="E205" s="21">
        <v>0</v>
      </c>
      <c r="F205" s="57">
        <v>0</v>
      </c>
      <c r="G205" s="23" t="s">
        <v>26</v>
      </c>
      <c r="H205" s="20">
        <v>0</v>
      </c>
    </row>
    <row r="206" spans="1:8" x14ac:dyDescent="0.25">
      <c r="A206" s="20" t="s">
        <v>24</v>
      </c>
      <c r="B206" s="21">
        <v>291770</v>
      </c>
      <c r="C206" s="20" t="s">
        <v>231</v>
      </c>
      <c r="D206" s="22">
        <v>0</v>
      </c>
      <c r="E206" s="21">
        <v>0</v>
      </c>
      <c r="F206" s="57">
        <v>0</v>
      </c>
      <c r="G206" s="23" t="s">
        <v>26</v>
      </c>
      <c r="H206" s="20">
        <v>0</v>
      </c>
    </row>
    <row r="207" spans="1:8" x14ac:dyDescent="0.25">
      <c r="A207" s="20" t="s">
        <v>24</v>
      </c>
      <c r="B207" s="21">
        <v>291780</v>
      </c>
      <c r="C207" s="20" t="s">
        <v>232</v>
      </c>
      <c r="D207" s="22">
        <v>0</v>
      </c>
      <c r="E207" s="21">
        <v>0</v>
      </c>
      <c r="F207" s="57">
        <v>0</v>
      </c>
      <c r="G207" s="23" t="s">
        <v>26</v>
      </c>
      <c r="H207" s="20">
        <v>0</v>
      </c>
    </row>
    <row r="208" spans="1:8" x14ac:dyDescent="0.25">
      <c r="A208" s="20" t="s">
        <v>24</v>
      </c>
      <c r="B208" s="21">
        <v>291790</v>
      </c>
      <c r="C208" s="20" t="s">
        <v>233</v>
      </c>
      <c r="D208" s="22">
        <v>0</v>
      </c>
      <c r="E208" s="21">
        <v>0</v>
      </c>
      <c r="F208" s="57">
        <v>0</v>
      </c>
      <c r="G208" s="23" t="s">
        <v>26</v>
      </c>
      <c r="H208" s="20">
        <v>0</v>
      </c>
    </row>
    <row r="209" spans="1:8" x14ac:dyDescent="0.25">
      <c r="A209" s="20" t="s">
        <v>24</v>
      </c>
      <c r="B209" s="21">
        <v>291800</v>
      </c>
      <c r="C209" s="20" t="s">
        <v>234</v>
      </c>
      <c r="D209" s="22">
        <v>6332</v>
      </c>
      <c r="E209" s="21">
        <v>7812</v>
      </c>
      <c r="F209" s="57">
        <v>0.1895</v>
      </c>
      <c r="G209" s="23" t="s">
        <v>33</v>
      </c>
      <c r="H209" s="20">
        <v>1</v>
      </c>
    </row>
    <row r="210" spans="1:8" x14ac:dyDescent="0.25">
      <c r="A210" s="20" t="s">
        <v>24</v>
      </c>
      <c r="B210" s="21">
        <v>291810</v>
      </c>
      <c r="C210" s="20" t="s">
        <v>235</v>
      </c>
      <c r="D210" s="22">
        <v>656</v>
      </c>
      <c r="E210" s="21">
        <v>539</v>
      </c>
      <c r="F210" s="57">
        <v>-0.21709999999999999</v>
      </c>
      <c r="G210" s="23" t="s">
        <v>26</v>
      </c>
      <c r="H210" s="20">
        <v>0</v>
      </c>
    </row>
    <row r="211" spans="1:8" x14ac:dyDescent="0.25">
      <c r="A211" s="20" t="s">
        <v>24</v>
      </c>
      <c r="B211" s="21">
        <v>291820</v>
      </c>
      <c r="C211" s="20" t="s">
        <v>236</v>
      </c>
      <c r="D211" s="22">
        <v>0</v>
      </c>
      <c r="E211" s="21">
        <v>0</v>
      </c>
      <c r="F211" s="57">
        <v>0</v>
      </c>
      <c r="G211" s="23" t="s">
        <v>26</v>
      </c>
      <c r="H211" s="20">
        <v>0</v>
      </c>
    </row>
    <row r="212" spans="1:8" x14ac:dyDescent="0.25">
      <c r="A212" s="20" t="s">
        <v>24</v>
      </c>
      <c r="B212" s="21">
        <v>291830</v>
      </c>
      <c r="C212" s="20" t="s">
        <v>237</v>
      </c>
      <c r="D212" s="22">
        <v>0</v>
      </c>
      <c r="E212" s="21">
        <v>0</v>
      </c>
      <c r="F212" s="57">
        <v>0</v>
      </c>
      <c r="G212" s="23" t="s">
        <v>26</v>
      </c>
      <c r="H212" s="20">
        <v>0</v>
      </c>
    </row>
    <row r="213" spans="1:8" x14ac:dyDescent="0.25">
      <c r="A213" s="20" t="s">
        <v>24</v>
      </c>
      <c r="B213" s="21">
        <v>291835</v>
      </c>
      <c r="C213" s="20" t="s">
        <v>238</v>
      </c>
      <c r="D213" s="22">
        <v>0</v>
      </c>
      <c r="E213" s="21">
        <v>0</v>
      </c>
      <c r="F213" s="57">
        <v>0</v>
      </c>
      <c r="G213" s="23" t="s">
        <v>26</v>
      </c>
      <c r="H213" s="20">
        <v>0</v>
      </c>
    </row>
    <row r="214" spans="1:8" x14ac:dyDescent="0.25">
      <c r="A214" s="20" t="s">
        <v>24</v>
      </c>
      <c r="B214" s="21">
        <v>291840</v>
      </c>
      <c r="C214" s="20" t="s">
        <v>239</v>
      </c>
      <c r="D214" s="22">
        <v>8693</v>
      </c>
      <c r="E214" s="21">
        <v>5380</v>
      </c>
      <c r="F214" s="57">
        <v>-0.61580000000000001</v>
      </c>
      <c r="G214" s="23" t="s">
        <v>26</v>
      </c>
      <c r="H214" s="20">
        <v>0</v>
      </c>
    </row>
    <row r="215" spans="1:8" x14ac:dyDescent="0.25">
      <c r="A215" s="20" t="s">
        <v>24</v>
      </c>
      <c r="B215" s="21">
        <v>291845</v>
      </c>
      <c r="C215" s="20" t="s">
        <v>240</v>
      </c>
      <c r="D215" s="22">
        <v>0</v>
      </c>
      <c r="E215" s="21">
        <v>0</v>
      </c>
      <c r="F215" s="57">
        <v>0</v>
      </c>
      <c r="G215" s="23" t="s">
        <v>26</v>
      </c>
      <c r="H215" s="20">
        <v>0</v>
      </c>
    </row>
    <row r="216" spans="1:8" x14ac:dyDescent="0.25">
      <c r="A216" s="20" t="s">
        <v>24</v>
      </c>
      <c r="B216" s="21">
        <v>291850</v>
      </c>
      <c r="C216" s="20" t="s">
        <v>241</v>
      </c>
      <c r="D216" s="22">
        <v>0</v>
      </c>
      <c r="E216" s="21">
        <v>0</v>
      </c>
      <c r="F216" s="57">
        <v>0</v>
      </c>
      <c r="G216" s="23" t="s">
        <v>26</v>
      </c>
      <c r="H216" s="20">
        <v>0</v>
      </c>
    </row>
    <row r="217" spans="1:8" x14ac:dyDescent="0.25">
      <c r="A217" s="20" t="s">
        <v>24</v>
      </c>
      <c r="B217" s="21">
        <v>291855</v>
      </c>
      <c r="C217" s="20" t="s">
        <v>242</v>
      </c>
      <c r="D217" s="22">
        <v>0</v>
      </c>
      <c r="E217" s="21">
        <v>0</v>
      </c>
      <c r="F217" s="57">
        <v>0</v>
      </c>
      <c r="G217" s="23" t="s">
        <v>26</v>
      </c>
      <c r="H217" s="20">
        <v>0</v>
      </c>
    </row>
    <row r="218" spans="1:8" x14ac:dyDescent="0.25">
      <c r="A218" s="20" t="s">
        <v>24</v>
      </c>
      <c r="B218" s="21">
        <v>291860</v>
      </c>
      <c r="C218" s="20" t="s">
        <v>243</v>
      </c>
      <c r="D218" s="22">
        <v>0</v>
      </c>
      <c r="E218" s="21">
        <v>19</v>
      </c>
      <c r="F218" s="57">
        <v>1</v>
      </c>
      <c r="G218" s="23" t="s">
        <v>33</v>
      </c>
      <c r="H218" s="20">
        <v>1</v>
      </c>
    </row>
    <row r="219" spans="1:8" x14ac:dyDescent="0.25">
      <c r="A219" s="20" t="s">
        <v>24</v>
      </c>
      <c r="B219" s="21">
        <v>291870</v>
      </c>
      <c r="C219" s="20" t="s">
        <v>244</v>
      </c>
      <c r="D219" s="22">
        <v>0</v>
      </c>
      <c r="E219" s="21">
        <v>0</v>
      </c>
      <c r="F219" s="57">
        <v>0</v>
      </c>
      <c r="G219" s="23" t="s">
        <v>26</v>
      </c>
      <c r="H219" s="20">
        <v>0</v>
      </c>
    </row>
    <row r="220" spans="1:8" x14ac:dyDescent="0.25">
      <c r="A220" s="20" t="s">
        <v>24</v>
      </c>
      <c r="B220" s="21">
        <v>291875</v>
      </c>
      <c r="C220" s="20" t="s">
        <v>245</v>
      </c>
      <c r="D220" s="22">
        <v>0</v>
      </c>
      <c r="E220" s="21">
        <v>0</v>
      </c>
      <c r="F220" s="57">
        <v>0</v>
      </c>
      <c r="G220" s="23" t="s">
        <v>26</v>
      </c>
      <c r="H220" s="20">
        <v>0</v>
      </c>
    </row>
    <row r="221" spans="1:8" x14ac:dyDescent="0.25">
      <c r="A221" s="20" t="s">
        <v>24</v>
      </c>
      <c r="B221" s="21">
        <v>291880</v>
      </c>
      <c r="C221" s="20" t="s">
        <v>246</v>
      </c>
      <c r="D221" s="22">
        <v>0</v>
      </c>
      <c r="E221" s="21">
        <v>2</v>
      </c>
      <c r="F221" s="57">
        <v>1</v>
      </c>
      <c r="G221" s="23" t="s">
        <v>33</v>
      </c>
      <c r="H221" s="20">
        <v>1</v>
      </c>
    </row>
    <row r="222" spans="1:8" x14ac:dyDescent="0.25">
      <c r="A222" s="20" t="s">
        <v>24</v>
      </c>
      <c r="B222" s="21">
        <v>291890</v>
      </c>
      <c r="C222" s="20" t="s">
        <v>247</v>
      </c>
      <c r="D222" s="22">
        <v>0</v>
      </c>
      <c r="E222" s="21">
        <v>0</v>
      </c>
      <c r="F222" s="57">
        <v>0</v>
      </c>
      <c r="G222" s="23" t="s">
        <v>26</v>
      </c>
      <c r="H222" s="20">
        <v>0</v>
      </c>
    </row>
    <row r="223" spans="1:8" x14ac:dyDescent="0.25">
      <c r="A223" s="20" t="s">
        <v>24</v>
      </c>
      <c r="B223" s="21">
        <v>291900</v>
      </c>
      <c r="C223" s="20" t="s">
        <v>248</v>
      </c>
      <c r="D223" s="22">
        <v>0</v>
      </c>
      <c r="E223" s="21">
        <v>0</v>
      </c>
      <c r="F223" s="57">
        <v>0</v>
      </c>
      <c r="G223" s="23" t="s">
        <v>26</v>
      </c>
      <c r="H223" s="20">
        <v>0</v>
      </c>
    </row>
    <row r="224" spans="1:8" x14ac:dyDescent="0.25">
      <c r="A224" s="20" t="s">
        <v>24</v>
      </c>
      <c r="B224" s="21">
        <v>291905</v>
      </c>
      <c r="C224" s="20" t="s">
        <v>249</v>
      </c>
      <c r="D224" s="22">
        <v>48</v>
      </c>
      <c r="E224" s="21">
        <v>22</v>
      </c>
      <c r="F224" s="57">
        <v>-1.1818</v>
      </c>
      <c r="G224" s="23" t="s">
        <v>26</v>
      </c>
      <c r="H224" s="20">
        <v>0</v>
      </c>
    </row>
    <row r="225" spans="1:8" x14ac:dyDescent="0.25">
      <c r="A225" s="20" t="s">
        <v>24</v>
      </c>
      <c r="B225" s="21">
        <v>291910</v>
      </c>
      <c r="C225" s="20" t="s">
        <v>250</v>
      </c>
      <c r="D225" s="22">
        <v>0</v>
      </c>
      <c r="E225" s="21">
        <v>0</v>
      </c>
      <c r="F225" s="57">
        <v>0</v>
      </c>
      <c r="G225" s="23" t="s">
        <v>26</v>
      </c>
      <c r="H225" s="20">
        <v>0</v>
      </c>
    </row>
    <row r="226" spans="1:8" x14ac:dyDescent="0.25">
      <c r="A226" s="20" t="s">
        <v>24</v>
      </c>
      <c r="B226" s="21">
        <v>291915</v>
      </c>
      <c r="C226" s="20" t="s">
        <v>251</v>
      </c>
      <c r="D226" s="22">
        <v>0</v>
      </c>
      <c r="E226" s="21">
        <v>0</v>
      </c>
      <c r="F226" s="57">
        <v>0</v>
      </c>
      <c r="G226" s="23" t="s">
        <v>26</v>
      </c>
      <c r="H226" s="20">
        <v>0</v>
      </c>
    </row>
    <row r="227" spans="1:8" x14ac:dyDescent="0.25">
      <c r="A227" s="20" t="s">
        <v>24</v>
      </c>
      <c r="B227" s="21">
        <v>291920</v>
      </c>
      <c r="C227" s="20" t="s">
        <v>252</v>
      </c>
      <c r="D227" s="22">
        <v>5017</v>
      </c>
      <c r="E227" s="21">
        <v>5089</v>
      </c>
      <c r="F227" s="57">
        <v>1.41E-2</v>
      </c>
      <c r="G227" s="23" t="s">
        <v>26</v>
      </c>
      <c r="H227" s="20">
        <v>0</v>
      </c>
    </row>
    <row r="228" spans="1:8" x14ac:dyDescent="0.25">
      <c r="A228" s="20" t="s">
        <v>24</v>
      </c>
      <c r="B228" s="21">
        <v>291930</v>
      </c>
      <c r="C228" s="20" t="s">
        <v>253</v>
      </c>
      <c r="D228" s="22">
        <v>0</v>
      </c>
      <c r="E228" s="21">
        <v>0</v>
      </c>
      <c r="F228" s="57">
        <v>0</v>
      </c>
      <c r="G228" s="23" t="s">
        <v>26</v>
      </c>
      <c r="H228" s="20">
        <v>0</v>
      </c>
    </row>
    <row r="229" spans="1:8" x14ac:dyDescent="0.25">
      <c r="A229" s="20" t="s">
        <v>24</v>
      </c>
      <c r="B229" s="21">
        <v>291940</v>
      </c>
      <c r="C229" s="20" t="s">
        <v>254</v>
      </c>
      <c r="D229" s="22">
        <v>0</v>
      </c>
      <c r="E229" s="21">
        <v>0</v>
      </c>
      <c r="F229" s="57">
        <v>0</v>
      </c>
      <c r="G229" s="23" t="s">
        <v>26</v>
      </c>
      <c r="H229" s="20">
        <v>0</v>
      </c>
    </row>
    <row r="230" spans="1:8" x14ac:dyDescent="0.25">
      <c r="A230" s="20" t="s">
        <v>24</v>
      </c>
      <c r="B230" s="21">
        <v>291950</v>
      </c>
      <c r="C230" s="20" t="s">
        <v>255</v>
      </c>
      <c r="D230" s="22">
        <v>0</v>
      </c>
      <c r="E230" s="21">
        <v>2</v>
      </c>
      <c r="F230" s="57">
        <v>1</v>
      </c>
      <c r="G230" s="23" t="s">
        <v>33</v>
      </c>
      <c r="H230" s="20">
        <v>1</v>
      </c>
    </row>
    <row r="231" spans="1:8" x14ac:dyDescent="0.25">
      <c r="A231" s="20" t="s">
        <v>24</v>
      </c>
      <c r="B231" s="21">
        <v>291960</v>
      </c>
      <c r="C231" s="20" t="s">
        <v>256</v>
      </c>
      <c r="D231" s="22">
        <v>0</v>
      </c>
      <c r="E231" s="21">
        <v>0</v>
      </c>
      <c r="F231" s="57">
        <v>0</v>
      </c>
      <c r="G231" s="23" t="s">
        <v>26</v>
      </c>
      <c r="H231" s="20">
        <v>0</v>
      </c>
    </row>
    <row r="232" spans="1:8" x14ac:dyDescent="0.25">
      <c r="A232" s="20" t="s">
        <v>24</v>
      </c>
      <c r="B232" s="21">
        <v>291970</v>
      </c>
      <c r="C232" s="20" t="s">
        <v>257</v>
      </c>
      <c r="D232" s="22">
        <v>0</v>
      </c>
      <c r="E232" s="21">
        <v>0</v>
      </c>
      <c r="F232" s="57">
        <v>0</v>
      </c>
      <c r="G232" s="23" t="s">
        <v>26</v>
      </c>
      <c r="H232" s="20">
        <v>0</v>
      </c>
    </row>
    <row r="233" spans="1:8" x14ac:dyDescent="0.25">
      <c r="A233" s="20" t="s">
        <v>24</v>
      </c>
      <c r="B233" s="21">
        <v>291980</v>
      </c>
      <c r="C233" s="20" t="s">
        <v>258</v>
      </c>
      <c r="D233" s="22">
        <v>0</v>
      </c>
      <c r="E233" s="21">
        <v>0</v>
      </c>
      <c r="F233" s="57">
        <v>0</v>
      </c>
      <c r="G233" s="23" t="s">
        <v>26</v>
      </c>
      <c r="H233" s="20">
        <v>0</v>
      </c>
    </row>
    <row r="234" spans="1:8" x14ac:dyDescent="0.25">
      <c r="A234" s="20" t="s">
        <v>24</v>
      </c>
      <c r="B234" s="21">
        <v>291990</v>
      </c>
      <c r="C234" s="20" t="s">
        <v>259</v>
      </c>
      <c r="D234" s="22">
        <v>0</v>
      </c>
      <c r="E234" s="21">
        <v>0</v>
      </c>
      <c r="F234" s="57">
        <v>0</v>
      </c>
      <c r="G234" s="23" t="s">
        <v>26</v>
      </c>
      <c r="H234" s="20">
        <v>0</v>
      </c>
    </row>
    <row r="235" spans="1:8" x14ac:dyDescent="0.25">
      <c r="A235" s="20" t="s">
        <v>24</v>
      </c>
      <c r="B235" s="21">
        <v>291992</v>
      </c>
      <c r="C235" s="20" t="s">
        <v>260</v>
      </c>
      <c r="D235" s="22">
        <v>586</v>
      </c>
      <c r="E235" s="21">
        <v>823</v>
      </c>
      <c r="F235" s="57">
        <v>0.28799999999999998</v>
      </c>
      <c r="G235" s="23" t="s">
        <v>33</v>
      </c>
      <c r="H235" s="20">
        <v>1</v>
      </c>
    </row>
    <row r="236" spans="1:8" x14ac:dyDescent="0.25">
      <c r="A236" s="20" t="s">
        <v>24</v>
      </c>
      <c r="B236" s="21">
        <v>291995</v>
      </c>
      <c r="C236" s="20" t="s">
        <v>261</v>
      </c>
      <c r="D236" s="22">
        <v>0</v>
      </c>
      <c r="E236" s="21">
        <v>0</v>
      </c>
      <c r="F236" s="57">
        <v>0</v>
      </c>
      <c r="G236" s="23" t="s">
        <v>26</v>
      </c>
      <c r="H236" s="20">
        <v>0</v>
      </c>
    </row>
    <row r="237" spans="1:8" x14ac:dyDescent="0.25">
      <c r="A237" s="20" t="s">
        <v>24</v>
      </c>
      <c r="B237" s="21">
        <v>292000</v>
      </c>
      <c r="C237" s="20" t="s">
        <v>262</v>
      </c>
      <c r="D237" s="22">
        <v>0</v>
      </c>
      <c r="E237" s="21">
        <v>0</v>
      </c>
      <c r="F237" s="57">
        <v>0</v>
      </c>
      <c r="G237" s="23" t="s">
        <v>26</v>
      </c>
      <c r="H237" s="20">
        <v>0</v>
      </c>
    </row>
    <row r="238" spans="1:8" x14ac:dyDescent="0.25">
      <c r="A238" s="20" t="s">
        <v>24</v>
      </c>
      <c r="B238" s="21">
        <v>292010</v>
      </c>
      <c r="C238" s="20" t="s">
        <v>263</v>
      </c>
      <c r="D238" s="22">
        <v>1</v>
      </c>
      <c r="E238" s="21">
        <v>0</v>
      </c>
      <c r="F238" s="57">
        <v>0</v>
      </c>
      <c r="G238" s="23" t="s">
        <v>26</v>
      </c>
      <c r="H238" s="20">
        <v>0</v>
      </c>
    </row>
    <row r="239" spans="1:8" x14ac:dyDescent="0.25">
      <c r="A239" s="20" t="s">
        <v>24</v>
      </c>
      <c r="B239" s="21">
        <v>292020</v>
      </c>
      <c r="C239" s="20" t="s">
        <v>264</v>
      </c>
      <c r="D239" s="22">
        <v>0</v>
      </c>
      <c r="E239" s="21">
        <v>0</v>
      </c>
      <c r="F239" s="57">
        <v>0</v>
      </c>
      <c r="G239" s="23" t="s">
        <v>26</v>
      </c>
      <c r="H239" s="20">
        <v>0</v>
      </c>
    </row>
    <row r="240" spans="1:8" x14ac:dyDescent="0.25">
      <c r="A240" s="20" t="s">
        <v>24</v>
      </c>
      <c r="B240" s="21">
        <v>292030</v>
      </c>
      <c r="C240" s="20" t="s">
        <v>265</v>
      </c>
      <c r="D240" s="22">
        <v>0</v>
      </c>
      <c r="E240" s="21">
        <v>0</v>
      </c>
      <c r="F240" s="57">
        <v>0</v>
      </c>
      <c r="G240" s="23" t="s">
        <v>26</v>
      </c>
      <c r="H240" s="20">
        <v>0</v>
      </c>
    </row>
    <row r="241" spans="1:8" x14ac:dyDescent="0.25">
      <c r="A241" s="20" t="s">
        <v>24</v>
      </c>
      <c r="B241" s="21">
        <v>292040</v>
      </c>
      <c r="C241" s="20" t="s">
        <v>266</v>
      </c>
      <c r="D241" s="22">
        <v>0</v>
      </c>
      <c r="E241" s="21">
        <v>0</v>
      </c>
      <c r="F241" s="57">
        <v>0</v>
      </c>
      <c r="G241" s="23" t="s">
        <v>26</v>
      </c>
      <c r="H241" s="20">
        <v>0</v>
      </c>
    </row>
    <row r="242" spans="1:8" x14ac:dyDescent="0.25">
      <c r="A242" s="20" t="s">
        <v>24</v>
      </c>
      <c r="B242" s="21">
        <v>292045</v>
      </c>
      <c r="C242" s="20" t="s">
        <v>267</v>
      </c>
      <c r="D242" s="22">
        <v>0</v>
      </c>
      <c r="E242" s="21">
        <v>0</v>
      </c>
      <c r="F242" s="57">
        <v>0</v>
      </c>
      <c r="G242" s="23" t="s">
        <v>26</v>
      </c>
      <c r="H242" s="20">
        <v>0</v>
      </c>
    </row>
    <row r="243" spans="1:8" x14ac:dyDescent="0.25">
      <c r="A243" s="20" t="s">
        <v>24</v>
      </c>
      <c r="B243" s="21">
        <v>292050</v>
      </c>
      <c r="C243" s="20" t="s">
        <v>268</v>
      </c>
      <c r="D243" s="22">
        <v>85</v>
      </c>
      <c r="E243" s="21">
        <v>193</v>
      </c>
      <c r="F243" s="57">
        <v>0.55959999999999999</v>
      </c>
      <c r="G243" s="23" t="s">
        <v>33</v>
      </c>
      <c r="H243" s="20">
        <v>1</v>
      </c>
    </row>
    <row r="244" spans="1:8" x14ac:dyDescent="0.25">
      <c r="A244" s="20" t="s">
        <v>24</v>
      </c>
      <c r="B244" s="21">
        <v>292060</v>
      </c>
      <c r="C244" s="20" t="s">
        <v>269</v>
      </c>
      <c r="D244" s="22">
        <v>0</v>
      </c>
      <c r="E244" s="21">
        <v>0</v>
      </c>
      <c r="F244" s="57">
        <v>0</v>
      </c>
      <c r="G244" s="23" t="s">
        <v>26</v>
      </c>
      <c r="H244" s="20">
        <v>0</v>
      </c>
    </row>
    <row r="245" spans="1:8" x14ac:dyDescent="0.25">
      <c r="A245" s="20" t="s">
        <v>24</v>
      </c>
      <c r="B245" s="21">
        <v>292070</v>
      </c>
      <c r="C245" s="20" t="s">
        <v>270</v>
      </c>
      <c r="D245" s="22">
        <v>0</v>
      </c>
      <c r="E245" s="21">
        <v>0</v>
      </c>
      <c r="F245" s="57">
        <v>0</v>
      </c>
      <c r="G245" s="23" t="s">
        <v>26</v>
      </c>
      <c r="H245" s="20">
        <v>0</v>
      </c>
    </row>
    <row r="246" spans="1:8" x14ac:dyDescent="0.25">
      <c r="A246" s="20" t="s">
        <v>24</v>
      </c>
      <c r="B246" s="21">
        <v>292080</v>
      </c>
      <c r="C246" s="20" t="s">
        <v>271</v>
      </c>
      <c r="D246" s="22">
        <v>0</v>
      </c>
      <c r="E246" s="21">
        <v>0</v>
      </c>
      <c r="F246" s="57">
        <v>0</v>
      </c>
      <c r="G246" s="23" t="s">
        <v>26</v>
      </c>
      <c r="H246" s="20">
        <v>0</v>
      </c>
    </row>
    <row r="247" spans="1:8" x14ac:dyDescent="0.25">
      <c r="A247" s="20" t="s">
        <v>24</v>
      </c>
      <c r="B247" s="21">
        <v>292090</v>
      </c>
      <c r="C247" s="20" t="s">
        <v>272</v>
      </c>
      <c r="D247" s="22">
        <v>0</v>
      </c>
      <c r="E247" s="21">
        <v>0</v>
      </c>
      <c r="F247" s="57">
        <v>0</v>
      </c>
      <c r="G247" s="23" t="s">
        <v>26</v>
      </c>
      <c r="H247" s="20">
        <v>0</v>
      </c>
    </row>
    <row r="248" spans="1:8" x14ac:dyDescent="0.25">
      <c r="A248" s="20" t="s">
        <v>24</v>
      </c>
      <c r="B248" s="21">
        <v>292100</v>
      </c>
      <c r="C248" s="20" t="s">
        <v>273</v>
      </c>
      <c r="D248" s="22">
        <v>620</v>
      </c>
      <c r="E248" s="21">
        <v>1122</v>
      </c>
      <c r="F248" s="57">
        <v>0.44740000000000002</v>
      </c>
      <c r="G248" s="23" t="s">
        <v>33</v>
      </c>
      <c r="H248" s="20">
        <v>1</v>
      </c>
    </row>
    <row r="249" spans="1:8" x14ac:dyDescent="0.25">
      <c r="A249" s="20" t="s">
        <v>24</v>
      </c>
      <c r="B249" s="21">
        <v>292105</v>
      </c>
      <c r="C249" s="20" t="s">
        <v>274</v>
      </c>
      <c r="D249" s="22">
        <v>0</v>
      </c>
      <c r="E249" s="21">
        <v>0</v>
      </c>
      <c r="F249" s="57">
        <v>0</v>
      </c>
      <c r="G249" s="23" t="s">
        <v>26</v>
      </c>
      <c r="H249" s="20">
        <v>0</v>
      </c>
    </row>
    <row r="250" spans="1:8" x14ac:dyDescent="0.25">
      <c r="A250" s="20" t="s">
        <v>24</v>
      </c>
      <c r="B250" s="21">
        <v>292110</v>
      </c>
      <c r="C250" s="20" t="s">
        <v>275</v>
      </c>
      <c r="D250" s="22">
        <v>0</v>
      </c>
      <c r="E250" s="21">
        <v>0</v>
      </c>
      <c r="F250" s="57">
        <v>0</v>
      </c>
      <c r="G250" s="23" t="s">
        <v>26</v>
      </c>
      <c r="H250" s="20">
        <v>0</v>
      </c>
    </row>
    <row r="251" spans="1:8" x14ac:dyDescent="0.25">
      <c r="A251" s="20" t="s">
        <v>24</v>
      </c>
      <c r="B251" s="21">
        <v>292120</v>
      </c>
      <c r="C251" s="20" t="s">
        <v>276</v>
      </c>
      <c r="D251" s="22">
        <v>228</v>
      </c>
      <c r="E251" s="21">
        <v>228</v>
      </c>
      <c r="F251" s="57">
        <v>0</v>
      </c>
      <c r="G251" s="23" t="s">
        <v>26</v>
      </c>
      <c r="H251" s="20">
        <v>0</v>
      </c>
    </row>
    <row r="252" spans="1:8" x14ac:dyDescent="0.25">
      <c r="A252" s="20" t="s">
        <v>24</v>
      </c>
      <c r="B252" s="21">
        <v>292130</v>
      </c>
      <c r="C252" s="20" t="s">
        <v>277</v>
      </c>
      <c r="D252" s="22">
        <v>77</v>
      </c>
      <c r="E252" s="21">
        <v>44</v>
      </c>
      <c r="F252" s="57">
        <v>-0.75</v>
      </c>
      <c r="G252" s="23" t="s">
        <v>26</v>
      </c>
      <c r="H252" s="20">
        <v>0</v>
      </c>
    </row>
    <row r="253" spans="1:8" x14ac:dyDescent="0.25">
      <c r="A253" s="20" t="s">
        <v>24</v>
      </c>
      <c r="B253" s="21">
        <v>292140</v>
      </c>
      <c r="C253" s="20" t="s">
        <v>278</v>
      </c>
      <c r="D253" s="22">
        <v>0</v>
      </c>
      <c r="E253" s="21">
        <v>0</v>
      </c>
      <c r="F253" s="57">
        <v>0</v>
      </c>
      <c r="G253" s="23" t="s">
        <v>26</v>
      </c>
      <c r="H253" s="20">
        <v>0</v>
      </c>
    </row>
    <row r="254" spans="1:8" x14ac:dyDescent="0.25">
      <c r="A254" s="20" t="s">
        <v>24</v>
      </c>
      <c r="B254" s="21">
        <v>292145</v>
      </c>
      <c r="C254" s="20" t="s">
        <v>279</v>
      </c>
      <c r="D254" s="22">
        <v>0</v>
      </c>
      <c r="E254" s="21">
        <v>0</v>
      </c>
      <c r="F254" s="57">
        <v>0</v>
      </c>
      <c r="G254" s="23" t="s">
        <v>26</v>
      </c>
      <c r="H254" s="20">
        <v>0</v>
      </c>
    </row>
    <row r="255" spans="1:8" x14ac:dyDescent="0.25">
      <c r="A255" s="20" t="s">
        <v>24</v>
      </c>
      <c r="B255" s="21">
        <v>292150</v>
      </c>
      <c r="C255" s="20" t="s">
        <v>280</v>
      </c>
      <c r="D255" s="22">
        <v>0</v>
      </c>
      <c r="E255" s="21">
        <v>0</v>
      </c>
      <c r="F255" s="57">
        <v>0</v>
      </c>
      <c r="G255" s="23" t="s">
        <v>26</v>
      </c>
      <c r="H255" s="20">
        <v>0</v>
      </c>
    </row>
    <row r="256" spans="1:8" x14ac:dyDescent="0.25">
      <c r="A256" s="20" t="s">
        <v>24</v>
      </c>
      <c r="B256" s="21">
        <v>292160</v>
      </c>
      <c r="C256" s="20" t="s">
        <v>281</v>
      </c>
      <c r="D256" s="22">
        <v>0</v>
      </c>
      <c r="E256" s="21">
        <v>0</v>
      </c>
      <c r="F256" s="57">
        <v>0</v>
      </c>
      <c r="G256" s="23" t="s">
        <v>26</v>
      </c>
      <c r="H256" s="20">
        <v>0</v>
      </c>
    </row>
    <row r="257" spans="1:8" x14ac:dyDescent="0.25">
      <c r="A257" s="20" t="s">
        <v>24</v>
      </c>
      <c r="B257" s="21">
        <v>292170</v>
      </c>
      <c r="C257" s="20" t="s">
        <v>282</v>
      </c>
      <c r="D257" s="22">
        <v>0</v>
      </c>
      <c r="E257" s="21">
        <v>0</v>
      </c>
      <c r="F257" s="57">
        <v>0</v>
      </c>
      <c r="G257" s="23" t="s">
        <v>26</v>
      </c>
      <c r="H257" s="20">
        <v>0</v>
      </c>
    </row>
    <row r="258" spans="1:8" x14ac:dyDescent="0.25">
      <c r="A258" s="20" t="s">
        <v>24</v>
      </c>
      <c r="B258" s="21">
        <v>292180</v>
      </c>
      <c r="C258" s="20" t="s">
        <v>283</v>
      </c>
      <c r="D258" s="22">
        <v>0</v>
      </c>
      <c r="E258" s="21">
        <v>0</v>
      </c>
      <c r="F258" s="57">
        <v>0</v>
      </c>
      <c r="G258" s="23" t="s">
        <v>26</v>
      </c>
      <c r="H258" s="20">
        <v>0</v>
      </c>
    </row>
    <row r="259" spans="1:8" x14ac:dyDescent="0.25">
      <c r="A259" s="20" t="s">
        <v>24</v>
      </c>
      <c r="B259" s="21">
        <v>292190</v>
      </c>
      <c r="C259" s="20" t="s">
        <v>284</v>
      </c>
      <c r="D259" s="22">
        <v>0</v>
      </c>
      <c r="E259" s="21">
        <v>0</v>
      </c>
      <c r="F259" s="57">
        <v>0</v>
      </c>
      <c r="G259" s="23" t="s">
        <v>26</v>
      </c>
      <c r="H259" s="20">
        <v>0</v>
      </c>
    </row>
    <row r="260" spans="1:8" x14ac:dyDescent="0.25">
      <c r="A260" s="20" t="s">
        <v>24</v>
      </c>
      <c r="B260" s="21">
        <v>292200</v>
      </c>
      <c r="C260" s="20" t="s">
        <v>285</v>
      </c>
      <c r="D260" s="22">
        <v>0</v>
      </c>
      <c r="E260" s="21">
        <v>0</v>
      </c>
      <c r="F260" s="57">
        <v>0</v>
      </c>
      <c r="G260" s="23" t="s">
        <v>26</v>
      </c>
      <c r="H260" s="20">
        <v>0</v>
      </c>
    </row>
    <row r="261" spans="1:8" x14ac:dyDescent="0.25">
      <c r="A261" s="20" t="s">
        <v>24</v>
      </c>
      <c r="B261" s="21">
        <v>292205</v>
      </c>
      <c r="C261" s="20" t="s">
        <v>286</v>
      </c>
      <c r="D261" s="22">
        <v>0</v>
      </c>
      <c r="E261" s="21">
        <v>0</v>
      </c>
      <c r="F261" s="57">
        <v>0</v>
      </c>
      <c r="G261" s="23" t="s">
        <v>26</v>
      </c>
      <c r="H261" s="20">
        <v>0</v>
      </c>
    </row>
    <row r="262" spans="1:8" x14ac:dyDescent="0.25">
      <c r="A262" s="20" t="s">
        <v>24</v>
      </c>
      <c r="B262" s="21">
        <v>292210</v>
      </c>
      <c r="C262" s="20" t="s">
        <v>287</v>
      </c>
      <c r="D262" s="22">
        <v>0</v>
      </c>
      <c r="E262" s="21">
        <v>0</v>
      </c>
      <c r="F262" s="57">
        <v>0</v>
      </c>
      <c r="G262" s="23" t="s">
        <v>26</v>
      </c>
      <c r="H262" s="20">
        <v>0</v>
      </c>
    </row>
    <row r="263" spans="1:8" x14ac:dyDescent="0.25">
      <c r="A263" s="20" t="s">
        <v>24</v>
      </c>
      <c r="B263" s="21">
        <v>292220</v>
      </c>
      <c r="C263" s="20" t="s">
        <v>288</v>
      </c>
      <c r="D263" s="22">
        <v>0</v>
      </c>
      <c r="E263" s="21">
        <v>0</v>
      </c>
      <c r="F263" s="57">
        <v>0</v>
      </c>
      <c r="G263" s="23" t="s">
        <v>26</v>
      </c>
      <c r="H263" s="20">
        <v>0</v>
      </c>
    </row>
    <row r="264" spans="1:8" x14ac:dyDescent="0.25">
      <c r="A264" s="20" t="s">
        <v>24</v>
      </c>
      <c r="B264" s="21">
        <v>292225</v>
      </c>
      <c r="C264" s="20" t="s">
        <v>289</v>
      </c>
      <c r="D264" s="22">
        <v>0</v>
      </c>
      <c r="E264" s="21">
        <v>0</v>
      </c>
      <c r="F264" s="57">
        <v>0</v>
      </c>
      <c r="G264" s="23" t="s">
        <v>26</v>
      </c>
      <c r="H264" s="20">
        <v>0</v>
      </c>
    </row>
    <row r="265" spans="1:8" x14ac:dyDescent="0.25">
      <c r="A265" s="20" t="s">
        <v>24</v>
      </c>
      <c r="B265" s="21">
        <v>292230</v>
      </c>
      <c r="C265" s="20" t="s">
        <v>290</v>
      </c>
      <c r="D265" s="22">
        <v>0</v>
      </c>
      <c r="E265" s="21">
        <v>10</v>
      </c>
      <c r="F265" s="57">
        <v>1</v>
      </c>
      <c r="G265" s="23" t="s">
        <v>33</v>
      </c>
      <c r="H265" s="20">
        <v>1</v>
      </c>
    </row>
    <row r="266" spans="1:8" x14ac:dyDescent="0.25">
      <c r="A266" s="20" t="s">
        <v>24</v>
      </c>
      <c r="B266" s="21">
        <v>292240</v>
      </c>
      <c r="C266" s="20" t="s">
        <v>291</v>
      </c>
      <c r="D266" s="22">
        <v>0</v>
      </c>
      <c r="E266" s="21">
        <v>1</v>
      </c>
      <c r="F266" s="57">
        <v>1</v>
      </c>
      <c r="G266" s="23" t="s">
        <v>33</v>
      </c>
      <c r="H266" s="20">
        <v>1</v>
      </c>
    </row>
    <row r="267" spans="1:8" x14ac:dyDescent="0.25">
      <c r="A267" s="20" t="s">
        <v>24</v>
      </c>
      <c r="B267" s="21">
        <v>292250</v>
      </c>
      <c r="C267" s="20" t="s">
        <v>292</v>
      </c>
      <c r="D267" s="22">
        <v>0</v>
      </c>
      <c r="E267" s="21">
        <v>0</v>
      </c>
      <c r="F267" s="57">
        <v>0</v>
      </c>
      <c r="G267" s="23" t="s">
        <v>26</v>
      </c>
      <c r="H267" s="20">
        <v>0</v>
      </c>
    </row>
    <row r="268" spans="1:8" x14ac:dyDescent="0.25">
      <c r="A268" s="20" t="s">
        <v>24</v>
      </c>
      <c r="B268" s="21">
        <v>292260</v>
      </c>
      <c r="C268" s="20" t="s">
        <v>293</v>
      </c>
      <c r="D268" s="22">
        <v>0</v>
      </c>
      <c r="E268" s="21">
        <v>0</v>
      </c>
      <c r="F268" s="57">
        <v>0</v>
      </c>
      <c r="G268" s="23" t="s">
        <v>26</v>
      </c>
      <c r="H268" s="20">
        <v>0</v>
      </c>
    </row>
    <row r="269" spans="1:8" x14ac:dyDescent="0.25">
      <c r="A269" s="20" t="s">
        <v>24</v>
      </c>
      <c r="B269" s="21">
        <v>292265</v>
      </c>
      <c r="C269" s="20" t="s">
        <v>294</v>
      </c>
      <c r="D269" s="22">
        <v>0</v>
      </c>
      <c r="E269" s="21">
        <v>0</v>
      </c>
      <c r="F269" s="57">
        <v>0</v>
      </c>
      <c r="G269" s="23" t="s">
        <v>26</v>
      </c>
      <c r="H269" s="20">
        <v>0</v>
      </c>
    </row>
    <row r="270" spans="1:8" x14ac:dyDescent="0.25">
      <c r="A270" s="20" t="s">
        <v>24</v>
      </c>
      <c r="B270" s="21">
        <v>292270</v>
      </c>
      <c r="C270" s="20" t="s">
        <v>295</v>
      </c>
      <c r="D270" s="22">
        <v>35</v>
      </c>
      <c r="E270" s="21">
        <v>41</v>
      </c>
      <c r="F270" s="57">
        <v>0.14630000000000001</v>
      </c>
      <c r="G270" s="23" t="s">
        <v>33</v>
      </c>
      <c r="H270" s="20">
        <v>1</v>
      </c>
    </row>
    <row r="271" spans="1:8" x14ac:dyDescent="0.25">
      <c r="A271" s="20" t="s">
        <v>24</v>
      </c>
      <c r="B271" s="21">
        <v>292273</v>
      </c>
      <c r="C271" s="20" t="s">
        <v>296</v>
      </c>
      <c r="D271" s="22">
        <v>0</v>
      </c>
      <c r="E271" s="21">
        <v>0</v>
      </c>
      <c r="F271" s="57">
        <v>0</v>
      </c>
      <c r="G271" s="23" t="s">
        <v>26</v>
      </c>
      <c r="H271" s="20">
        <v>0</v>
      </c>
    </row>
    <row r="272" spans="1:8" x14ac:dyDescent="0.25">
      <c r="A272" s="20" t="s">
        <v>24</v>
      </c>
      <c r="B272" s="21">
        <v>292275</v>
      </c>
      <c r="C272" s="20" t="s">
        <v>297</v>
      </c>
      <c r="D272" s="22">
        <v>0</v>
      </c>
      <c r="E272" s="21">
        <v>0</v>
      </c>
      <c r="F272" s="57">
        <v>0</v>
      </c>
      <c r="G272" s="23" t="s">
        <v>26</v>
      </c>
      <c r="H272" s="20">
        <v>0</v>
      </c>
    </row>
    <row r="273" spans="1:8" x14ac:dyDescent="0.25">
      <c r="A273" s="20" t="s">
        <v>24</v>
      </c>
      <c r="B273" s="21">
        <v>292280</v>
      </c>
      <c r="C273" s="20" t="s">
        <v>298</v>
      </c>
      <c r="D273" s="22">
        <v>0</v>
      </c>
      <c r="E273" s="21">
        <v>0</v>
      </c>
      <c r="F273" s="57">
        <v>0</v>
      </c>
      <c r="G273" s="23" t="s">
        <v>26</v>
      </c>
      <c r="H273" s="20">
        <v>0</v>
      </c>
    </row>
    <row r="274" spans="1:8" x14ac:dyDescent="0.25">
      <c r="A274" s="20" t="s">
        <v>24</v>
      </c>
      <c r="B274" s="21">
        <v>292285</v>
      </c>
      <c r="C274" s="20" t="s">
        <v>299</v>
      </c>
      <c r="D274" s="22">
        <v>0</v>
      </c>
      <c r="E274" s="21">
        <v>0</v>
      </c>
      <c r="F274" s="57">
        <v>0</v>
      </c>
      <c r="G274" s="23" t="s">
        <v>26</v>
      </c>
      <c r="H274" s="20">
        <v>0</v>
      </c>
    </row>
    <row r="275" spans="1:8" x14ac:dyDescent="0.25">
      <c r="A275" s="20" t="s">
        <v>24</v>
      </c>
      <c r="B275" s="21">
        <v>292290</v>
      </c>
      <c r="C275" s="20" t="s">
        <v>300</v>
      </c>
      <c r="D275" s="22">
        <v>0</v>
      </c>
      <c r="E275" s="21">
        <v>0</v>
      </c>
      <c r="F275" s="57">
        <v>0</v>
      </c>
      <c r="G275" s="23" t="s">
        <v>26</v>
      </c>
      <c r="H275" s="20">
        <v>0</v>
      </c>
    </row>
    <row r="276" spans="1:8" x14ac:dyDescent="0.25">
      <c r="A276" s="20" t="s">
        <v>24</v>
      </c>
      <c r="B276" s="21">
        <v>292300</v>
      </c>
      <c r="C276" s="20" t="s">
        <v>301</v>
      </c>
      <c r="D276" s="22">
        <v>51</v>
      </c>
      <c r="E276" s="21">
        <v>267</v>
      </c>
      <c r="F276" s="57">
        <v>0.80900000000000005</v>
      </c>
      <c r="G276" s="23" t="s">
        <v>33</v>
      </c>
      <c r="H276" s="20">
        <v>1</v>
      </c>
    </row>
    <row r="277" spans="1:8" x14ac:dyDescent="0.25">
      <c r="A277" s="20" t="s">
        <v>24</v>
      </c>
      <c r="B277" s="21">
        <v>292303</v>
      </c>
      <c r="C277" s="20" t="s">
        <v>302</v>
      </c>
      <c r="D277" s="22">
        <v>0</v>
      </c>
      <c r="E277" s="21">
        <v>0</v>
      </c>
      <c r="F277" s="57">
        <v>0</v>
      </c>
      <c r="G277" s="23" t="s">
        <v>26</v>
      </c>
      <c r="H277" s="20">
        <v>0</v>
      </c>
    </row>
    <row r="278" spans="1:8" x14ac:dyDescent="0.25">
      <c r="A278" s="20" t="s">
        <v>24</v>
      </c>
      <c r="B278" s="21">
        <v>292305</v>
      </c>
      <c r="C278" s="20" t="s">
        <v>303</v>
      </c>
      <c r="D278" s="22">
        <v>0</v>
      </c>
      <c r="E278" s="21">
        <v>0</v>
      </c>
      <c r="F278" s="57">
        <v>0</v>
      </c>
      <c r="G278" s="23" t="s">
        <v>26</v>
      </c>
      <c r="H278" s="20">
        <v>0</v>
      </c>
    </row>
    <row r="279" spans="1:8" x14ac:dyDescent="0.25">
      <c r="A279" s="20" t="s">
        <v>24</v>
      </c>
      <c r="B279" s="21">
        <v>292310</v>
      </c>
      <c r="C279" s="20" t="s">
        <v>304</v>
      </c>
      <c r="D279" s="22">
        <v>0</v>
      </c>
      <c r="E279" s="21">
        <v>0</v>
      </c>
      <c r="F279" s="57">
        <v>0</v>
      </c>
      <c r="G279" s="23" t="s">
        <v>26</v>
      </c>
      <c r="H279" s="20">
        <v>0</v>
      </c>
    </row>
    <row r="280" spans="1:8" x14ac:dyDescent="0.25">
      <c r="A280" s="20" t="s">
        <v>24</v>
      </c>
      <c r="B280" s="21">
        <v>292320</v>
      </c>
      <c r="C280" s="20" t="s">
        <v>305</v>
      </c>
      <c r="D280" s="22">
        <v>0</v>
      </c>
      <c r="E280" s="21">
        <v>0</v>
      </c>
      <c r="F280" s="57">
        <v>0</v>
      </c>
      <c r="G280" s="23" t="s">
        <v>26</v>
      </c>
      <c r="H280" s="20">
        <v>0</v>
      </c>
    </row>
    <row r="281" spans="1:8" x14ac:dyDescent="0.25">
      <c r="A281" s="20" t="s">
        <v>24</v>
      </c>
      <c r="B281" s="21">
        <v>292330</v>
      </c>
      <c r="C281" s="20" t="s">
        <v>306</v>
      </c>
      <c r="D281" s="22">
        <v>0</v>
      </c>
      <c r="E281" s="21">
        <v>0</v>
      </c>
      <c r="F281" s="57">
        <v>0</v>
      </c>
      <c r="G281" s="23" t="s">
        <v>26</v>
      </c>
      <c r="H281" s="20">
        <v>0</v>
      </c>
    </row>
    <row r="282" spans="1:8" x14ac:dyDescent="0.25">
      <c r="A282" s="20" t="s">
        <v>24</v>
      </c>
      <c r="B282" s="21">
        <v>292335</v>
      </c>
      <c r="C282" s="20" t="s">
        <v>307</v>
      </c>
      <c r="D282" s="22">
        <v>60</v>
      </c>
      <c r="E282" s="21">
        <v>60</v>
      </c>
      <c r="F282" s="57">
        <v>0</v>
      </c>
      <c r="G282" s="23" t="s">
        <v>26</v>
      </c>
      <c r="H282" s="20">
        <v>0</v>
      </c>
    </row>
    <row r="283" spans="1:8" x14ac:dyDescent="0.25">
      <c r="A283" s="20" t="s">
        <v>24</v>
      </c>
      <c r="B283" s="21">
        <v>292340</v>
      </c>
      <c r="C283" s="20" t="s">
        <v>308</v>
      </c>
      <c r="D283" s="22">
        <v>0</v>
      </c>
      <c r="E283" s="21">
        <v>0</v>
      </c>
      <c r="F283" s="57">
        <v>0</v>
      </c>
      <c r="G283" s="23" t="s">
        <v>26</v>
      </c>
      <c r="H283" s="20">
        <v>0</v>
      </c>
    </row>
    <row r="284" spans="1:8" x14ac:dyDescent="0.25">
      <c r="A284" s="20" t="s">
        <v>24</v>
      </c>
      <c r="B284" s="21">
        <v>292350</v>
      </c>
      <c r="C284" s="20" t="s">
        <v>309</v>
      </c>
      <c r="D284" s="22">
        <v>0</v>
      </c>
      <c r="E284" s="21">
        <v>0</v>
      </c>
      <c r="F284" s="57">
        <v>0</v>
      </c>
      <c r="G284" s="23" t="s">
        <v>26</v>
      </c>
      <c r="H284" s="20">
        <v>0</v>
      </c>
    </row>
    <row r="285" spans="1:8" x14ac:dyDescent="0.25">
      <c r="A285" s="20" t="s">
        <v>24</v>
      </c>
      <c r="B285" s="21">
        <v>292360</v>
      </c>
      <c r="C285" s="20" t="s">
        <v>310</v>
      </c>
      <c r="D285" s="22">
        <v>0</v>
      </c>
      <c r="E285" s="21">
        <v>0</v>
      </c>
      <c r="F285" s="57">
        <v>0</v>
      </c>
      <c r="G285" s="23" t="s">
        <v>26</v>
      </c>
      <c r="H285" s="20">
        <v>0</v>
      </c>
    </row>
    <row r="286" spans="1:8" x14ac:dyDescent="0.25">
      <c r="A286" s="20" t="s">
        <v>24</v>
      </c>
      <c r="B286" s="21">
        <v>292370</v>
      </c>
      <c r="C286" s="20" t="s">
        <v>311</v>
      </c>
      <c r="D286" s="22">
        <v>576</v>
      </c>
      <c r="E286" s="21">
        <v>476</v>
      </c>
      <c r="F286" s="57">
        <v>-0.21010000000000001</v>
      </c>
      <c r="G286" s="23" t="s">
        <v>26</v>
      </c>
      <c r="H286" s="20">
        <v>0</v>
      </c>
    </row>
    <row r="287" spans="1:8" x14ac:dyDescent="0.25">
      <c r="A287" s="20" t="s">
        <v>24</v>
      </c>
      <c r="B287" s="21">
        <v>292380</v>
      </c>
      <c r="C287" s="20" t="s">
        <v>312</v>
      </c>
      <c r="D287" s="22">
        <v>0</v>
      </c>
      <c r="E287" s="21">
        <v>0</v>
      </c>
      <c r="F287" s="57">
        <v>0</v>
      </c>
      <c r="G287" s="23" t="s">
        <v>26</v>
      </c>
      <c r="H287" s="20">
        <v>0</v>
      </c>
    </row>
    <row r="288" spans="1:8" x14ac:dyDescent="0.25">
      <c r="A288" s="20" t="s">
        <v>24</v>
      </c>
      <c r="B288" s="21">
        <v>292390</v>
      </c>
      <c r="C288" s="20" t="s">
        <v>313</v>
      </c>
      <c r="D288" s="22">
        <v>0</v>
      </c>
      <c r="E288" s="21">
        <v>0</v>
      </c>
      <c r="F288" s="57">
        <v>0</v>
      </c>
      <c r="G288" s="23" t="s">
        <v>26</v>
      </c>
      <c r="H288" s="20">
        <v>0</v>
      </c>
    </row>
    <row r="289" spans="1:8" x14ac:dyDescent="0.25">
      <c r="A289" s="20" t="s">
        <v>24</v>
      </c>
      <c r="B289" s="21">
        <v>292400</v>
      </c>
      <c r="C289" s="20" t="s">
        <v>314</v>
      </c>
      <c r="D289" s="22">
        <v>1227</v>
      </c>
      <c r="E289" s="21">
        <v>468</v>
      </c>
      <c r="F289" s="57">
        <v>-1.6217999999999999</v>
      </c>
      <c r="G289" s="23" t="s">
        <v>26</v>
      </c>
      <c r="H289" s="20">
        <v>0</v>
      </c>
    </row>
    <row r="290" spans="1:8" x14ac:dyDescent="0.25">
      <c r="A290" s="20" t="s">
        <v>24</v>
      </c>
      <c r="B290" s="21">
        <v>292405</v>
      </c>
      <c r="C290" s="20" t="s">
        <v>315</v>
      </c>
      <c r="D290" s="22">
        <v>0</v>
      </c>
      <c r="E290" s="21">
        <v>0</v>
      </c>
      <c r="F290" s="57">
        <v>0</v>
      </c>
      <c r="G290" s="23" t="s">
        <v>26</v>
      </c>
      <c r="H290" s="20">
        <v>0</v>
      </c>
    </row>
    <row r="291" spans="1:8" x14ac:dyDescent="0.25">
      <c r="A291" s="20" t="s">
        <v>24</v>
      </c>
      <c r="B291" s="21">
        <v>292410</v>
      </c>
      <c r="C291" s="20" t="s">
        <v>316</v>
      </c>
      <c r="D291" s="22">
        <v>35</v>
      </c>
      <c r="E291" s="21">
        <v>44</v>
      </c>
      <c r="F291" s="57">
        <v>0.20449999999999999</v>
      </c>
      <c r="G291" s="23" t="s">
        <v>33</v>
      </c>
      <c r="H291" s="20">
        <v>1</v>
      </c>
    </row>
    <row r="292" spans="1:8" x14ac:dyDescent="0.25">
      <c r="A292" s="20" t="s">
        <v>24</v>
      </c>
      <c r="B292" s="21">
        <v>292420</v>
      </c>
      <c r="C292" s="20" t="s">
        <v>317</v>
      </c>
      <c r="D292" s="22">
        <v>0</v>
      </c>
      <c r="E292" s="21">
        <v>0</v>
      </c>
      <c r="F292" s="57">
        <v>0</v>
      </c>
      <c r="G292" s="23" t="s">
        <v>26</v>
      </c>
      <c r="H292" s="20">
        <v>0</v>
      </c>
    </row>
    <row r="293" spans="1:8" x14ac:dyDescent="0.25">
      <c r="A293" s="20" t="s">
        <v>24</v>
      </c>
      <c r="B293" s="21">
        <v>292430</v>
      </c>
      <c r="C293" s="20" t="s">
        <v>318</v>
      </c>
      <c r="D293" s="22">
        <v>269</v>
      </c>
      <c r="E293" s="21">
        <v>273</v>
      </c>
      <c r="F293" s="57">
        <v>1.47E-2</v>
      </c>
      <c r="G293" s="23" t="s">
        <v>26</v>
      </c>
      <c r="H293" s="20">
        <v>0</v>
      </c>
    </row>
    <row r="294" spans="1:8" x14ac:dyDescent="0.25">
      <c r="A294" s="20" t="s">
        <v>24</v>
      </c>
      <c r="B294" s="21">
        <v>292440</v>
      </c>
      <c r="C294" s="20" t="s">
        <v>319</v>
      </c>
      <c r="D294" s="22">
        <v>0</v>
      </c>
      <c r="E294" s="21">
        <v>0</v>
      </c>
      <c r="F294" s="57">
        <v>0</v>
      </c>
      <c r="G294" s="23" t="s">
        <v>26</v>
      </c>
      <c r="H294" s="20">
        <v>0</v>
      </c>
    </row>
    <row r="295" spans="1:8" x14ac:dyDescent="0.25">
      <c r="A295" s="20" t="s">
        <v>24</v>
      </c>
      <c r="B295" s="21">
        <v>292450</v>
      </c>
      <c r="C295" s="20" t="s">
        <v>320</v>
      </c>
      <c r="D295" s="22">
        <v>0</v>
      </c>
      <c r="E295" s="21">
        <v>0</v>
      </c>
      <c r="F295" s="57">
        <v>0</v>
      </c>
      <c r="G295" s="23" t="s">
        <v>26</v>
      </c>
      <c r="H295" s="20">
        <v>0</v>
      </c>
    </row>
    <row r="296" spans="1:8" x14ac:dyDescent="0.25">
      <c r="A296" s="20" t="s">
        <v>24</v>
      </c>
      <c r="B296" s="21">
        <v>292460</v>
      </c>
      <c r="C296" s="20" t="s">
        <v>321</v>
      </c>
      <c r="D296" s="22">
        <v>0</v>
      </c>
      <c r="E296" s="21">
        <v>0</v>
      </c>
      <c r="F296" s="57">
        <v>0</v>
      </c>
      <c r="G296" s="23" t="s">
        <v>26</v>
      </c>
      <c r="H296" s="20">
        <v>0</v>
      </c>
    </row>
    <row r="297" spans="1:8" x14ac:dyDescent="0.25">
      <c r="A297" s="20" t="s">
        <v>24</v>
      </c>
      <c r="B297" s="21">
        <v>292465</v>
      </c>
      <c r="C297" s="20" t="s">
        <v>322</v>
      </c>
      <c r="D297" s="22">
        <v>0</v>
      </c>
      <c r="E297" s="21">
        <v>0</v>
      </c>
      <c r="F297" s="57">
        <v>0</v>
      </c>
      <c r="G297" s="23" t="s">
        <v>26</v>
      </c>
      <c r="H297" s="20">
        <v>0</v>
      </c>
    </row>
    <row r="298" spans="1:8" x14ac:dyDescent="0.25">
      <c r="A298" s="20" t="s">
        <v>24</v>
      </c>
      <c r="B298" s="21">
        <v>292470</v>
      </c>
      <c r="C298" s="20" t="s">
        <v>323</v>
      </c>
      <c r="D298" s="22">
        <v>0</v>
      </c>
      <c r="E298" s="21">
        <v>0</v>
      </c>
      <c r="F298" s="57">
        <v>0</v>
      </c>
      <c r="G298" s="23" t="s">
        <v>26</v>
      </c>
      <c r="H298" s="20">
        <v>0</v>
      </c>
    </row>
    <row r="299" spans="1:8" x14ac:dyDescent="0.25">
      <c r="A299" s="20" t="s">
        <v>24</v>
      </c>
      <c r="B299" s="21">
        <v>292480</v>
      </c>
      <c r="C299" s="20" t="s">
        <v>324</v>
      </c>
      <c r="D299" s="22">
        <v>129</v>
      </c>
      <c r="E299" s="21">
        <v>10</v>
      </c>
      <c r="F299" s="57">
        <v>-11.9</v>
      </c>
      <c r="G299" s="23" t="s">
        <v>26</v>
      </c>
      <c r="H299" s="20">
        <v>0</v>
      </c>
    </row>
    <row r="300" spans="1:8" x14ac:dyDescent="0.25">
      <c r="A300" s="20" t="s">
        <v>24</v>
      </c>
      <c r="B300" s="21">
        <v>292490</v>
      </c>
      <c r="C300" s="20" t="s">
        <v>325</v>
      </c>
      <c r="D300" s="22">
        <v>0</v>
      </c>
      <c r="E300" s="21">
        <v>0</v>
      </c>
      <c r="F300" s="57">
        <v>0</v>
      </c>
      <c r="G300" s="23" t="s">
        <v>26</v>
      </c>
      <c r="H300" s="20">
        <v>0</v>
      </c>
    </row>
    <row r="301" spans="1:8" x14ac:dyDescent="0.25">
      <c r="A301" s="20" t="s">
        <v>24</v>
      </c>
      <c r="B301" s="21">
        <v>292500</v>
      </c>
      <c r="C301" s="20" t="s">
        <v>326</v>
      </c>
      <c r="D301" s="22">
        <v>118</v>
      </c>
      <c r="E301" s="21">
        <v>349</v>
      </c>
      <c r="F301" s="57">
        <v>0.66190000000000004</v>
      </c>
      <c r="G301" s="23" t="s">
        <v>33</v>
      </c>
      <c r="H301" s="20">
        <v>1</v>
      </c>
    </row>
    <row r="302" spans="1:8" x14ac:dyDescent="0.25">
      <c r="A302" s="20" t="s">
        <v>24</v>
      </c>
      <c r="B302" s="21">
        <v>292510</v>
      </c>
      <c r="C302" s="20" t="s">
        <v>327</v>
      </c>
      <c r="D302" s="22">
        <v>1003</v>
      </c>
      <c r="E302" s="21">
        <v>842</v>
      </c>
      <c r="F302" s="57">
        <v>-0.19120000000000001</v>
      </c>
      <c r="G302" s="23" t="s">
        <v>26</v>
      </c>
      <c r="H302" s="20">
        <v>0</v>
      </c>
    </row>
    <row r="303" spans="1:8" x14ac:dyDescent="0.25">
      <c r="A303" s="20" t="s">
        <v>24</v>
      </c>
      <c r="B303" s="21">
        <v>292520</v>
      </c>
      <c r="C303" s="20" t="s">
        <v>328</v>
      </c>
      <c r="D303" s="22">
        <v>0</v>
      </c>
      <c r="E303" s="21">
        <v>3</v>
      </c>
      <c r="F303" s="57">
        <v>1</v>
      </c>
      <c r="G303" s="23" t="s">
        <v>33</v>
      </c>
      <c r="H303" s="20">
        <v>1</v>
      </c>
    </row>
    <row r="304" spans="1:8" x14ac:dyDescent="0.25">
      <c r="A304" s="20" t="s">
        <v>24</v>
      </c>
      <c r="B304" s="21">
        <v>292525</v>
      </c>
      <c r="C304" s="20" t="s">
        <v>329</v>
      </c>
      <c r="D304" s="22">
        <v>0</v>
      </c>
      <c r="E304" s="21">
        <v>0</v>
      </c>
      <c r="F304" s="57">
        <v>0</v>
      </c>
      <c r="G304" s="23" t="s">
        <v>26</v>
      </c>
      <c r="H304" s="20">
        <v>0</v>
      </c>
    </row>
    <row r="305" spans="1:8" x14ac:dyDescent="0.25">
      <c r="A305" s="20" t="s">
        <v>24</v>
      </c>
      <c r="B305" s="21">
        <v>292530</v>
      </c>
      <c r="C305" s="20" t="s">
        <v>330</v>
      </c>
      <c r="D305" s="22">
        <v>5193</v>
      </c>
      <c r="E305" s="21">
        <v>3219</v>
      </c>
      <c r="F305" s="57">
        <v>-0.61319999999999997</v>
      </c>
      <c r="G305" s="23" t="s">
        <v>26</v>
      </c>
      <c r="H305" s="20">
        <v>0</v>
      </c>
    </row>
    <row r="306" spans="1:8" x14ac:dyDescent="0.25">
      <c r="A306" s="20" t="s">
        <v>24</v>
      </c>
      <c r="B306" s="21">
        <v>292540</v>
      </c>
      <c r="C306" s="20" t="s">
        <v>331</v>
      </c>
      <c r="D306" s="22">
        <v>0</v>
      </c>
      <c r="E306" s="21">
        <v>0</v>
      </c>
      <c r="F306" s="57">
        <v>0</v>
      </c>
      <c r="G306" s="23" t="s">
        <v>26</v>
      </c>
      <c r="H306" s="20">
        <v>0</v>
      </c>
    </row>
    <row r="307" spans="1:8" x14ac:dyDescent="0.25">
      <c r="A307" s="20" t="s">
        <v>24</v>
      </c>
      <c r="B307" s="21">
        <v>292550</v>
      </c>
      <c r="C307" s="20" t="s">
        <v>332</v>
      </c>
      <c r="D307" s="22">
        <v>0</v>
      </c>
      <c r="E307" s="21">
        <v>0</v>
      </c>
      <c r="F307" s="57">
        <v>0</v>
      </c>
      <c r="G307" s="23" t="s">
        <v>26</v>
      </c>
      <c r="H307" s="20">
        <v>0</v>
      </c>
    </row>
    <row r="308" spans="1:8" x14ac:dyDescent="0.25">
      <c r="A308" s="20" t="s">
        <v>24</v>
      </c>
      <c r="B308" s="21">
        <v>292560</v>
      </c>
      <c r="C308" s="20" t="s">
        <v>333</v>
      </c>
      <c r="D308" s="22">
        <v>0</v>
      </c>
      <c r="E308" s="21">
        <v>0</v>
      </c>
      <c r="F308" s="57">
        <v>0</v>
      </c>
      <c r="G308" s="23" t="s">
        <v>26</v>
      </c>
      <c r="H308" s="20">
        <v>0</v>
      </c>
    </row>
    <row r="309" spans="1:8" x14ac:dyDescent="0.25">
      <c r="A309" s="20" t="s">
        <v>24</v>
      </c>
      <c r="B309" s="21">
        <v>292570</v>
      </c>
      <c r="C309" s="20" t="s">
        <v>334</v>
      </c>
      <c r="D309" s="22">
        <v>0</v>
      </c>
      <c r="E309" s="21">
        <v>13</v>
      </c>
      <c r="F309" s="57">
        <v>1</v>
      </c>
      <c r="G309" s="23" t="s">
        <v>33</v>
      </c>
      <c r="H309" s="20">
        <v>1</v>
      </c>
    </row>
    <row r="310" spans="1:8" x14ac:dyDescent="0.25">
      <c r="A310" s="20" t="s">
        <v>24</v>
      </c>
      <c r="B310" s="21">
        <v>292575</v>
      </c>
      <c r="C310" s="20" t="s">
        <v>335</v>
      </c>
      <c r="D310" s="22">
        <v>0</v>
      </c>
      <c r="E310" s="21">
        <v>2</v>
      </c>
      <c r="F310" s="57">
        <v>1</v>
      </c>
      <c r="G310" s="23" t="s">
        <v>33</v>
      </c>
      <c r="H310" s="20">
        <v>1</v>
      </c>
    </row>
    <row r="311" spans="1:8" x14ac:dyDescent="0.25">
      <c r="A311" s="20" t="s">
        <v>24</v>
      </c>
      <c r="B311" s="21">
        <v>292580</v>
      </c>
      <c r="C311" s="20" t="s">
        <v>336</v>
      </c>
      <c r="D311" s="22">
        <v>0</v>
      </c>
      <c r="E311" s="21">
        <v>0</v>
      </c>
      <c r="F311" s="57">
        <v>0</v>
      </c>
      <c r="G311" s="23" t="s">
        <v>26</v>
      </c>
      <c r="H311" s="20">
        <v>0</v>
      </c>
    </row>
    <row r="312" spans="1:8" x14ac:dyDescent="0.25">
      <c r="A312" s="20" t="s">
        <v>24</v>
      </c>
      <c r="B312" s="21">
        <v>292590</v>
      </c>
      <c r="C312" s="20" t="s">
        <v>337</v>
      </c>
      <c r="D312" s="22">
        <v>0</v>
      </c>
      <c r="E312" s="21">
        <v>0</v>
      </c>
      <c r="F312" s="57">
        <v>0</v>
      </c>
      <c r="G312" s="23" t="s">
        <v>26</v>
      </c>
      <c r="H312" s="20">
        <v>0</v>
      </c>
    </row>
    <row r="313" spans="1:8" x14ac:dyDescent="0.25">
      <c r="A313" s="20" t="s">
        <v>24</v>
      </c>
      <c r="B313" s="21">
        <v>292593</v>
      </c>
      <c r="C313" s="20" t="s">
        <v>338</v>
      </c>
      <c r="D313" s="22">
        <v>0</v>
      </c>
      <c r="E313" s="21">
        <v>0</v>
      </c>
      <c r="F313" s="57">
        <v>0</v>
      </c>
      <c r="G313" s="23" t="s">
        <v>26</v>
      </c>
      <c r="H313" s="20">
        <v>0</v>
      </c>
    </row>
    <row r="314" spans="1:8" x14ac:dyDescent="0.25">
      <c r="A314" s="20" t="s">
        <v>24</v>
      </c>
      <c r="B314" s="21">
        <v>292595</v>
      </c>
      <c r="C314" s="20" t="s">
        <v>339</v>
      </c>
      <c r="D314" s="22">
        <v>131</v>
      </c>
      <c r="E314" s="21">
        <v>32</v>
      </c>
      <c r="F314" s="57">
        <v>-3.0937999999999999</v>
      </c>
      <c r="G314" s="23" t="s">
        <v>26</v>
      </c>
      <c r="H314" s="20">
        <v>0</v>
      </c>
    </row>
    <row r="315" spans="1:8" x14ac:dyDescent="0.25">
      <c r="A315" s="20" t="s">
        <v>24</v>
      </c>
      <c r="B315" s="21">
        <v>292600</v>
      </c>
      <c r="C315" s="20" t="s">
        <v>340</v>
      </c>
      <c r="D315" s="22">
        <v>0</v>
      </c>
      <c r="E315" s="21">
        <v>0</v>
      </c>
      <c r="F315" s="57">
        <v>0</v>
      </c>
      <c r="G315" s="23" t="s">
        <v>26</v>
      </c>
      <c r="H315" s="20">
        <v>0</v>
      </c>
    </row>
    <row r="316" spans="1:8" x14ac:dyDescent="0.25">
      <c r="A316" s="20" t="s">
        <v>24</v>
      </c>
      <c r="B316" s="21">
        <v>292610</v>
      </c>
      <c r="C316" s="20" t="s">
        <v>341</v>
      </c>
      <c r="D316" s="22">
        <v>0</v>
      </c>
      <c r="E316" s="21">
        <v>0</v>
      </c>
      <c r="F316" s="57">
        <v>0</v>
      </c>
      <c r="G316" s="23" t="s">
        <v>26</v>
      </c>
      <c r="H316" s="20">
        <v>0</v>
      </c>
    </row>
    <row r="317" spans="1:8" x14ac:dyDescent="0.25">
      <c r="A317" s="20" t="s">
        <v>24</v>
      </c>
      <c r="B317" s="21">
        <v>292620</v>
      </c>
      <c r="C317" s="20" t="s">
        <v>342</v>
      </c>
      <c r="D317" s="22">
        <v>0</v>
      </c>
      <c r="E317" s="21">
        <v>0</v>
      </c>
      <c r="F317" s="57">
        <v>0</v>
      </c>
      <c r="G317" s="23" t="s">
        <v>26</v>
      </c>
      <c r="H317" s="20">
        <v>0</v>
      </c>
    </row>
    <row r="318" spans="1:8" x14ac:dyDescent="0.25">
      <c r="A318" s="20" t="s">
        <v>24</v>
      </c>
      <c r="B318" s="21">
        <v>292630</v>
      </c>
      <c r="C318" s="20" t="s">
        <v>343</v>
      </c>
      <c r="D318" s="22">
        <v>0</v>
      </c>
      <c r="E318" s="21">
        <v>0</v>
      </c>
      <c r="F318" s="57">
        <v>0</v>
      </c>
      <c r="G318" s="23" t="s">
        <v>26</v>
      </c>
      <c r="H318" s="20">
        <v>0</v>
      </c>
    </row>
    <row r="319" spans="1:8" x14ac:dyDescent="0.25">
      <c r="A319" s="20" t="s">
        <v>24</v>
      </c>
      <c r="B319" s="21">
        <v>292640</v>
      </c>
      <c r="C319" s="20" t="s">
        <v>344</v>
      </c>
      <c r="D319" s="22">
        <v>0</v>
      </c>
      <c r="E319" s="21">
        <v>0</v>
      </c>
      <c r="F319" s="57">
        <v>0</v>
      </c>
      <c r="G319" s="23" t="s">
        <v>26</v>
      </c>
      <c r="H319" s="20">
        <v>0</v>
      </c>
    </row>
    <row r="320" spans="1:8" x14ac:dyDescent="0.25">
      <c r="A320" s="20" t="s">
        <v>24</v>
      </c>
      <c r="B320" s="21">
        <v>292650</v>
      </c>
      <c r="C320" s="20" t="s">
        <v>345</v>
      </c>
      <c r="D320" s="22">
        <v>0</v>
      </c>
      <c r="E320" s="21">
        <v>0</v>
      </c>
      <c r="F320" s="57">
        <v>0</v>
      </c>
      <c r="G320" s="23" t="s">
        <v>26</v>
      </c>
      <c r="H320" s="20">
        <v>0</v>
      </c>
    </row>
    <row r="321" spans="1:8" x14ac:dyDescent="0.25">
      <c r="A321" s="20" t="s">
        <v>24</v>
      </c>
      <c r="B321" s="21">
        <v>292660</v>
      </c>
      <c r="C321" s="20" t="s">
        <v>346</v>
      </c>
      <c r="D321" s="22">
        <v>0</v>
      </c>
      <c r="E321" s="21">
        <v>0</v>
      </c>
      <c r="F321" s="57">
        <v>0</v>
      </c>
      <c r="G321" s="23" t="s">
        <v>26</v>
      </c>
      <c r="H321" s="20">
        <v>0</v>
      </c>
    </row>
    <row r="322" spans="1:8" x14ac:dyDescent="0.25">
      <c r="A322" s="20" t="s">
        <v>24</v>
      </c>
      <c r="B322" s="21">
        <v>292665</v>
      </c>
      <c r="C322" s="20" t="s">
        <v>347</v>
      </c>
      <c r="D322" s="22">
        <v>96</v>
      </c>
      <c r="E322" s="21">
        <v>104</v>
      </c>
      <c r="F322" s="57">
        <v>7.6899999999999996E-2</v>
      </c>
      <c r="G322" s="23" t="s">
        <v>26</v>
      </c>
      <c r="H322" s="20">
        <v>0</v>
      </c>
    </row>
    <row r="323" spans="1:8" x14ac:dyDescent="0.25">
      <c r="A323" s="20" t="s">
        <v>24</v>
      </c>
      <c r="B323" s="21">
        <v>292670</v>
      </c>
      <c r="C323" s="20" t="s">
        <v>348</v>
      </c>
      <c r="D323" s="22">
        <v>0</v>
      </c>
      <c r="E323" s="21">
        <v>0</v>
      </c>
      <c r="F323" s="57">
        <v>0</v>
      </c>
      <c r="G323" s="23" t="s">
        <v>26</v>
      </c>
      <c r="H323" s="20">
        <v>0</v>
      </c>
    </row>
    <row r="324" spans="1:8" x14ac:dyDescent="0.25">
      <c r="A324" s="20" t="s">
        <v>24</v>
      </c>
      <c r="B324" s="21">
        <v>292680</v>
      </c>
      <c r="C324" s="20" t="s">
        <v>349</v>
      </c>
      <c r="D324" s="22">
        <v>0</v>
      </c>
      <c r="E324" s="21">
        <v>0</v>
      </c>
      <c r="F324" s="57">
        <v>0</v>
      </c>
      <c r="G324" s="23" t="s">
        <v>26</v>
      </c>
      <c r="H324" s="20">
        <v>0</v>
      </c>
    </row>
    <row r="325" spans="1:8" x14ac:dyDescent="0.25">
      <c r="A325" s="20" t="s">
        <v>24</v>
      </c>
      <c r="B325" s="21">
        <v>292690</v>
      </c>
      <c r="C325" s="20" t="s">
        <v>350</v>
      </c>
      <c r="D325" s="22">
        <v>0</v>
      </c>
      <c r="E325" s="21">
        <v>0</v>
      </c>
      <c r="F325" s="57">
        <v>0</v>
      </c>
      <c r="G325" s="23" t="s">
        <v>26</v>
      </c>
      <c r="H325" s="20">
        <v>0</v>
      </c>
    </row>
    <row r="326" spans="1:8" x14ac:dyDescent="0.25">
      <c r="A326" s="20" t="s">
        <v>24</v>
      </c>
      <c r="B326" s="21">
        <v>292700</v>
      </c>
      <c r="C326" s="20" t="s">
        <v>351</v>
      </c>
      <c r="D326" s="22">
        <v>0</v>
      </c>
      <c r="E326" s="21">
        <v>0</v>
      </c>
      <c r="F326" s="57">
        <v>0</v>
      </c>
      <c r="G326" s="23" t="s">
        <v>26</v>
      </c>
      <c r="H326" s="20">
        <v>0</v>
      </c>
    </row>
    <row r="327" spans="1:8" x14ac:dyDescent="0.25">
      <c r="A327" s="20" t="s">
        <v>24</v>
      </c>
      <c r="B327" s="21">
        <v>292710</v>
      </c>
      <c r="C327" s="20" t="s">
        <v>352</v>
      </c>
      <c r="D327" s="22">
        <v>0</v>
      </c>
      <c r="E327" s="21">
        <v>0</v>
      </c>
      <c r="F327" s="57">
        <v>0</v>
      </c>
      <c r="G327" s="23" t="s">
        <v>26</v>
      </c>
      <c r="H327" s="20">
        <v>0</v>
      </c>
    </row>
    <row r="328" spans="1:8" x14ac:dyDescent="0.25">
      <c r="A328" s="20" t="s">
        <v>24</v>
      </c>
      <c r="B328" s="21">
        <v>292720</v>
      </c>
      <c r="C328" s="20" t="s">
        <v>353</v>
      </c>
      <c r="D328" s="22">
        <v>265</v>
      </c>
      <c r="E328" s="21">
        <v>266</v>
      </c>
      <c r="F328" s="57">
        <v>3.8E-3</v>
      </c>
      <c r="G328" s="23" t="s">
        <v>26</v>
      </c>
      <c r="H328" s="20">
        <v>0</v>
      </c>
    </row>
    <row r="329" spans="1:8" x14ac:dyDescent="0.25">
      <c r="A329" s="20" t="s">
        <v>24</v>
      </c>
      <c r="B329" s="21">
        <v>292730</v>
      </c>
      <c r="C329" s="20" t="s">
        <v>354</v>
      </c>
      <c r="D329" s="22">
        <v>0</v>
      </c>
      <c r="E329" s="21">
        <v>0</v>
      </c>
      <c r="F329" s="57">
        <v>0</v>
      </c>
      <c r="G329" s="23" t="s">
        <v>26</v>
      </c>
      <c r="H329" s="20">
        <v>0</v>
      </c>
    </row>
    <row r="330" spans="1:8" x14ac:dyDescent="0.25">
      <c r="A330" s="20" t="s">
        <v>24</v>
      </c>
      <c r="B330" s="21">
        <v>292740</v>
      </c>
      <c r="C330" s="20" t="s">
        <v>355</v>
      </c>
      <c r="D330" s="22">
        <v>172828</v>
      </c>
      <c r="E330" s="21">
        <v>216164</v>
      </c>
      <c r="F330" s="57">
        <v>0.20050000000000001</v>
      </c>
      <c r="G330" s="23" t="s">
        <v>33</v>
      </c>
      <c r="H330" s="20">
        <v>1</v>
      </c>
    </row>
    <row r="331" spans="1:8" x14ac:dyDescent="0.25">
      <c r="A331" s="20" t="s">
        <v>24</v>
      </c>
      <c r="B331" s="21">
        <v>292760</v>
      </c>
      <c r="C331" s="20" t="s">
        <v>356</v>
      </c>
      <c r="D331" s="22">
        <v>11</v>
      </c>
      <c r="E331" s="21">
        <v>123</v>
      </c>
      <c r="F331" s="57">
        <v>0.91059999999999997</v>
      </c>
      <c r="G331" s="23" t="s">
        <v>33</v>
      </c>
      <c r="H331" s="20">
        <v>1</v>
      </c>
    </row>
    <row r="332" spans="1:8" x14ac:dyDescent="0.25">
      <c r="A332" s="20" t="s">
        <v>24</v>
      </c>
      <c r="B332" s="21">
        <v>292770</v>
      </c>
      <c r="C332" s="20" t="s">
        <v>357</v>
      </c>
      <c r="D332" s="22">
        <v>1</v>
      </c>
      <c r="E332" s="21">
        <v>15</v>
      </c>
      <c r="F332" s="57">
        <v>0.93330000000000002</v>
      </c>
      <c r="G332" s="23" t="s">
        <v>33</v>
      </c>
      <c r="H332" s="20">
        <v>1</v>
      </c>
    </row>
    <row r="333" spans="1:8" x14ac:dyDescent="0.25">
      <c r="A333" s="20" t="s">
        <v>24</v>
      </c>
      <c r="B333" s="21">
        <v>292780</v>
      </c>
      <c r="C333" s="20" t="s">
        <v>358</v>
      </c>
      <c r="D333" s="22">
        <v>0</v>
      </c>
      <c r="E333" s="21">
        <v>0</v>
      </c>
      <c r="F333" s="57">
        <v>0</v>
      </c>
      <c r="G333" s="23" t="s">
        <v>26</v>
      </c>
      <c r="H333" s="20">
        <v>0</v>
      </c>
    </row>
    <row r="334" spans="1:8" x14ac:dyDescent="0.25">
      <c r="A334" s="20" t="s">
        <v>24</v>
      </c>
      <c r="B334" s="21">
        <v>292790</v>
      </c>
      <c r="C334" s="20" t="s">
        <v>359</v>
      </c>
      <c r="D334" s="22">
        <v>0</v>
      </c>
      <c r="E334" s="21">
        <v>0</v>
      </c>
      <c r="F334" s="57">
        <v>0</v>
      </c>
      <c r="G334" s="23" t="s">
        <v>26</v>
      </c>
      <c r="H334" s="20">
        <v>0</v>
      </c>
    </row>
    <row r="335" spans="1:8" x14ac:dyDescent="0.25">
      <c r="A335" s="20" t="s">
        <v>24</v>
      </c>
      <c r="B335" s="21">
        <v>292800</v>
      </c>
      <c r="C335" s="20" t="s">
        <v>360</v>
      </c>
      <c r="D335" s="22">
        <v>0</v>
      </c>
      <c r="E335" s="21">
        <v>0</v>
      </c>
      <c r="F335" s="57">
        <v>0</v>
      </c>
      <c r="G335" s="23" t="s">
        <v>26</v>
      </c>
      <c r="H335" s="20">
        <v>0</v>
      </c>
    </row>
    <row r="336" spans="1:8" x14ac:dyDescent="0.25">
      <c r="A336" s="20" t="s">
        <v>24</v>
      </c>
      <c r="B336" s="21">
        <v>292805</v>
      </c>
      <c r="C336" s="20" t="s">
        <v>361</v>
      </c>
      <c r="D336" s="22">
        <v>0</v>
      </c>
      <c r="E336" s="21">
        <v>0</v>
      </c>
      <c r="F336" s="57">
        <v>0</v>
      </c>
      <c r="G336" s="23" t="s">
        <v>26</v>
      </c>
      <c r="H336" s="20">
        <v>0</v>
      </c>
    </row>
    <row r="337" spans="1:8" x14ac:dyDescent="0.25">
      <c r="A337" s="20" t="s">
        <v>24</v>
      </c>
      <c r="B337" s="21">
        <v>292810</v>
      </c>
      <c r="C337" s="20" t="s">
        <v>362</v>
      </c>
      <c r="D337" s="22">
        <v>878</v>
      </c>
      <c r="E337" s="21">
        <v>1300</v>
      </c>
      <c r="F337" s="57">
        <v>0.3246</v>
      </c>
      <c r="G337" s="23" t="s">
        <v>33</v>
      </c>
      <c r="H337" s="20">
        <v>1</v>
      </c>
    </row>
    <row r="338" spans="1:8" x14ac:dyDescent="0.25">
      <c r="A338" s="20" t="s">
        <v>24</v>
      </c>
      <c r="B338" s="21">
        <v>292820</v>
      </c>
      <c r="C338" s="20" t="s">
        <v>363</v>
      </c>
      <c r="D338" s="22">
        <v>0</v>
      </c>
      <c r="E338" s="21">
        <v>0</v>
      </c>
      <c r="F338" s="57">
        <v>0</v>
      </c>
      <c r="G338" s="23" t="s">
        <v>26</v>
      </c>
      <c r="H338" s="20">
        <v>0</v>
      </c>
    </row>
    <row r="339" spans="1:8" x14ac:dyDescent="0.25">
      <c r="A339" s="20" t="s">
        <v>24</v>
      </c>
      <c r="B339" s="21">
        <v>292830</v>
      </c>
      <c r="C339" s="20" t="s">
        <v>364</v>
      </c>
      <c r="D339" s="22">
        <v>392</v>
      </c>
      <c r="E339" s="21">
        <v>896</v>
      </c>
      <c r="F339" s="57">
        <v>0.5625</v>
      </c>
      <c r="G339" s="23" t="s">
        <v>33</v>
      </c>
      <c r="H339" s="20">
        <v>1</v>
      </c>
    </row>
    <row r="340" spans="1:8" x14ac:dyDescent="0.25">
      <c r="A340" s="20" t="s">
        <v>24</v>
      </c>
      <c r="B340" s="21">
        <v>292840</v>
      </c>
      <c r="C340" s="20" t="s">
        <v>365</v>
      </c>
      <c r="D340" s="22">
        <v>0</v>
      </c>
      <c r="E340" s="21">
        <v>61</v>
      </c>
      <c r="F340" s="57">
        <v>1</v>
      </c>
      <c r="G340" s="23" t="s">
        <v>33</v>
      </c>
      <c r="H340" s="20">
        <v>1</v>
      </c>
    </row>
    <row r="341" spans="1:8" x14ac:dyDescent="0.25">
      <c r="A341" s="20" t="s">
        <v>24</v>
      </c>
      <c r="B341" s="21">
        <v>292850</v>
      </c>
      <c r="C341" s="20" t="s">
        <v>366</v>
      </c>
      <c r="D341" s="22">
        <v>0</v>
      </c>
      <c r="E341" s="21">
        <v>0</v>
      </c>
      <c r="F341" s="57">
        <v>0</v>
      </c>
      <c r="G341" s="23" t="s">
        <v>26</v>
      </c>
      <c r="H341" s="20">
        <v>0</v>
      </c>
    </row>
    <row r="342" spans="1:8" x14ac:dyDescent="0.25">
      <c r="A342" s="20" t="s">
        <v>24</v>
      </c>
      <c r="B342" s="21">
        <v>292860</v>
      </c>
      <c r="C342" s="20" t="s">
        <v>367</v>
      </c>
      <c r="D342" s="22">
        <v>819</v>
      </c>
      <c r="E342" s="21">
        <v>1193</v>
      </c>
      <c r="F342" s="57">
        <v>0.3135</v>
      </c>
      <c r="G342" s="23" t="s">
        <v>33</v>
      </c>
      <c r="H342" s="20">
        <v>1</v>
      </c>
    </row>
    <row r="343" spans="1:8" x14ac:dyDescent="0.25">
      <c r="A343" s="20" t="s">
        <v>24</v>
      </c>
      <c r="B343" s="21">
        <v>292870</v>
      </c>
      <c r="C343" s="20" t="s">
        <v>368</v>
      </c>
      <c r="D343" s="22">
        <v>4455</v>
      </c>
      <c r="E343" s="21">
        <v>3867</v>
      </c>
      <c r="F343" s="57">
        <v>-0.15210000000000001</v>
      </c>
      <c r="G343" s="23" t="s">
        <v>26</v>
      </c>
      <c r="H343" s="20">
        <v>0</v>
      </c>
    </row>
    <row r="344" spans="1:8" x14ac:dyDescent="0.25">
      <c r="A344" s="20" t="s">
        <v>24</v>
      </c>
      <c r="B344" s="21">
        <v>292880</v>
      </c>
      <c r="C344" s="20" t="s">
        <v>369</v>
      </c>
      <c r="D344" s="22">
        <v>176</v>
      </c>
      <c r="E344" s="21">
        <v>0</v>
      </c>
      <c r="F344" s="57">
        <v>0</v>
      </c>
      <c r="G344" s="23" t="s">
        <v>26</v>
      </c>
      <c r="H344" s="20">
        <v>0</v>
      </c>
    </row>
    <row r="345" spans="1:8" x14ac:dyDescent="0.25">
      <c r="A345" s="20" t="s">
        <v>24</v>
      </c>
      <c r="B345" s="21">
        <v>292890</v>
      </c>
      <c r="C345" s="20" t="s">
        <v>370</v>
      </c>
      <c r="D345" s="22">
        <v>0</v>
      </c>
      <c r="E345" s="21">
        <v>0</v>
      </c>
      <c r="F345" s="57">
        <v>0</v>
      </c>
      <c r="G345" s="23" t="s">
        <v>26</v>
      </c>
      <c r="H345" s="20">
        <v>0</v>
      </c>
    </row>
    <row r="346" spans="1:8" x14ac:dyDescent="0.25">
      <c r="A346" s="20" t="s">
        <v>24</v>
      </c>
      <c r="B346" s="21">
        <v>292895</v>
      </c>
      <c r="C346" s="20" t="s">
        <v>371</v>
      </c>
      <c r="D346" s="22">
        <v>35</v>
      </c>
      <c r="E346" s="21">
        <v>48</v>
      </c>
      <c r="F346" s="57">
        <v>0.27079999999999999</v>
      </c>
      <c r="G346" s="23" t="s">
        <v>33</v>
      </c>
      <c r="H346" s="20">
        <v>1</v>
      </c>
    </row>
    <row r="347" spans="1:8" x14ac:dyDescent="0.25">
      <c r="A347" s="20" t="s">
        <v>24</v>
      </c>
      <c r="B347" s="21">
        <v>292900</v>
      </c>
      <c r="C347" s="20" t="s">
        <v>372</v>
      </c>
      <c r="D347" s="22">
        <v>952</v>
      </c>
      <c r="E347" s="21">
        <v>1348</v>
      </c>
      <c r="F347" s="57">
        <v>0.29380000000000001</v>
      </c>
      <c r="G347" s="23" t="s">
        <v>33</v>
      </c>
      <c r="H347" s="20">
        <v>1</v>
      </c>
    </row>
    <row r="348" spans="1:8" x14ac:dyDescent="0.25">
      <c r="A348" s="20" t="s">
        <v>24</v>
      </c>
      <c r="B348" s="21">
        <v>292905</v>
      </c>
      <c r="C348" s="20" t="s">
        <v>373</v>
      </c>
      <c r="D348" s="22">
        <v>48</v>
      </c>
      <c r="E348" s="21">
        <v>48</v>
      </c>
      <c r="F348" s="57">
        <v>0</v>
      </c>
      <c r="G348" s="23" t="s">
        <v>26</v>
      </c>
      <c r="H348" s="20">
        <v>0</v>
      </c>
    </row>
    <row r="349" spans="1:8" x14ac:dyDescent="0.25">
      <c r="A349" s="20" t="s">
        <v>24</v>
      </c>
      <c r="B349" s="21">
        <v>292910</v>
      </c>
      <c r="C349" s="20" t="s">
        <v>374</v>
      </c>
      <c r="D349" s="22">
        <v>0</v>
      </c>
      <c r="E349" s="21">
        <v>0</v>
      </c>
      <c r="F349" s="57">
        <v>0</v>
      </c>
      <c r="G349" s="23" t="s">
        <v>26</v>
      </c>
      <c r="H349" s="20">
        <v>0</v>
      </c>
    </row>
    <row r="350" spans="1:8" x14ac:dyDescent="0.25">
      <c r="A350" s="20" t="s">
        <v>24</v>
      </c>
      <c r="B350" s="21">
        <v>292925</v>
      </c>
      <c r="C350" s="20" t="s">
        <v>375</v>
      </c>
      <c r="D350" s="22">
        <v>0</v>
      </c>
      <c r="E350" s="21">
        <v>0</v>
      </c>
      <c r="F350" s="57">
        <v>0</v>
      </c>
      <c r="G350" s="23" t="s">
        <v>26</v>
      </c>
      <c r="H350" s="20">
        <v>0</v>
      </c>
    </row>
    <row r="351" spans="1:8" x14ac:dyDescent="0.25">
      <c r="A351" s="20" t="s">
        <v>24</v>
      </c>
      <c r="B351" s="21">
        <v>292930</v>
      </c>
      <c r="C351" s="20" t="s">
        <v>376</v>
      </c>
      <c r="D351" s="22">
        <v>0</v>
      </c>
      <c r="E351" s="21">
        <v>0</v>
      </c>
      <c r="F351" s="57">
        <v>0</v>
      </c>
      <c r="G351" s="23" t="s">
        <v>26</v>
      </c>
      <c r="H351" s="20">
        <v>0</v>
      </c>
    </row>
    <row r="352" spans="1:8" x14ac:dyDescent="0.25">
      <c r="A352" s="20" t="s">
        <v>24</v>
      </c>
      <c r="B352" s="21">
        <v>292935</v>
      </c>
      <c r="C352" s="20" t="s">
        <v>377</v>
      </c>
      <c r="D352" s="22">
        <v>0</v>
      </c>
      <c r="E352" s="21">
        <v>0</v>
      </c>
      <c r="F352" s="57">
        <v>0</v>
      </c>
      <c r="G352" s="23" t="s">
        <v>26</v>
      </c>
      <c r="H352" s="20">
        <v>0</v>
      </c>
    </row>
    <row r="353" spans="1:8" x14ac:dyDescent="0.25">
      <c r="A353" s="20" t="s">
        <v>24</v>
      </c>
      <c r="B353" s="21">
        <v>292937</v>
      </c>
      <c r="C353" s="20" t="s">
        <v>378</v>
      </c>
      <c r="D353" s="22">
        <v>0</v>
      </c>
      <c r="E353" s="21">
        <v>0</v>
      </c>
      <c r="F353" s="57">
        <v>0</v>
      </c>
      <c r="G353" s="23" t="s">
        <v>26</v>
      </c>
      <c r="H353" s="20">
        <v>0</v>
      </c>
    </row>
    <row r="354" spans="1:8" x14ac:dyDescent="0.25">
      <c r="A354" s="20" t="s">
        <v>24</v>
      </c>
      <c r="B354" s="21">
        <v>292940</v>
      </c>
      <c r="C354" s="20" t="s">
        <v>379</v>
      </c>
      <c r="D354" s="22">
        <v>0</v>
      </c>
      <c r="E354" s="21">
        <v>4</v>
      </c>
      <c r="F354" s="57">
        <v>1</v>
      </c>
      <c r="G354" s="23" t="s">
        <v>33</v>
      </c>
      <c r="H354" s="20">
        <v>1</v>
      </c>
    </row>
    <row r="355" spans="1:8" x14ac:dyDescent="0.25">
      <c r="A355" s="20" t="s">
        <v>24</v>
      </c>
      <c r="B355" s="21">
        <v>292950</v>
      </c>
      <c r="C355" s="20" t="s">
        <v>380</v>
      </c>
      <c r="D355" s="22">
        <v>446</v>
      </c>
      <c r="E355" s="21">
        <v>294</v>
      </c>
      <c r="F355" s="57">
        <v>-0.51700000000000002</v>
      </c>
      <c r="G355" s="23" t="s">
        <v>26</v>
      </c>
      <c r="H355" s="20">
        <v>0</v>
      </c>
    </row>
    <row r="356" spans="1:8" x14ac:dyDescent="0.25">
      <c r="A356" s="20" t="s">
        <v>24</v>
      </c>
      <c r="B356" s="21">
        <v>292960</v>
      </c>
      <c r="C356" s="20" t="s">
        <v>381</v>
      </c>
      <c r="D356" s="22">
        <v>0</v>
      </c>
      <c r="E356" s="21">
        <v>7</v>
      </c>
      <c r="F356" s="57">
        <v>1</v>
      </c>
      <c r="G356" s="23" t="s">
        <v>33</v>
      </c>
      <c r="H356" s="20">
        <v>1</v>
      </c>
    </row>
    <row r="357" spans="1:8" x14ac:dyDescent="0.25">
      <c r="A357" s="20" t="s">
        <v>24</v>
      </c>
      <c r="B357" s="21">
        <v>292970</v>
      </c>
      <c r="C357" s="20" t="s">
        <v>382</v>
      </c>
      <c r="D357" s="22">
        <v>10</v>
      </c>
      <c r="E357" s="21">
        <v>0</v>
      </c>
      <c r="F357" s="57">
        <v>0</v>
      </c>
      <c r="G357" s="23" t="s">
        <v>26</v>
      </c>
      <c r="H357" s="20">
        <v>0</v>
      </c>
    </row>
    <row r="358" spans="1:8" x14ac:dyDescent="0.25">
      <c r="A358" s="20" t="s">
        <v>24</v>
      </c>
      <c r="B358" s="21">
        <v>292975</v>
      </c>
      <c r="C358" s="20" t="s">
        <v>383</v>
      </c>
      <c r="D358" s="22">
        <v>0</v>
      </c>
      <c r="E358" s="21">
        <v>0</v>
      </c>
      <c r="F358" s="57">
        <v>0</v>
      </c>
      <c r="G358" s="23" t="s">
        <v>26</v>
      </c>
      <c r="H358" s="20">
        <v>0</v>
      </c>
    </row>
    <row r="359" spans="1:8" x14ac:dyDescent="0.25">
      <c r="A359" s="20" t="s">
        <v>24</v>
      </c>
      <c r="B359" s="21">
        <v>292980</v>
      </c>
      <c r="C359" s="20" t="s">
        <v>384</v>
      </c>
      <c r="D359" s="22">
        <v>46</v>
      </c>
      <c r="E359" s="21">
        <v>31</v>
      </c>
      <c r="F359" s="57">
        <v>-0.4839</v>
      </c>
      <c r="G359" s="23" t="s">
        <v>26</v>
      </c>
      <c r="H359" s="20">
        <v>0</v>
      </c>
    </row>
    <row r="360" spans="1:8" x14ac:dyDescent="0.25">
      <c r="A360" s="20" t="s">
        <v>24</v>
      </c>
      <c r="B360" s="21">
        <v>292990</v>
      </c>
      <c r="C360" s="20" t="s">
        <v>385</v>
      </c>
      <c r="D360" s="22">
        <v>2088</v>
      </c>
      <c r="E360" s="21">
        <v>2349</v>
      </c>
      <c r="F360" s="57">
        <v>0.1111</v>
      </c>
      <c r="G360" s="23" t="s">
        <v>26</v>
      </c>
      <c r="H360" s="20">
        <v>0</v>
      </c>
    </row>
    <row r="361" spans="1:8" x14ac:dyDescent="0.25">
      <c r="A361" s="20" t="s">
        <v>24</v>
      </c>
      <c r="B361" s="21">
        <v>293000</v>
      </c>
      <c r="C361" s="20" t="s">
        <v>386</v>
      </c>
      <c r="D361" s="22">
        <v>44</v>
      </c>
      <c r="E361" s="21">
        <v>93</v>
      </c>
      <c r="F361" s="57">
        <v>0.52690000000000003</v>
      </c>
      <c r="G361" s="23" t="s">
        <v>33</v>
      </c>
      <c r="H361" s="20">
        <v>1</v>
      </c>
    </row>
    <row r="362" spans="1:8" x14ac:dyDescent="0.25">
      <c r="A362" s="20" t="s">
        <v>24</v>
      </c>
      <c r="B362" s="21">
        <v>293010</v>
      </c>
      <c r="C362" s="20" t="s">
        <v>387</v>
      </c>
      <c r="D362" s="22">
        <v>1654</v>
      </c>
      <c r="E362" s="21">
        <v>3200</v>
      </c>
      <c r="F362" s="57">
        <v>0.48309999999999997</v>
      </c>
      <c r="G362" s="23" t="s">
        <v>33</v>
      </c>
      <c r="H362" s="20">
        <v>1</v>
      </c>
    </row>
    <row r="363" spans="1:8" x14ac:dyDescent="0.25">
      <c r="A363" s="20" t="s">
        <v>24</v>
      </c>
      <c r="B363" s="21">
        <v>293015</v>
      </c>
      <c r="C363" s="20" t="s">
        <v>388</v>
      </c>
      <c r="D363" s="22">
        <v>120</v>
      </c>
      <c r="E363" s="21">
        <v>120</v>
      </c>
      <c r="F363" s="57">
        <v>0</v>
      </c>
      <c r="G363" s="23" t="s">
        <v>26</v>
      </c>
      <c r="H363" s="20">
        <v>0</v>
      </c>
    </row>
    <row r="364" spans="1:8" x14ac:dyDescent="0.25">
      <c r="A364" s="20" t="s">
        <v>24</v>
      </c>
      <c r="B364" s="21">
        <v>293020</v>
      </c>
      <c r="C364" s="20" t="s">
        <v>389</v>
      </c>
      <c r="D364" s="22">
        <v>0</v>
      </c>
      <c r="E364" s="21">
        <v>0</v>
      </c>
      <c r="F364" s="57">
        <v>0</v>
      </c>
      <c r="G364" s="23" t="s">
        <v>26</v>
      </c>
      <c r="H364" s="20">
        <v>0</v>
      </c>
    </row>
    <row r="365" spans="1:8" x14ac:dyDescent="0.25">
      <c r="A365" s="20" t="s">
        <v>24</v>
      </c>
      <c r="B365" s="21">
        <v>293030</v>
      </c>
      <c r="C365" s="20" t="s">
        <v>390</v>
      </c>
      <c r="D365" s="22">
        <v>345</v>
      </c>
      <c r="E365" s="21">
        <v>321</v>
      </c>
      <c r="F365" s="57">
        <v>-7.4800000000000005E-2</v>
      </c>
      <c r="G365" s="23" t="s">
        <v>26</v>
      </c>
      <c r="H365" s="20">
        <v>0</v>
      </c>
    </row>
    <row r="366" spans="1:8" x14ac:dyDescent="0.25">
      <c r="A366" s="20" t="s">
        <v>24</v>
      </c>
      <c r="B366" s="21">
        <v>293040</v>
      </c>
      <c r="C366" s="20" t="s">
        <v>391</v>
      </c>
      <c r="D366" s="22">
        <v>0</v>
      </c>
      <c r="E366" s="21">
        <v>0</v>
      </c>
      <c r="F366" s="57">
        <v>0</v>
      </c>
      <c r="G366" s="23" t="s">
        <v>26</v>
      </c>
      <c r="H366" s="20">
        <v>0</v>
      </c>
    </row>
    <row r="367" spans="1:8" x14ac:dyDescent="0.25">
      <c r="A367" s="20" t="s">
        <v>24</v>
      </c>
      <c r="B367" s="21">
        <v>293050</v>
      </c>
      <c r="C367" s="20" t="s">
        <v>392</v>
      </c>
      <c r="D367" s="22">
        <v>224</v>
      </c>
      <c r="E367" s="21">
        <v>219</v>
      </c>
      <c r="F367" s="57">
        <v>-2.2800000000000001E-2</v>
      </c>
      <c r="G367" s="23" t="s">
        <v>26</v>
      </c>
      <c r="H367" s="20">
        <v>0</v>
      </c>
    </row>
    <row r="368" spans="1:8" x14ac:dyDescent="0.25">
      <c r="A368" s="20" t="s">
        <v>24</v>
      </c>
      <c r="B368" s="21">
        <v>293060</v>
      </c>
      <c r="C368" s="20" t="s">
        <v>393</v>
      </c>
      <c r="D368" s="22">
        <v>0</v>
      </c>
      <c r="E368" s="21">
        <v>0</v>
      </c>
      <c r="F368" s="57">
        <v>0</v>
      </c>
      <c r="G368" s="23" t="s">
        <v>26</v>
      </c>
      <c r="H368" s="20">
        <v>0</v>
      </c>
    </row>
    <row r="369" spans="1:8" x14ac:dyDescent="0.25">
      <c r="A369" s="20" t="s">
        <v>24</v>
      </c>
      <c r="B369" s="21">
        <v>293070</v>
      </c>
      <c r="C369" s="20" t="s">
        <v>394</v>
      </c>
      <c r="D369" s="22">
        <v>4</v>
      </c>
      <c r="E369" s="21">
        <v>0</v>
      </c>
      <c r="F369" s="57">
        <v>0</v>
      </c>
      <c r="G369" s="23" t="s">
        <v>26</v>
      </c>
      <c r="H369" s="20">
        <v>0</v>
      </c>
    </row>
    <row r="370" spans="1:8" x14ac:dyDescent="0.25">
      <c r="A370" s="20" t="s">
        <v>24</v>
      </c>
      <c r="B370" s="21">
        <v>293075</v>
      </c>
      <c r="C370" s="20" t="s">
        <v>395</v>
      </c>
      <c r="D370" s="22">
        <v>0</v>
      </c>
      <c r="E370" s="21">
        <v>0</v>
      </c>
      <c r="F370" s="57">
        <v>0</v>
      </c>
      <c r="G370" s="23" t="s">
        <v>26</v>
      </c>
      <c r="H370" s="20">
        <v>0</v>
      </c>
    </row>
    <row r="371" spans="1:8" x14ac:dyDescent="0.25">
      <c r="A371" s="20" t="s">
        <v>24</v>
      </c>
      <c r="B371" s="21">
        <v>293076</v>
      </c>
      <c r="C371" s="20" t="s">
        <v>396</v>
      </c>
      <c r="D371" s="22">
        <v>0</v>
      </c>
      <c r="E371" s="21">
        <v>0</v>
      </c>
      <c r="F371" s="57">
        <v>0</v>
      </c>
      <c r="G371" s="23" t="s">
        <v>26</v>
      </c>
      <c r="H371" s="20">
        <v>0</v>
      </c>
    </row>
    <row r="372" spans="1:8" x14ac:dyDescent="0.25">
      <c r="A372" s="20" t="s">
        <v>24</v>
      </c>
      <c r="B372" s="21">
        <v>293077</v>
      </c>
      <c r="C372" s="20" t="s">
        <v>397</v>
      </c>
      <c r="D372" s="22">
        <v>0</v>
      </c>
      <c r="E372" s="21">
        <v>0</v>
      </c>
      <c r="F372" s="57">
        <v>0</v>
      </c>
      <c r="G372" s="23" t="s">
        <v>26</v>
      </c>
      <c r="H372" s="20">
        <v>0</v>
      </c>
    </row>
    <row r="373" spans="1:8" x14ac:dyDescent="0.25">
      <c r="A373" s="20" t="s">
        <v>24</v>
      </c>
      <c r="B373" s="21">
        <v>293080</v>
      </c>
      <c r="C373" s="20" t="s">
        <v>398</v>
      </c>
      <c r="D373" s="22">
        <v>169</v>
      </c>
      <c r="E373" s="21">
        <v>177</v>
      </c>
      <c r="F373" s="57">
        <v>4.5199999999999997E-2</v>
      </c>
      <c r="G373" s="23" t="s">
        <v>26</v>
      </c>
      <c r="H373" s="20">
        <v>0</v>
      </c>
    </row>
    <row r="374" spans="1:8" x14ac:dyDescent="0.25">
      <c r="A374" s="20" t="s">
        <v>24</v>
      </c>
      <c r="B374" s="21">
        <v>293090</v>
      </c>
      <c r="C374" s="20" t="s">
        <v>399</v>
      </c>
      <c r="D374" s="22">
        <v>0</v>
      </c>
      <c r="E374" s="21">
        <v>0</v>
      </c>
      <c r="F374" s="57">
        <v>0</v>
      </c>
      <c r="G374" s="23" t="s">
        <v>26</v>
      </c>
      <c r="H374" s="20">
        <v>0</v>
      </c>
    </row>
    <row r="375" spans="1:8" x14ac:dyDescent="0.25">
      <c r="A375" s="20" t="s">
        <v>24</v>
      </c>
      <c r="B375" s="21">
        <v>293100</v>
      </c>
      <c r="C375" s="20" t="s">
        <v>400</v>
      </c>
      <c r="D375" s="22">
        <v>0</v>
      </c>
      <c r="E375" s="21">
        <v>0</v>
      </c>
      <c r="F375" s="57">
        <v>0</v>
      </c>
      <c r="G375" s="23" t="s">
        <v>26</v>
      </c>
      <c r="H375" s="20">
        <v>0</v>
      </c>
    </row>
    <row r="376" spans="1:8" x14ac:dyDescent="0.25">
      <c r="A376" s="20" t="s">
        <v>24</v>
      </c>
      <c r="B376" s="21">
        <v>293105</v>
      </c>
      <c r="C376" s="20" t="s">
        <v>401</v>
      </c>
      <c r="D376" s="22">
        <v>0</v>
      </c>
      <c r="E376" s="21">
        <v>0</v>
      </c>
      <c r="F376" s="57">
        <v>0</v>
      </c>
      <c r="G376" s="23" t="s">
        <v>26</v>
      </c>
      <c r="H376" s="20">
        <v>0</v>
      </c>
    </row>
    <row r="377" spans="1:8" x14ac:dyDescent="0.25">
      <c r="A377" s="20" t="s">
        <v>24</v>
      </c>
      <c r="B377" s="21">
        <v>293130</v>
      </c>
      <c r="C377" s="20" t="s">
        <v>402</v>
      </c>
      <c r="D377" s="22">
        <v>0</v>
      </c>
      <c r="E377" s="21">
        <v>0</v>
      </c>
      <c r="F377" s="57">
        <v>0</v>
      </c>
      <c r="G377" s="23" t="s">
        <v>26</v>
      </c>
      <c r="H377" s="20">
        <v>0</v>
      </c>
    </row>
    <row r="378" spans="1:8" x14ac:dyDescent="0.25">
      <c r="A378" s="20" t="s">
        <v>24</v>
      </c>
      <c r="B378" s="21">
        <v>293135</v>
      </c>
      <c r="C378" s="20" t="s">
        <v>403</v>
      </c>
      <c r="D378" s="22">
        <v>259</v>
      </c>
      <c r="E378" s="21">
        <v>150</v>
      </c>
      <c r="F378" s="57">
        <v>-0.72670000000000001</v>
      </c>
      <c r="G378" s="23" t="s">
        <v>26</v>
      </c>
      <c r="H378" s="20">
        <v>0</v>
      </c>
    </row>
    <row r="379" spans="1:8" x14ac:dyDescent="0.25">
      <c r="A379" s="20" t="s">
        <v>24</v>
      </c>
      <c r="B379" s="21">
        <v>293150</v>
      </c>
      <c r="C379" s="20" t="s">
        <v>404</v>
      </c>
      <c r="D379" s="22">
        <v>0</v>
      </c>
      <c r="E379" s="21">
        <v>0</v>
      </c>
      <c r="F379" s="57">
        <v>0</v>
      </c>
      <c r="G379" s="23" t="s">
        <v>26</v>
      </c>
      <c r="H379" s="20">
        <v>0</v>
      </c>
    </row>
    <row r="380" spans="1:8" x14ac:dyDescent="0.25">
      <c r="A380" s="20" t="s">
        <v>24</v>
      </c>
      <c r="B380" s="21">
        <v>293160</v>
      </c>
      <c r="C380" s="20" t="s">
        <v>405</v>
      </c>
      <c r="D380" s="22">
        <v>0</v>
      </c>
      <c r="E380" s="21">
        <v>0</v>
      </c>
      <c r="F380" s="57">
        <v>0</v>
      </c>
      <c r="G380" s="23" t="s">
        <v>26</v>
      </c>
      <c r="H380" s="20">
        <v>0</v>
      </c>
    </row>
    <row r="381" spans="1:8" x14ac:dyDescent="0.25">
      <c r="A381" s="20" t="s">
        <v>24</v>
      </c>
      <c r="B381" s="21">
        <v>293170</v>
      </c>
      <c r="C381" s="20" t="s">
        <v>406</v>
      </c>
      <c r="D381" s="22">
        <v>0</v>
      </c>
      <c r="E381" s="21">
        <v>0</v>
      </c>
      <c r="F381" s="57">
        <v>0</v>
      </c>
      <c r="G381" s="23" t="s">
        <v>26</v>
      </c>
      <c r="H381" s="20">
        <v>0</v>
      </c>
    </row>
    <row r="382" spans="1:8" x14ac:dyDescent="0.25">
      <c r="A382" s="20" t="s">
        <v>24</v>
      </c>
      <c r="B382" s="21">
        <v>293180</v>
      </c>
      <c r="C382" s="20" t="s">
        <v>407</v>
      </c>
      <c r="D382" s="22">
        <v>0</v>
      </c>
      <c r="E382" s="21">
        <v>0</v>
      </c>
      <c r="F382" s="57">
        <v>0</v>
      </c>
      <c r="G382" s="23" t="s">
        <v>26</v>
      </c>
      <c r="H382" s="20">
        <v>0</v>
      </c>
    </row>
    <row r="383" spans="1:8" x14ac:dyDescent="0.25">
      <c r="A383" s="20" t="s">
        <v>24</v>
      </c>
      <c r="B383" s="21">
        <v>293190</v>
      </c>
      <c r="C383" s="20" t="s">
        <v>408</v>
      </c>
      <c r="D383" s="22">
        <v>0</v>
      </c>
      <c r="E383" s="21">
        <v>0</v>
      </c>
      <c r="F383" s="57">
        <v>0</v>
      </c>
      <c r="G383" s="23" t="s">
        <v>26</v>
      </c>
      <c r="H383" s="20">
        <v>0</v>
      </c>
    </row>
    <row r="384" spans="1:8" x14ac:dyDescent="0.25">
      <c r="A384" s="20" t="s">
        <v>24</v>
      </c>
      <c r="B384" s="21">
        <v>293200</v>
      </c>
      <c r="C384" s="20" t="s">
        <v>409</v>
      </c>
      <c r="D384" s="22">
        <v>0</v>
      </c>
      <c r="E384" s="21">
        <v>0</v>
      </c>
      <c r="F384" s="57">
        <v>0</v>
      </c>
      <c r="G384" s="23" t="s">
        <v>26</v>
      </c>
      <c r="H384" s="20">
        <v>0</v>
      </c>
    </row>
    <row r="385" spans="1:8" x14ac:dyDescent="0.25">
      <c r="A385" s="20" t="s">
        <v>24</v>
      </c>
      <c r="B385" s="21">
        <v>293210</v>
      </c>
      <c r="C385" s="20" t="s">
        <v>410</v>
      </c>
      <c r="D385" s="22">
        <v>0</v>
      </c>
      <c r="E385" s="21">
        <v>0</v>
      </c>
      <c r="F385" s="57">
        <v>0</v>
      </c>
      <c r="G385" s="23" t="s">
        <v>26</v>
      </c>
      <c r="H385" s="20">
        <v>0</v>
      </c>
    </row>
    <row r="386" spans="1:8" x14ac:dyDescent="0.25">
      <c r="A386" s="20" t="s">
        <v>24</v>
      </c>
      <c r="B386" s="21">
        <v>293220</v>
      </c>
      <c r="C386" s="20" t="s">
        <v>411</v>
      </c>
      <c r="D386" s="22">
        <v>0</v>
      </c>
      <c r="E386" s="21">
        <v>0</v>
      </c>
      <c r="F386" s="57">
        <v>0</v>
      </c>
      <c r="G386" s="23" t="s">
        <v>26</v>
      </c>
      <c r="H386" s="20">
        <v>0</v>
      </c>
    </row>
    <row r="387" spans="1:8" x14ac:dyDescent="0.25">
      <c r="A387" s="20" t="s">
        <v>24</v>
      </c>
      <c r="B387" s="21">
        <v>293230</v>
      </c>
      <c r="C387" s="20" t="s">
        <v>412</v>
      </c>
      <c r="D387" s="22">
        <v>312</v>
      </c>
      <c r="E387" s="21">
        <v>312</v>
      </c>
      <c r="F387" s="57">
        <v>0</v>
      </c>
      <c r="G387" s="23" t="s">
        <v>26</v>
      </c>
      <c r="H387" s="20">
        <v>0</v>
      </c>
    </row>
    <row r="388" spans="1:8" x14ac:dyDescent="0.25">
      <c r="A388" s="20" t="s">
        <v>24</v>
      </c>
      <c r="B388" s="21">
        <v>293240</v>
      </c>
      <c r="C388" s="20" t="s">
        <v>413</v>
      </c>
      <c r="D388" s="22">
        <v>0</v>
      </c>
      <c r="E388" s="21">
        <v>0</v>
      </c>
      <c r="F388" s="57">
        <v>0</v>
      </c>
      <c r="G388" s="23" t="s">
        <v>26</v>
      </c>
      <c r="H388" s="20">
        <v>0</v>
      </c>
    </row>
    <row r="389" spans="1:8" x14ac:dyDescent="0.25">
      <c r="A389" s="20" t="s">
        <v>24</v>
      </c>
      <c r="B389" s="21">
        <v>293245</v>
      </c>
      <c r="C389" s="20" t="s">
        <v>414</v>
      </c>
      <c r="D389" s="22">
        <v>0</v>
      </c>
      <c r="E389" s="21">
        <v>0</v>
      </c>
      <c r="F389" s="57">
        <v>0</v>
      </c>
      <c r="G389" s="23" t="s">
        <v>26</v>
      </c>
      <c r="H389" s="20">
        <v>0</v>
      </c>
    </row>
    <row r="390" spans="1:8" x14ac:dyDescent="0.25">
      <c r="A390" s="20" t="s">
        <v>24</v>
      </c>
      <c r="B390" s="21">
        <v>293250</v>
      </c>
      <c r="C390" s="20" t="s">
        <v>415</v>
      </c>
      <c r="D390" s="22">
        <v>0</v>
      </c>
      <c r="E390" s="21">
        <v>31</v>
      </c>
      <c r="F390" s="57">
        <v>1</v>
      </c>
      <c r="G390" s="23" t="s">
        <v>33</v>
      </c>
      <c r="H390" s="20">
        <v>1</v>
      </c>
    </row>
    <row r="391" spans="1:8" x14ac:dyDescent="0.25">
      <c r="A391" s="20" t="s">
        <v>24</v>
      </c>
      <c r="B391" s="21">
        <v>293260</v>
      </c>
      <c r="C391" s="20" t="s">
        <v>416</v>
      </c>
      <c r="D391" s="22">
        <v>0</v>
      </c>
      <c r="E391" s="21">
        <v>0</v>
      </c>
      <c r="F391" s="57">
        <v>0</v>
      </c>
      <c r="G391" s="23" t="s">
        <v>26</v>
      </c>
      <c r="H391" s="20">
        <v>0</v>
      </c>
    </row>
    <row r="392" spans="1:8" x14ac:dyDescent="0.25">
      <c r="A392" s="20" t="s">
        <v>24</v>
      </c>
      <c r="B392" s="21">
        <v>293270</v>
      </c>
      <c r="C392" s="20" t="s">
        <v>417</v>
      </c>
      <c r="D392" s="22">
        <v>0</v>
      </c>
      <c r="E392" s="21">
        <v>0</v>
      </c>
      <c r="F392" s="57">
        <v>0</v>
      </c>
      <c r="G392" s="23" t="s">
        <v>26</v>
      </c>
      <c r="H392" s="20">
        <v>0</v>
      </c>
    </row>
    <row r="393" spans="1:8" x14ac:dyDescent="0.25">
      <c r="A393" s="20" t="s">
        <v>24</v>
      </c>
      <c r="B393" s="21">
        <v>293280</v>
      </c>
      <c r="C393" s="20" t="s">
        <v>418</v>
      </c>
      <c r="D393" s="22">
        <v>35</v>
      </c>
      <c r="E393" s="21">
        <v>30</v>
      </c>
      <c r="F393" s="57">
        <v>-0.16669999999999999</v>
      </c>
      <c r="G393" s="23" t="s">
        <v>26</v>
      </c>
      <c r="H393" s="20">
        <v>0</v>
      </c>
    </row>
    <row r="394" spans="1:8" x14ac:dyDescent="0.25">
      <c r="A394" s="20" t="s">
        <v>24</v>
      </c>
      <c r="B394" s="21">
        <v>293290</v>
      </c>
      <c r="C394" s="20" t="s">
        <v>419</v>
      </c>
      <c r="D394" s="22">
        <v>3613</v>
      </c>
      <c r="E394" s="21">
        <v>2238</v>
      </c>
      <c r="F394" s="57">
        <v>-0.61439999999999995</v>
      </c>
      <c r="G394" s="23" t="s">
        <v>26</v>
      </c>
      <c r="H394" s="20">
        <v>0</v>
      </c>
    </row>
    <row r="395" spans="1:8" x14ac:dyDescent="0.25">
      <c r="A395" s="20" t="s">
        <v>24</v>
      </c>
      <c r="B395" s="21">
        <v>293300</v>
      </c>
      <c r="C395" s="20" t="s">
        <v>420</v>
      </c>
      <c r="D395" s="22">
        <v>0</v>
      </c>
      <c r="E395" s="21">
        <v>0</v>
      </c>
      <c r="F395" s="57">
        <v>0</v>
      </c>
      <c r="G395" s="23" t="s">
        <v>26</v>
      </c>
      <c r="H395" s="20">
        <v>0</v>
      </c>
    </row>
    <row r="396" spans="1:8" x14ac:dyDescent="0.25">
      <c r="A396" s="20" t="s">
        <v>24</v>
      </c>
      <c r="B396" s="21">
        <v>293305</v>
      </c>
      <c r="C396" s="20" t="s">
        <v>421</v>
      </c>
      <c r="D396" s="22">
        <v>0</v>
      </c>
      <c r="E396" s="21">
        <v>0</v>
      </c>
      <c r="F396" s="57">
        <v>0</v>
      </c>
      <c r="G396" s="23" t="s">
        <v>26</v>
      </c>
      <c r="H396" s="20">
        <v>0</v>
      </c>
    </row>
    <row r="397" spans="1:8" x14ac:dyDescent="0.25">
      <c r="A397" s="20" t="s">
        <v>24</v>
      </c>
      <c r="B397" s="21">
        <v>293310</v>
      </c>
      <c r="C397" s="20" t="s">
        <v>422</v>
      </c>
      <c r="D397" s="22">
        <v>0</v>
      </c>
      <c r="E397" s="21">
        <v>0</v>
      </c>
      <c r="F397" s="57">
        <v>0</v>
      </c>
      <c r="G397" s="23" t="s">
        <v>26</v>
      </c>
      <c r="H397" s="20">
        <v>0</v>
      </c>
    </row>
    <row r="398" spans="1:8" x14ac:dyDescent="0.25">
      <c r="A398" s="20" t="s">
        <v>24</v>
      </c>
      <c r="B398" s="21">
        <v>293315</v>
      </c>
      <c r="C398" s="20" t="s">
        <v>423</v>
      </c>
      <c r="D398" s="22">
        <v>0</v>
      </c>
      <c r="E398" s="21">
        <v>0</v>
      </c>
      <c r="F398" s="57">
        <v>0</v>
      </c>
      <c r="G398" s="23" t="s">
        <v>26</v>
      </c>
      <c r="H398" s="20">
        <v>0</v>
      </c>
    </row>
    <row r="399" spans="1:8" x14ac:dyDescent="0.25">
      <c r="A399" s="20" t="s">
        <v>24</v>
      </c>
      <c r="B399" s="21">
        <v>293317</v>
      </c>
      <c r="C399" s="20" t="s">
        <v>424</v>
      </c>
      <c r="D399" s="22">
        <v>0</v>
      </c>
      <c r="E399" s="21">
        <v>0</v>
      </c>
      <c r="F399" s="57">
        <v>0</v>
      </c>
      <c r="G399" s="23" t="s">
        <v>26</v>
      </c>
      <c r="H399" s="20">
        <v>0</v>
      </c>
    </row>
    <row r="400" spans="1:8" x14ac:dyDescent="0.25">
      <c r="A400" s="20" t="s">
        <v>24</v>
      </c>
      <c r="B400" s="21">
        <v>293320</v>
      </c>
      <c r="C400" s="20" t="s">
        <v>425</v>
      </c>
      <c r="D400" s="22">
        <v>0</v>
      </c>
      <c r="E400" s="21">
        <v>0</v>
      </c>
      <c r="F400" s="57">
        <v>0</v>
      </c>
      <c r="G400" s="23" t="s">
        <v>26</v>
      </c>
      <c r="H400" s="20">
        <v>0</v>
      </c>
    </row>
    <row r="401" spans="1:8" x14ac:dyDescent="0.25">
      <c r="A401" s="20" t="s">
        <v>24</v>
      </c>
      <c r="B401" s="21">
        <v>293325</v>
      </c>
      <c r="C401" s="20" t="s">
        <v>426</v>
      </c>
      <c r="D401" s="22">
        <v>0</v>
      </c>
      <c r="E401" s="21">
        <v>0</v>
      </c>
      <c r="F401" s="57">
        <v>0</v>
      </c>
      <c r="G401" s="23" t="s">
        <v>26</v>
      </c>
      <c r="H401" s="20">
        <v>0</v>
      </c>
    </row>
    <row r="402" spans="1:8" x14ac:dyDescent="0.25">
      <c r="A402" s="20" t="s">
        <v>24</v>
      </c>
      <c r="B402" s="21">
        <v>293330</v>
      </c>
      <c r="C402" s="20" t="s">
        <v>427</v>
      </c>
      <c r="D402" s="22">
        <v>16302</v>
      </c>
      <c r="E402" s="21">
        <v>4160</v>
      </c>
      <c r="F402" s="57">
        <v>-2.9188000000000001</v>
      </c>
      <c r="G402" s="23" t="s">
        <v>26</v>
      </c>
      <c r="H402" s="20">
        <v>0</v>
      </c>
    </row>
    <row r="403" spans="1:8" x14ac:dyDescent="0.25">
      <c r="A403" s="20" t="s">
        <v>24</v>
      </c>
      <c r="B403" s="21">
        <v>293340</v>
      </c>
      <c r="C403" s="20" t="s">
        <v>428</v>
      </c>
      <c r="D403" s="22">
        <v>0</v>
      </c>
      <c r="E403" s="21">
        <v>0</v>
      </c>
      <c r="F403" s="57">
        <v>0</v>
      </c>
      <c r="G403" s="23" t="s">
        <v>26</v>
      </c>
      <c r="H403" s="20">
        <v>0</v>
      </c>
    </row>
    <row r="404" spans="1:8" x14ac:dyDescent="0.25">
      <c r="A404" s="20" t="s">
        <v>24</v>
      </c>
      <c r="B404" s="21">
        <v>293345</v>
      </c>
      <c r="C404" s="20" t="s">
        <v>429</v>
      </c>
      <c r="D404" s="22">
        <v>0</v>
      </c>
      <c r="E404" s="21">
        <v>0</v>
      </c>
      <c r="F404" s="57">
        <v>0</v>
      </c>
      <c r="G404" s="23" t="s">
        <v>26</v>
      </c>
      <c r="H404" s="20">
        <v>0</v>
      </c>
    </row>
    <row r="405" spans="1:8" x14ac:dyDescent="0.25">
      <c r="A405" s="20" t="s">
        <v>24</v>
      </c>
      <c r="B405" s="21">
        <v>293350</v>
      </c>
      <c r="C405" s="20" t="s">
        <v>430</v>
      </c>
      <c r="D405" s="22">
        <v>0</v>
      </c>
      <c r="E405" s="21">
        <v>0</v>
      </c>
      <c r="F405" s="57">
        <v>0</v>
      </c>
      <c r="G405" s="23" t="s">
        <v>26</v>
      </c>
      <c r="H405" s="20">
        <v>0</v>
      </c>
    </row>
    <row r="406" spans="1:8" x14ac:dyDescent="0.25">
      <c r="A406" s="20" t="s">
        <v>24</v>
      </c>
      <c r="B406" s="21">
        <v>293360</v>
      </c>
      <c r="C406" s="20" t="s">
        <v>431</v>
      </c>
      <c r="D406" s="22">
        <v>0</v>
      </c>
      <c r="E406" s="21">
        <v>0</v>
      </c>
      <c r="F406" s="57">
        <v>0</v>
      </c>
      <c r="G406" s="23" t="s">
        <v>26</v>
      </c>
      <c r="H406" s="20">
        <v>0</v>
      </c>
    </row>
    <row r="407" spans="1:8" x14ac:dyDescent="0.25">
      <c r="D407" s="59">
        <f>SUM(D2:D406)</f>
        <v>300203</v>
      </c>
      <c r="E407">
        <f>SUM(E2:E406)</f>
        <v>354160</v>
      </c>
      <c r="F407" s="60">
        <f>(E407-D407)/D407</f>
        <v>0.17973504595223899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7"/>
  <sheetViews>
    <sheetView topLeftCell="A116" workbookViewId="0">
      <selection activeCell="G129" sqref="G129"/>
    </sheetView>
  </sheetViews>
  <sheetFormatPr defaultRowHeight="15" x14ac:dyDescent="0.25"/>
  <cols>
    <col min="1" max="1" width="3.42578125" bestFit="1" customWidth="1"/>
    <col min="2" max="2" width="7" bestFit="1" customWidth="1"/>
    <col min="3" max="3" width="34.7109375" customWidth="1"/>
    <col min="4" max="4" width="10.140625" bestFit="1" customWidth="1"/>
    <col min="5" max="6" width="14.42578125" bestFit="1" customWidth="1"/>
    <col min="7" max="7" width="10.5703125" bestFit="1" customWidth="1"/>
    <col min="8" max="8" width="11.7109375" bestFit="1" customWidth="1"/>
    <col min="9" max="9" width="14.7109375" bestFit="1" customWidth="1"/>
    <col min="10" max="10" width="14.42578125" bestFit="1" customWidth="1"/>
  </cols>
  <sheetData>
    <row r="1" spans="1:10" x14ac:dyDescent="0.25">
      <c r="A1" s="18" t="s">
        <v>16</v>
      </c>
      <c r="B1" s="18" t="s">
        <v>17</v>
      </c>
      <c r="C1" s="18" t="s">
        <v>18</v>
      </c>
      <c r="D1" s="18" t="s">
        <v>432</v>
      </c>
      <c r="E1" s="18" t="s">
        <v>20</v>
      </c>
      <c r="F1" s="18" t="s">
        <v>433</v>
      </c>
      <c r="G1" s="18" t="s">
        <v>21</v>
      </c>
      <c r="H1" s="18" t="s">
        <v>22</v>
      </c>
      <c r="I1" s="18" t="s">
        <v>434</v>
      </c>
      <c r="J1" s="18" t="s">
        <v>23</v>
      </c>
    </row>
    <row r="2" spans="1:10" x14ac:dyDescent="0.25">
      <c r="A2" s="20" t="s">
        <v>24</v>
      </c>
      <c r="B2" s="21">
        <v>290020</v>
      </c>
      <c r="C2" s="20" t="s">
        <v>25</v>
      </c>
      <c r="D2" s="22">
        <v>19290</v>
      </c>
      <c r="E2" s="21">
        <v>0</v>
      </c>
      <c r="F2" s="21">
        <v>1</v>
      </c>
      <c r="G2" s="57">
        <v>1</v>
      </c>
      <c r="H2" s="20" t="s">
        <v>33</v>
      </c>
      <c r="I2" s="21" t="s">
        <v>435</v>
      </c>
      <c r="J2" s="21">
        <v>1</v>
      </c>
    </row>
    <row r="3" spans="1:10" x14ac:dyDescent="0.25">
      <c r="A3" s="20" t="s">
        <v>24</v>
      </c>
      <c r="B3" s="21">
        <v>290030</v>
      </c>
      <c r="C3" s="20" t="s">
        <v>27</v>
      </c>
      <c r="D3" s="22">
        <v>15668</v>
      </c>
      <c r="E3" s="21">
        <v>0</v>
      </c>
      <c r="F3" s="21">
        <v>9</v>
      </c>
      <c r="G3" s="57">
        <v>1</v>
      </c>
      <c r="H3" s="20" t="s">
        <v>33</v>
      </c>
      <c r="I3" s="21" t="s">
        <v>435</v>
      </c>
      <c r="J3" s="21">
        <v>1</v>
      </c>
    </row>
    <row r="4" spans="1:10" x14ac:dyDescent="0.25">
      <c r="A4" s="20" t="s">
        <v>24</v>
      </c>
      <c r="B4" s="21">
        <v>290035</v>
      </c>
      <c r="C4" s="20" t="s">
        <v>28</v>
      </c>
      <c r="D4" s="22">
        <v>17044</v>
      </c>
      <c r="E4" s="21">
        <v>0</v>
      </c>
      <c r="F4" s="21">
        <v>2</v>
      </c>
      <c r="G4" s="57">
        <v>1</v>
      </c>
      <c r="H4" s="20" t="s">
        <v>33</v>
      </c>
      <c r="I4" s="21" t="s">
        <v>435</v>
      </c>
      <c r="J4" s="21">
        <v>1</v>
      </c>
    </row>
    <row r="5" spans="1:10" x14ac:dyDescent="0.25">
      <c r="A5" s="20" t="s">
        <v>24</v>
      </c>
      <c r="B5" s="21">
        <v>290040</v>
      </c>
      <c r="C5" s="20" t="s">
        <v>29</v>
      </c>
      <c r="D5" s="22">
        <v>16959</v>
      </c>
      <c r="E5" s="21">
        <v>0</v>
      </c>
      <c r="F5" s="21">
        <v>12</v>
      </c>
      <c r="G5" s="57">
        <v>1</v>
      </c>
      <c r="H5" s="20" t="s">
        <v>33</v>
      </c>
      <c r="I5" s="21" t="s">
        <v>435</v>
      </c>
      <c r="J5" s="21">
        <v>1</v>
      </c>
    </row>
    <row r="6" spans="1:10" x14ac:dyDescent="0.25">
      <c r="A6" s="20" t="s">
        <v>24</v>
      </c>
      <c r="B6" s="21">
        <v>290050</v>
      </c>
      <c r="C6" s="20" t="s">
        <v>30</v>
      </c>
      <c r="D6" s="22">
        <v>11472</v>
      </c>
      <c r="E6" s="21">
        <v>0</v>
      </c>
      <c r="F6" s="21">
        <v>1</v>
      </c>
      <c r="G6" s="57">
        <v>1</v>
      </c>
      <c r="H6" s="20" t="s">
        <v>33</v>
      </c>
      <c r="I6" s="21" t="s">
        <v>435</v>
      </c>
      <c r="J6" s="21">
        <v>1</v>
      </c>
    </row>
    <row r="7" spans="1:10" x14ac:dyDescent="0.25">
      <c r="A7" s="20" t="s">
        <v>24</v>
      </c>
      <c r="B7" s="21">
        <v>290060</v>
      </c>
      <c r="C7" s="20" t="s">
        <v>31</v>
      </c>
      <c r="D7" s="22">
        <v>4790</v>
      </c>
      <c r="E7" s="21">
        <v>0</v>
      </c>
      <c r="F7" s="21">
        <v>6</v>
      </c>
      <c r="G7" s="57">
        <v>1</v>
      </c>
      <c r="H7" s="20" t="s">
        <v>33</v>
      </c>
      <c r="I7" s="21" t="s">
        <v>435</v>
      </c>
      <c r="J7" s="21">
        <v>1</v>
      </c>
    </row>
    <row r="8" spans="1:10" x14ac:dyDescent="0.25">
      <c r="A8" s="20" t="s">
        <v>24</v>
      </c>
      <c r="B8" s="21">
        <v>290070</v>
      </c>
      <c r="C8" s="20" t="s">
        <v>32</v>
      </c>
      <c r="D8" s="22">
        <v>153560</v>
      </c>
      <c r="E8" s="21">
        <v>69</v>
      </c>
      <c r="F8" s="21">
        <v>103</v>
      </c>
      <c r="G8" s="57">
        <v>0.49275362318840599</v>
      </c>
      <c r="H8" s="20" t="s">
        <v>33</v>
      </c>
      <c r="I8" s="21" t="s">
        <v>436</v>
      </c>
      <c r="J8" s="21">
        <v>1</v>
      </c>
    </row>
    <row r="9" spans="1:10" x14ac:dyDescent="0.25">
      <c r="A9" s="20" t="s">
        <v>24</v>
      </c>
      <c r="B9" s="21">
        <v>290080</v>
      </c>
      <c r="C9" s="20" t="s">
        <v>34</v>
      </c>
      <c r="D9" s="22">
        <v>23231</v>
      </c>
      <c r="E9" s="21">
        <v>0</v>
      </c>
      <c r="F9" s="21">
        <v>6</v>
      </c>
      <c r="G9" s="57">
        <v>1</v>
      </c>
      <c r="H9" s="20" t="s">
        <v>33</v>
      </c>
      <c r="I9" s="21" t="s">
        <v>435</v>
      </c>
      <c r="J9" s="21">
        <v>1</v>
      </c>
    </row>
    <row r="10" spans="1:10" x14ac:dyDescent="0.25">
      <c r="A10" s="20" t="s">
        <v>24</v>
      </c>
      <c r="B10" s="21">
        <v>290090</v>
      </c>
      <c r="C10" s="20" t="s">
        <v>35</v>
      </c>
      <c r="D10" s="22">
        <v>6234</v>
      </c>
      <c r="E10" s="21">
        <v>0</v>
      </c>
      <c r="F10" s="21">
        <v>4</v>
      </c>
      <c r="G10" s="57">
        <v>1</v>
      </c>
      <c r="H10" s="20" t="s">
        <v>33</v>
      </c>
      <c r="I10" s="21" t="s">
        <v>435</v>
      </c>
      <c r="J10" s="21">
        <v>1</v>
      </c>
    </row>
    <row r="11" spans="1:10" x14ac:dyDescent="0.25">
      <c r="A11" s="20" t="s">
        <v>24</v>
      </c>
      <c r="B11" s="21">
        <v>290100</v>
      </c>
      <c r="C11" s="20" t="s">
        <v>36</v>
      </c>
      <c r="D11" s="22">
        <v>37557</v>
      </c>
      <c r="E11" s="21">
        <v>135</v>
      </c>
      <c r="F11" s="21">
        <v>383</v>
      </c>
      <c r="G11" s="57">
        <v>1.8370370370370399</v>
      </c>
      <c r="H11" s="20" t="s">
        <v>33</v>
      </c>
      <c r="I11" s="21" t="s">
        <v>436</v>
      </c>
      <c r="J11" s="21">
        <v>1</v>
      </c>
    </row>
    <row r="12" spans="1:10" x14ac:dyDescent="0.25">
      <c r="A12" s="20" t="s">
        <v>24</v>
      </c>
      <c r="B12" s="21">
        <v>290110</v>
      </c>
      <c r="C12" s="20" t="s">
        <v>37</v>
      </c>
      <c r="D12" s="22">
        <v>26458</v>
      </c>
      <c r="E12" s="21">
        <v>13</v>
      </c>
      <c r="F12" s="21">
        <v>18</v>
      </c>
      <c r="G12" s="57">
        <v>0.38461538461538503</v>
      </c>
      <c r="H12" s="20" t="s">
        <v>33</v>
      </c>
      <c r="I12" s="21" t="s">
        <v>436</v>
      </c>
      <c r="J12" s="21">
        <v>1</v>
      </c>
    </row>
    <row r="13" spans="1:10" x14ac:dyDescent="0.25">
      <c r="A13" s="20" t="s">
        <v>24</v>
      </c>
      <c r="B13" s="21">
        <v>290115</v>
      </c>
      <c r="C13" s="20" t="s">
        <v>38</v>
      </c>
      <c r="D13" s="22">
        <v>16904</v>
      </c>
      <c r="E13" s="21">
        <v>0</v>
      </c>
      <c r="F13" s="21">
        <v>112</v>
      </c>
      <c r="G13" s="57">
        <v>1</v>
      </c>
      <c r="H13" s="20" t="s">
        <v>33</v>
      </c>
      <c r="I13" s="21" t="s">
        <v>435</v>
      </c>
      <c r="J13" s="21">
        <v>1</v>
      </c>
    </row>
    <row r="14" spans="1:10" x14ac:dyDescent="0.25">
      <c r="A14" s="20" t="s">
        <v>24</v>
      </c>
      <c r="B14" s="21">
        <v>290120</v>
      </c>
      <c r="C14" s="20" t="s">
        <v>39</v>
      </c>
      <c r="D14" s="22">
        <v>20388</v>
      </c>
      <c r="E14" s="21">
        <v>0</v>
      </c>
      <c r="F14" s="21">
        <v>30</v>
      </c>
      <c r="G14" s="57">
        <v>1</v>
      </c>
      <c r="H14" s="20" t="s">
        <v>33</v>
      </c>
      <c r="I14" s="21" t="s">
        <v>435</v>
      </c>
      <c r="J14" s="21">
        <v>1</v>
      </c>
    </row>
    <row r="15" spans="1:10" x14ac:dyDescent="0.25">
      <c r="A15" s="20" t="s">
        <v>24</v>
      </c>
      <c r="B15" s="21">
        <v>290130</v>
      </c>
      <c r="C15" s="20" t="s">
        <v>40</v>
      </c>
      <c r="D15" s="22">
        <v>13716</v>
      </c>
      <c r="E15" s="21">
        <v>0</v>
      </c>
      <c r="F15" s="21">
        <v>7</v>
      </c>
      <c r="G15" s="57">
        <v>1</v>
      </c>
      <c r="H15" s="20" t="s">
        <v>33</v>
      </c>
      <c r="I15" s="21" t="s">
        <v>435</v>
      </c>
      <c r="J15" s="21">
        <v>1</v>
      </c>
    </row>
    <row r="16" spans="1:10" x14ac:dyDescent="0.25">
      <c r="A16" s="20" t="s">
        <v>24</v>
      </c>
      <c r="B16" s="21">
        <v>290135</v>
      </c>
      <c r="C16" s="20" t="s">
        <v>41</v>
      </c>
      <c r="D16" s="22">
        <v>14862</v>
      </c>
      <c r="E16" s="21">
        <v>0</v>
      </c>
      <c r="F16" s="21">
        <v>12</v>
      </c>
      <c r="G16" s="57">
        <v>1</v>
      </c>
      <c r="H16" s="20" t="s">
        <v>33</v>
      </c>
      <c r="I16" s="21" t="s">
        <v>435</v>
      </c>
      <c r="J16" s="21">
        <v>1</v>
      </c>
    </row>
    <row r="17" spans="1:10" x14ac:dyDescent="0.25">
      <c r="A17" s="20" t="s">
        <v>24</v>
      </c>
      <c r="B17" s="21">
        <v>290140</v>
      </c>
      <c r="C17" s="20" t="s">
        <v>42</v>
      </c>
      <c r="D17" s="22">
        <v>14742</v>
      </c>
      <c r="E17" s="21">
        <v>0</v>
      </c>
      <c r="F17" s="21">
        <v>46</v>
      </c>
      <c r="G17" s="57">
        <v>1</v>
      </c>
      <c r="H17" s="20" t="s">
        <v>33</v>
      </c>
      <c r="I17" s="21" t="s">
        <v>435</v>
      </c>
      <c r="J17" s="21">
        <v>1</v>
      </c>
    </row>
    <row r="18" spans="1:10" x14ac:dyDescent="0.25">
      <c r="A18" s="20" t="s">
        <v>24</v>
      </c>
      <c r="B18" s="21">
        <v>290150</v>
      </c>
      <c r="C18" s="20" t="s">
        <v>43</v>
      </c>
      <c r="D18" s="22">
        <v>11209</v>
      </c>
      <c r="E18" s="21">
        <v>0</v>
      </c>
      <c r="F18" s="21">
        <v>6</v>
      </c>
      <c r="G18" s="57">
        <v>1</v>
      </c>
      <c r="H18" s="20" t="s">
        <v>33</v>
      </c>
      <c r="I18" s="21" t="s">
        <v>435</v>
      </c>
      <c r="J18" s="21">
        <v>1</v>
      </c>
    </row>
    <row r="19" spans="1:10" x14ac:dyDescent="0.25">
      <c r="A19" s="20" t="s">
        <v>24</v>
      </c>
      <c r="B19" s="21">
        <v>290160</v>
      </c>
      <c r="C19" s="20" t="s">
        <v>44</v>
      </c>
      <c r="D19" s="22">
        <v>18970</v>
      </c>
      <c r="E19" s="21">
        <v>0</v>
      </c>
      <c r="F19" s="21">
        <v>5</v>
      </c>
      <c r="G19" s="57">
        <v>1</v>
      </c>
      <c r="H19" s="20" t="s">
        <v>33</v>
      </c>
      <c r="I19" s="21" t="s">
        <v>435</v>
      </c>
      <c r="J19" s="21">
        <v>1</v>
      </c>
    </row>
    <row r="20" spans="1:10" x14ac:dyDescent="0.25">
      <c r="A20" s="20" t="s">
        <v>24</v>
      </c>
      <c r="B20" s="21">
        <v>290170</v>
      </c>
      <c r="C20" s="20" t="s">
        <v>45</v>
      </c>
      <c r="D20" s="22">
        <v>12216</v>
      </c>
      <c r="E20" s="21">
        <v>0</v>
      </c>
      <c r="F20" s="21">
        <v>2</v>
      </c>
      <c r="G20" s="57">
        <v>1</v>
      </c>
      <c r="H20" s="20" t="s">
        <v>33</v>
      </c>
      <c r="I20" s="21" t="s">
        <v>435</v>
      </c>
      <c r="J20" s="21">
        <v>1</v>
      </c>
    </row>
    <row r="21" spans="1:10" x14ac:dyDescent="0.25">
      <c r="A21" s="20" t="s">
        <v>24</v>
      </c>
      <c r="B21" s="21">
        <v>290180</v>
      </c>
      <c r="C21" s="20" t="s">
        <v>46</v>
      </c>
      <c r="D21" s="22">
        <v>12083</v>
      </c>
      <c r="E21" s="21">
        <v>18</v>
      </c>
      <c r="F21" s="21">
        <v>5</v>
      </c>
      <c r="G21" s="57">
        <v>-0.72222222222222199</v>
      </c>
      <c r="H21" s="20" t="s">
        <v>26</v>
      </c>
      <c r="I21" s="21" t="s">
        <v>435</v>
      </c>
      <c r="J21" s="21">
        <v>0</v>
      </c>
    </row>
    <row r="22" spans="1:10" x14ac:dyDescent="0.25">
      <c r="A22" s="20" t="s">
        <v>24</v>
      </c>
      <c r="B22" s="21">
        <v>290190</v>
      </c>
      <c r="C22" s="20" t="s">
        <v>47</v>
      </c>
      <c r="D22" s="22">
        <v>19063</v>
      </c>
      <c r="E22" s="21">
        <v>240</v>
      </c>
      <c r="F22" s="21">
        <v>19</v>
      </c>
      <c r="G22" s="57">
        <v>-0.92083333333333295</v>
      </c>
      <c r="H22" s="20" t="s">
        <v>26</v>
      </c>
      <c r="I22" s="21" t="s">
        <v>435</v>
      </c>
      <c r="J22" s="21">
        <v>0</v>
      </c>
    </row>
    <row r="23" spans="1:10" x14ac:dyDescent="0.25">
      <c r="A23" s="20" t="s">
        <v>24</v>
      </c>
      <c r="B23" s="21">
        <v>290195</v>
      </c>
      <c r="C23" s="20" t="s">
        <v>48</v>
      </c>
      <c r="D23" s="22">
        <v>7780</v>
      </c>
      <c r="E23" s="21">
        <v>0</v>
      </c>
      <c r="F23" s="21">
        <v>3</v>
      </c>
      <c r="G23" s="57">
        <v>1</v>
      </c>
      <c r="H23" s="20" t="s">
        <v>33</v>
      </c>
      <c r="I23" s="21" t="s">
        <v>435</v>
      </c>
      <c r="J23" s="21">
        <v>1</v>
      </c>
    </row>
    <row r="24" spans="1:10" x14ac:dyDescent="0.25">
      <c r="A24" s="20" t="s">
        <v>24</v>
      </c>
      <c r="B24" s="21">
        <v>290200</v>
      </c>
      <c r="C24" s="20" t="s">
        <v>49</v>
      </c>
      <c r="D24" s="22">
        <v>14158</v>
      </c>
      <c r="E24" s="21">
        <v>0</v>
      </c>
      <c r="F24" s="21">
        <v>7</v>
      </c>
      <c r="G24" s="57">
        <v>1</v>
      </c>
      <c r="H24" s="20" t="s">
        <v>33</v>
      </c>
      <c r="I24" s="21" t="s">
        <v>435</v>
      </c>
      <c r="J24" s="21">
        <v>1</v>
      </c>
    </row>
    <row r="25" spans="1:10" x14ac:dyDescent="0.25">
      <c r="A25" s="20" t="s">
        <v>24</v>
      </c>
      <c r="B25" s="21">
        <v>290210</v>
      </c>
      <c r="C25" s="20" t="s">
        <v>50</v>
      </c>
      <c r="D25" s="22">
        <v>56023</v>
      </c>
      <c r="E25" s="21">
        <v>0</v>
      </c>
      <c r="F25" s="21">
        <v>5</v>
      </c>
      <c r="G25" s="57">
        <v>1</v>
      </c>
      <c r="H25" s="20" t="s">
        <v>33</v>
      </c>
      <c r="I25" s="21" t="s">
        <v>435</v>
      </c>
      <c r="J25" s="21">
        <v>1</v>
      </c>
    </row>
    <row r="26" spans="1:10" x14ac:dyDescent="0.25">
      <c r="A26" s="20" t="s">
        <v>24</v>
      </c>
      <c r="B26" s="21">
        <v>290220</v>
      </c>
      <c r="C26" s="20" t="s">
        <v>51</v>
      </c>
      <c r="D26" s="22">
        <v>11237</v>
      </c>
      <c r="E26" s="21">
        <v>0</v>
      </c>
      <c r="F26" s="21">
        <v>4</v>
      </c>
      <c r="G26" s="57">
        <v>1</v>
      </c>
      <c r="H26" s="20" t="s">
        <v>33</v>
      </c>
      <c r="I26" s="21" t="s">
        <v>435</v>
      </c>
      <c r="J26" s="21">
        <v>1</v>
      </c>
    </row>
    <row r="27" spans="1:10" x14ac:dyDescent="0.25">
      <c r="A27" s="20" t="s">
        <v>24</v>
      </c>
      <c r="B27" s="21">
        <v>290225</v>
      </c>
      <c r="C27" s="20" t="s">
        <v>52</v>
      </c>
      <c r="D27" s="22">
        <v>11779</v>
      </c>
      <c r="E27" s="21">
        <v>0</v>
      </c>
      <c r="F27" s="21">
        <v>6</v>
      </c>
      <c r="G27" s="57">
        <v>1</v>
      </c>
      <c r="H27" s="20" t="s">
        <v>33</v>
      </c>
      <c r="I27" s="21" t="s">
        <v>435</v>
      </c>
      <c r="J27" s="21">
        <v>1</v>
      </c>
    </row>
    <row r="28" spans="1:10" x14ac:dyDescent="0.25">
      <c r="A28" s="20" t="s">
        <v>24</v>
      </c>
      <c r="B28" s="21">
        <v>290230</v>
      </c>
      <c r="C28" s="20" t="s">
        <v>53</v>
      </c>
      <c r="D28" s="22">
        <v>9104</v>
      </c>
      <c r="E28" s="21">
        <v>0</v>
      </c>
      <c r="F28" s="21">
        <v>34</v>
      </c>
      <c r="G28" s="57">
        <v>1</v>
      </c>
      <c r="H28" s="20" t="s">
        <v>33</v>
      </c>
      <c r="I28" s="21" t="s">
        <v>435</v>
      </c>
      <c r="J28" s="21">
        <v>1</v>
      </c>
    </row>
    <row r="29" spans="1:10" x14ac:dyDescent="0.25">
      <c r="A29" s="20" t="s">
        <v>24</v>
      </c>
      <c r="B29" s="21">
        <v>290240</v>
      </c>
      <c r="C29" s="20" t="s">
        <v>54</v>
      </c>
      <c r="D29" s="22">
        <v>13301</v>
      </c>
      <c r="E29" s="21">
        <v>9</v>
      </c>
      <c r="F29" s="21">
        <v>1</v>
      </c>
      <c r="G29" s="57">
        <v>-0.88888888888888895</v>
      </c>
      <c r="H29" s="20" t="s">
        <v>26</v>
      </c>
      <c r="I29" s="21" t="s">
        <v>435</v>
      </c>
      <c r="J29" s="21">
        <v>0</v>
      </c>
    </row>
    <row r="30" spans="1:10" x14ac:dyDescent="0.25">
      <c r="A30" s="20" t="s">
        <v>24</v>
      </c>
      <c r="B30" s="21">
        <v>290250</v>
      </c>
      <c r="C30" s="20" t="s">
        <v>55</v>
      </c>
      <c r="D30" s="22">
        <v>14126</v>
      </c>
      <c r="E30" s="21">
        <v>0</v>
      </c>
      <c r="F30" s="21">
        <v>47</v>
      </c>
      <c r="G30" s="57">
        <v>1</v>
      </c>
      <c r="H30" s="20" t="s">
        <v>33</v>
      </c>
      <c r="I30" s="21" t="s">
        <v>435</v>
      </c>
      <c r="J30" s="21">
        <v>1</v>
      </c>
    </row>
    <row r="31" spans="1:10" x14ac:dyDescent="0.25">
      <c r="A31" s="20" t="s">
        <v>24</v>
      </c>
      <c r="B31" s="21">
        <v>290260</v>
      </c>
      <c r="C31" s="20" t="s">
        <v>56</v>
      </c>
      <c r="D31" s="22">
        <v>21186</v>
      </c>
      <c r="E31" s="21">
        <v>0</v>
      </c>
      <c r="F31" s="21">
        <v>13</v>
      </c>
      <c r="G31" s="57">
        <v>1</v>
      </c>
      <c r="H31" s="20" t="s">
        <v>33</v>
      </c>
      <c r="I31" s="21" t="s">
        <v>435</v>
      </c>
      <c r="J31" s="21">
        <v>1</v>
      </c>
    </row>
    <row r="32" spans="1:10" x14ac:dyDescent="0.25">
      <c r="A32" s="20" t="s">
        <v>24</v>
      </c>
      <c r="B32" s="21">
        <v>290265</v>
      </c>
      <c r="C32" s="20" t="s">
        <v>57</v>
      </c>
      <c r="D32" s="22">
        <v>12560</v>
      </c>
      <c r="E32" s="21">
        <v>0</v>
      </c>
      <c r="F32" s="21">
        <v>5</v>
      </c>
      <c r="G32" s="57">
        <v>1</v>
      </c>
      <c r="H32" s="20" t="s">
        <v>33</v>
      </c>
      <c r="I32" s="21" t="s">
        <v>435</v>
      </c>
      <c r="J32" s="21">
        <v>1</v>
      </c>
    </row>
    <row r="33" spans="1:10" x14ac:dyDescent="0.25">
      <c r="A33" s="20" t="s">
        <v>24</v>
      </c>
      <c r="B33" s="21">
        <v>290270</v>
      </c>
      <c r="C33" s="20" t="s">
        <v>58</v>
      </c>
      <c r="D33" s="22">
        <v>53786</v>
      </c>
      <c r="E33" s="21">
        <v>2</v>
      </c>
      <c r="F33" s="21">
        <v>15</v>
      </c>
      <c r="G33" s="57">
        <v>6.5</v>
      </c>
      <c r="H33" s="20" t="s">
        <v>33</v>
      </c>
      <c r="I33" s="21" t="s">
        <v>436</v>
      </c>
      <c r="J33" s="21">
        <v>1</v>
      </c>
    </row>
    <row r="34" spans="1:10" x14ac:dyDescent="0.25">
      <c r="A34" s="20" t="s">
        <v>24</v>
      </c>
      <c r="B34" s="21">
        <v>290280</v>
      </c>
      <c r="C34" s="20" t="s">
        <v>59</v>
      </c>
      <c r="D34" s="22">
        <v>22566</v>
      </c>
      <c r="E34" s="21">
        <v>0</v>
      </c>
      <c r="F34" s="21">
        <v>11</v>
      </c>
      <c r="G34" s="57">
        <v>1</v>
      </c>
      <c r="H34" s="20" t="s">
        <v>33</v>
      </c>
      <c r="I34" s="21" t="s">
        <v>435</v>
      </c>
      <c r="J34" s="21">
        <v>1</v>
      </c>
    </row>
    <row r="35" spans="1:10" x14ac:dyDescent="0.25">
      <c r="A35" s="20" t="s">
        <v>24</v>
      </c>
      <c r="B35" s="21">
        <v>290290</v>
      </c>
      <c r="C35" s="20" t="s">
        <v>60</v>
      </c>
      <c r="D35" s="22">
        <v>35200</v>
      </c>
      <c r="E35" s="21">
        <v>2</v>
      </c>
      <c r="F35" s="21">
        <v>24</v>
      </c>
      <c r="G35" s="57">
        <v>11</v>
      </c>
      <c r="H35" s="20" t="s">
        <v>33</v>
      </c>
      <c r="I35" s="21" t="s">
        <v>435</v>
      </c>
      <c r="J35" s="21">
        <v>1</v>
      </c>
    </row>
    <row r="36" spans="1:10" x14ac:dyDescent="0.25">
      <c r="A36" s="20" t="s">
        <v>24</v>
      </c>
      <c r="B36" s="21">
        <v>290300</v>
      </c>
      <c r="C36" s="20" t="s">
        <v>61</v>
      </c>
      <c r="D36" s="22">
        <v>14540</v>
      </c>
      <c r="E36" s="21">
        <v>0</v>
      </c>
      <c r="F36" s="21">
        <v>102</v>
      </c>
      <c r="G36" s="57">
        <v>1</v>
      </c>
      <c r="H36" s="20" t="s">
        <v>33</v>
      </c>
      <c r="I36" s="21" t="s">
        <v>435</v>
      </c>
      <c r="J36" s="21">
        <v>1</v>
      </c>
    </row>
    <row r="37" spans="1:10" x14ac:dyDescent="0.25">
      <c r="A37" s="20" t="s">
        <v>24</v>
      </c>
      <c r="B37" s="21">
        <v>290310</v>
      </c>
      <c r="C37" s="20" t="s">
        <v>62</v>
      </c>
      <c r="D37" s="22">
        <v>6518</v>
      </c>
      <c r="E37" s="21">
        <v>0</v>
      </c>
      <c r="F37" s="21">
        <v>5</v>
      </c>
      <c r="G37" s="57">
        <v>1</v>
      </c>
      <c r="H37" s="20" t="s">
        <v>33</v>
      </c>
      <c r="I37" s="21" t="s">
        <v>435</v>
      </c>
      <c r="J37" s="21">
        <v>1</v>
      </c>
    </row>
    <row r="38" spans="1:10" x14ac:dyDescent="0.25">
      <c r="A38" s="20" t="s">
        <v>24</v>
      </c>
      <c r="B38" s="21">
        <v>290320</v>
      </c>
      <c r="C38" s="20" t="s">
        <v>63</v>
      </c>
      <c r="D38" s="22">
        <v>152208</v>
      </c>
      <c r="E38" s="21">
        <v>676</v>
      </c>
      <c r="F38" s="21">
        <v>1166</v>
      </c>
      <c r="G38" s="57">
        <v>0.72485207100591698</v>
      </c>
      <c r="H38" s="20" t="s">
        <v>33</v>
      </c>
      <c r="I38" s="21" t="s">
        <v>436</v>
      </c>
      <c r="J38" s="21">
        <v>1</v>
      </c>
    </row>
    <row r="39" spans="1:10" x14ac:dyDescent="0.25">
      <c r="A39" s="20" t="s">
        <v>24</v>
      </c>
      <c r="B39" s="21">
        <v>290323</v>
      </c>
      <c r="C39" s="20" t="s">
        <v>64</v>
      </c>
      <c r="D39" s="22">
        <v>15230</v>
      </c>
      <c r="E39" s="21">
        <v>0</v>
      </c>
      <c r="F39" s="21">
        <v>94</v>
      </c>
      <c r="G39" s="57">
        <v>1</v>
      </c>
      <c r="H39" s="20" t="s">
        <v>33</v>
      </c>
      <c r="I39" s="21" t="s">
        <v>435</v>
      </c>
      <c r="J39" s="21">
        <v>1</v>
      </c>
    </row>
    <row r="40" spans="1:10" x14ac:dyDescent="0.25">
      <c r="A40" s="20" t="s">
        <v>24</v>
      </c>
      <c r="B40" s="21">
        <v>290327</v>
      </c>
      <c r="C40" s="20" t="s">
        <v>65</v>
      </c>
      <c r="D40" s="22">
        <v>15624</v>
      </c>
      <c r="E40" s="21">
        <v>276</v>
      </c>
      <c r="F40" s="21">
        <v>2</v>
      </c>
      <c r="G40" s="57">
        <v>-0.99275362318840599</v>
      </c>
      <c r="H40" s="20" t="s">
        <v>26</v>
      </c>
      <c r="I40" s="21" t="s">
        <v>435</v>
      </c>
      <c r="J40" s="21">
        <v>0</v>
      </c>
    </row>
    <row r="41" spans="1:10" x14ac:dyDescent="0.25">
      <c r="A41" s="20" t="s">
        <v>24</v>
      </c>
      <c r="B41" s="21">
        <v>290330</v>
      </c>
      <c r="C41" s="20" t="s">
        <v>66</v>
      </c>
      <c r="D41" s="22">
        <v>6627</v>
      </c>
      <c r="E41" s="21">
        <v>43</v>
      </c>
      <c r="F41" s="21">
        <v>5</v>
      </c>
      <c r="G41" s="57">
        <v>-0.88372093023255804</v>
      </c>
      <c r="H41" s="20" t="s">
        <v>26</v>
      </c>
      <c r="I41" s="21" t="s">
        <v>435</v>
      </c>
      <c r="J41" s="21">
        <v>0</v>
      </c>
    </row>
    <row r="42" spans="1:10" x14ac:dyDescent="0.25">
      <c r="A42" s="20" t="s">
        <v>24</v>
      </c>
      <c r="B42" s="21">
        <v>290340</v>
      </c>
      <c r="C42" s="20" t="s">
        <v>67</v>
      </c>
      <c r="D42" s="22">
        <v>23620</v>
      </c>
      <c r="E42" s="21">
        <v>6</v>
      </c>
      <c r="F42" s="21">
        <v>9</v>
      </c>
      <c r="G42" s="57">
        <v>0.5</v>
      </c>
      <c r="H42" s="20" t="s">
        <v>33</v>
      </c>
      <c r="I42" s="21" t="s">
        <v>436</v>
      </c>
      <c r="J42" s="21">
        <v>1</v>
      </c>
    </row>
    <row r="43" spans="1:10" x14ac:dyDescent="0.25">
      <c r="A43" s="20" t="s">
        <v>24</v>
      </c>
      <c r="B43" s="21">
        <v>290350</v>
      </c>
      <c r="C43" s="20" t="s">
        <v>68</v>
      </c>
      <c r="D43" s="22">
        <v>18459</v>
      </c>
      <c r="E43" s="21">
        <v>12</v>
      </c>
      <c r="F43" s="21">
        <v>25</v>
      </c>
      <c r="G43" s="57">
        <v>1.0833333333333299</v>
      </c>
      <c r="H43" s="20" t="s">
        <v>33</v>
      </c>
      <c r="I43" s="21" t="s">
        <v>436</v>
      </c>
      <c r="J43" s="21">
        <v>1</v>
      </c>
    </row>
    <row r="44" spans="1:10" x14ac:dyDescent="0.25">
      <c r="A44" s="20" t="s">
        <v>24</v>
      </c>
      <c r="B44" s="21">
        <v>290360</v>
      </c>
      <c r="C44" s="20" t="s">
        <v>69</v>
      </c>
      <c r="D44" s="22">
        <v>15769</v>
      </c>
      <c r="E44" s="21">
        <v>0</v>
      </c>
      <c r="F44" s="21">
        <v>3</v>
      </c>
      <c r="G44" s="57">
        <v>1</v>
      </c>
      <c r="H44" s="20" t="s">
        <v>33</v>
      </c>
      <c r="I44" s="21" t="s">
        <v>435</v>
      </c>
      <c r="J44" s="21">
        <v>1</v>
      </c>
    </row>
    <row r="45" spans="1:10" x14ac:dyDescent="0.25">
      <c r="A45" s="20" t="s">
        <v>24</v>
      </c>
      <c r="B45" s="21">
        <v>290370</v>
      </c>
      <c r="C45" s="20" t="s">
        <v>70</v>
      </c>
      <c r="D45" s="22">
        <v>14861</v>
      </c>
      <c r="E45" s="21">
        <v>0</v>
      </c>
      <c r="F45" s="21">
        <v>9</v>
      </c>
      <c r="G45" s="57">
        <v>1</v>
      </c>
      <c r="H45" s="20" t="s">
        <v>33</v>
      </c>
      <c r="I45" s="21" t="s">
        <v>435</v>
      </c>
      <c r="J45" s="21">
        <v>1</v>
      </c>
    </row>
    <row r="46" spans="1:10" x14ac:dyDescent="0.25">
      <c r="A46" s="20" t="s">
        <v>24</v>
      </c>
      <c r="B46" s="21">
        <v>290380</v>
      </c>
      <c r="C46" s="20" t="s">
        <v>71</v>
      </c>
      <c r="D46" s="22">
        <v>18677</v>
      </c>
      <c r="E46" s="21">
        <v>0</v>
      </c>
      <c r="F46" s="21">
        <v>14</v>
      </c>
      <c r="G46" s="57">
        <v>1</v>
      </c>
      <c r="H46" s="20" t="s">
        <v>33</v>
      </c>
      <c r="I46" s="21" t="s">
        <v>435</v>
      </c>
      <c r="J46" s="21">
        <v>1</v>
      </c>
    </row>
    <row r="47" spans="1:10" x14ac:dyDescent="0.25">
      <c r="A47" s="20" t="s">
        <v>24</v>
      </c>
      <c r="B47" s="21">
        <v>290390</v>
      </c>
      <c r="C47" s="20" t="s">
        <v>72</v>
      </c>
      <c r="D47" s="22">
        <v>68922</v>
      </c>
      <c r="E47" s="21">
        <v>0</v>
      </c>
      <c r="F47" s="21">
        <v>36</v>
      </c>
      <c r="G47" s="57">
        <v>1</v>
      </c>
      <c r="H47" s="20" t="s">
        <v>33</v>
      </c>
      <c r="I47" s="21" t="s">
        <v>435</v>
      </c>
      <c r="J47" s="21">
        <v>1</v>
      </c>
    </row>
    <row r="48" spans="1:10" x14ac:dyDescent="0.25">
      <c r="A48" s="20" t="s">
        <v>24</v>
      </c>
      <c r="B48" s="21">
        <v>290395</v>
      </c>
      <c r="C48" s="20" t="s">
        <v>73</v>
      </c>
      <c r="D48" s="22">
        <v>10597</v>
      </c>
      <c r="E48" s="21">
        <v>7</v>
      </c>
      <c r="F48" s="21">
        <v>10</v>
      </c>
      <c r="G48" s="57">
        <v>0.42857142857142899</v>
      </c>
      <c r="H48" s="20" t="s">
        <v>33</v>
      </c>
      <c r="I48" s="21" t="s">
        <v>436</v>
      </c>
      <c r="J48" s="21">
        <v>1</v>
      </c>
    </row>
    <row r="49" spans="1:10" x14ac:dyDescent="0.25">
      <c r="A49" s="20" t="s">
        <v>24</v>
      </c>
      <c r="B49" s="21">
        <v>290400</v>
      </c>
      <c r="C49" s="20" t="s">
        <v>74</v>
      </c>
      <c r="D49" s="22">
        <v>14490</v>
      </c>
      <c r="E49" s="21">
        <v>0</v>
      </c>
      <c r="F49" s="21">
        <v>24</v>
      </c>
      <c r="G49" s="57">
        <v>1</v>
      </c>
      <c r="H49" s="20" t="s">
        <v>33</v>
      </c>
      <c r="I49" s="21" t="s">
        <v>435</v>
      </c>
      <c r="J49" s="21">
        <v>1</v>
      </c>
    </row>
    <row r="50" spans="1:10" x14ac:dyDescent="0.25">
      <c r="A50" s="20" t="s">
        <v>24</v>
      </c>
      <c r="B50" s="21">
        <v>290405</v>
      </c>
      <c r="C50" s="20" t="s">
        <v>75</v>
      </c>
      <c r="D50" s="22">
        <v>16730</v>
      </c>
      <c r="E50" s="21">
        <v>0</v>
      </c>
      <c r="F50" s="21">
        <v>20</v>
      </c>
      <c r="G50" s="57">
        <v>1</v>
      </c>
      <c r="H50" s="20" t="s">
        <v>33</v>
      </c>
      <c r="I50" s="21" t="s">
        <v>435</v>
      </c>
      <c r="J50" s="21">
        <v>1</v>
      </c>
    </row>
    <row r="51" spans="1:10" x14ac:dyDescent="0.25">
      <c r="A51" s="20" t="s">
        <v>24</v>
      </c>
      <c r="B51" s="21">
        <v>290410</v>
      </c>
      <c r="C51" s="20" t="s">
        <v>76</v>
      </c>
      <c r="D51" s="22">
        <v>22409</v>
      </c>
      <c r="E51" s="21">
        <v>0</v>
      </c>
      <c r="F51" s="21">
        <v>16</v>
      </c>
      <c r="G51" s="57">
        <v>1</v>
      </c>
      <c r="H51" s="20" t="s">
        <v>33</v>
      </c>
      <c r="I51" s="21" t="s">
        <v>435</v>
      </c>
      <c r="J51" s="21">
        <v>1</v>
      </c>
    </row>
    <row r="52" spans="1:10" x14ac:dyDescent="0.25">
      <c r="A52" s="20" t="s">
        <v>24</v>
      </c>
      <c r="B52" s="21">
        <v>290420</v>
      </c>
      <c r="C52" s="20" t="s">
        <v>77</v>
      </c>
      <c r="D52" s="22">
        <v>11089</v>
      </c>
      <c r="E52" s="21">
        <v>0</v>
      </c>
      <c r="F52" s="21">
        <v>1</v>
      </c>
      <c r="G52" s="57">
        <v>1</v>
      </c>
      <c r="H52" s="20" t="s">
        <v>33</v>
      </c>
      <c r="I52" s="21" t="s">
        <v>435</v>
      </c>
      <c r="J52" s="21">
        <v>1</v>
      </c>
    </row>
    <row r="53" spans="1:10" x14ac:dyDescent="0.25">
      <c r="A53" s="20" t="s">
        <v>24</v>
      </c>
      <c r="B53" s="21">
        <v>290430</v>
      </c>
      <c r="C53" s="20" t="s">
        <v>78</v>
      </c>
      <c r="D53" s="22">
        <v>15265</v>
      </c>
      <c r="E53" s="21">
        <v>0</v>
      </c>
      <c r="F53" s="21">
        <v>7</v>
      </c>
      <c r="G53" s="57">
        <v>1</v>
      </c>
      <c r="H53" s="20" t="s">
        <v>33</v>
      </c>
      <c r="I53" s="21" t="s">
        <v>435</v>
      </c>
      <c r="J53" s="21">
        <v>1</v>
      </c>
    </row>
    <row r="54" spans="1:10" x14ac:dyDescent="0.25">
      <c r="A54" s="20" t="s">
        <v>24</v>
      </c>
      <c r="B54" s="21">
        <v>290440</v>
      </c>
      <c r="C54" s="20" t="s">
        <v>79</v>
      </c>
      <c r="D54" s="22">
        <v>10624</v>
      </c>
      <c r="E54" s="21">
        <v>0</v>
      </c>
      <c r="F54" s="21">
        <v>15</v>
      </c>
      <c r="G54" s="57">
        <v>1</v>
      </c>
      <c r="H54" s="20" t="s">
        <v>33</v>
      </c>
      <c r="I54" s="21" t="s">
        <v>435</v>
      </c>
      <c r="J54" s="21">
        <v>1</v>
      </c>
    </row>
    <row r="55" spans="1:10" x14ac:dyDescent="0.25">
      <c r="A55" s="20" t="s">
        <v>24</v>
      </c>
      <c r="B55" s="21">
        <v>290450</v>
      </c>
      <c r="C55" s="20" t="s">
        <v>80</v>
      </c>
      <c r="D55" s="22">
        <v>11158</v>
      </c>
      <c r="E55" s="21">
        <v>0</v>
      </c>
      <c r="F55" s="21">
        <v>5</v>
      </c>
      <c r="G55" s="57">
        <v>1</v>
      </c>
      <c r="H55" s="20" t="s">
        <v>33</v>
      </c>
      <c r="I55" s="21" t="s">
        <v>435</v>
      </c>
      <c r="J55" s="21">
        <v>1</v>
      </c>
    </row>
    <row r="56" spans="1:10" x14ac:dyDescent="0.25">
      <c r="A56" s="20" t="s">
        <v>24</v>
      </c>
      <c r="B56" s="21">
        <v>290460</v>
      </c>
      <c r="C56" s="20" t="s">
        <v>81</v>
      </c>
      <c r="D56" s="22">
        <v>69022</v>
      </c>
      <c r="E56" s="21">
        <v>1141</v>
      </c>
      <c r="F56" s="21">
        <v>41</v>
      </c>
      <c r="G56" s="57">
        <v>-0.96406660823838697</v>
      </c>
      <c r="H56" s="20" t="s">
        <v>26</v>
      </c>
      <c r="I56" s="21" t="s">
        <v>435</v>
      </c>
      <c r="J56" s="21">
        <v>0</v>
      </c>
    </row>
    <row r="57" spans="1:10" x14ac:dyDescent="0.25">
      <c r="A57" s="20" t="s">
        <v>24</v>
      </c>
      <c r="B57" s="21">
        <v>290470</v>
      </c>
      <c r="C57" s="20" t="s">
        <v>82</v>
      </c>
      <c r="D57" s="22">
        <v>19297</v>
      </c>
      <c r="E57" s="21">
        <v>0</v>
      </c>
      <c r="F57" s="21">
        <v>17</v>
      </c>
      <c r="G57" s="57">
        <v>1</v>
      </c>
      <c r="H57" s="20" t="s">
        <v>33</v>
      </c>
      <c r="I57" s="21" t="s">
        <v>435</v>
      </c>
      <c r="J57" s="21">
        <v>1</v>
      </c>
    </row>
    <row r="58" spans="1:10" x14ac:dyDescent="0.25">
      <c r="A58" s="20" t="s">
        <v>24</v>
      </c>
      <c r="B58" s="21">
        <v>290475</v>
      </c>
      <c r="C58" s="20" t="s">
        <v>83</v>
      </c>
      <c r="D58" s="22">
        <v>21418</v>
      </c>
      <c r="E58" s="21">
        <v>0</v>
      </c>
      <c r="F58" s="21">
        <v>4</v>
      </c>
      <c r="G58" s="57">
        <v>1</v>
      </c>
      <c r="H58" s="20" t="s">
        <v>33</v>
      </c>
      <c r="I58" s="21" t="s">
        <v>435</v>
      </c>
      <c r="J58" s="21">
        <v>1</v>
      </c>
    </row>
    <row r="59" spans="1:10" x14ac:dyDescent="0.25">
      <c r="A59" s="20" t="s">
        <v>24</v>
      </c>
      <c r="B59" s="21">
        <v>290480</v>
      </c>
      <c r="C59" s="20" t="s">
        <v>84</v>
      </c>
      <c r="D59" s="22">
        <v>10486</v>
      </c>
      <c r="E59" s="21">
        <v>63</v>
      </c>
      <c r="F59" s="21">
        <v>6</v>
      </c>
      <c r="G59" s="57">
        <v>-0.90476190476190499</v>
      </c>
      <c r="H59" s="20" t="s">
        <v>26</v>
      </c>
      <c r="I59" s="21" t="s">
        <v>435</v>
      </c>
      <c r="J59" s="21">
        <v>0</v>
      </c>
    </row>
    <row r="60" spans="1:10" x14ac:dyDescent="0.25">
      <c r="A60" s="20" t="s">
        <v>24</v>
      </c>
      <c r="B60" s="21">
        <v>290485</v>
      </c>
      <c r="C60" s="20" t="s">
        <v>85</v>
      </c>
      <c r="D60" s="22">
        <v>18850</v>
      </c>
      <c r="E60" s="21">
        <v>26</v>
      </c>
      <c r="F60" s="21">
        <v>157</v>
      </c>
      <c r="G60" s="57">
        <v>5.0384615384615401</v>
      </c>
      <c r="H60" s="20" t="s">
        <v>33</v>
      </c>
      <c r="I60" s="21" t="s">
        <v>435</v>
      </c>
      <c r="J60" s="21">
        <v>1</v>
      </c>
    </row>
    <row r="61" spans="1:10" x14ac:dyDescent="0.25">
      <c r="A61" s="20" t="s">
        <v>24</v>
      </c>
      <c r="B61" s="21">
        <v>290490</v>
      </c>
      <c r="C61" s="20" t="s">
        <v>86</v>
      </c>
      <c r="D61" s="22">
        <v>34394</v>
      </c>
      <c r="E61" s="21">
        <v>0</v>
      </c>
      <c r="F61" s="21">
        <v>22</v>
      </c>
      <c r="G61" s="57">
        <v>1</v>
      </c>
      <c r="H61" s="20" t="s">
        <v>33</v>
      </c>
      <c r="I61" s="21" t="s">
        <v>435</v>
      </c>
      <c r="J61" s="21">
        <v>1</v>
      </c>
    </row>
    <row r="62" spans="1:10" x14ac:dyDescent="0.25">
      <c r="A62" s="20" t="s">
        <v>24</v>
      </c>
      <c r="B62" s="21">
        <v>290500</v>
      </c>
      <c r="C62" s="20" t="s">
        <v>87</v>
      </c>
      <c r="D62" s="22">
        <v>23392</v>
      </c>
      <c r="E62" s="21">
        <v>0</v>
      </c>
      <c r="F62" s="21">
        <v>14</v>
      </c>
      <c r="G62" s="57">
        <v>1</v>
      </c>
      <c r="H62" s="20" t="s">
        <v>33</v>
      </c>
      <c r="I62" s="21" t="s">
        <v>435</v>
      </c>
      <c r="J62" s="21">
        <v>1</v>
      </c>
    </row>
    <row r="63" spans="1:10" x14ac:dyDescent="0.25">
      <c r="A63" s="20" t="s">
        <v>24</v>
      </c>
      <c r="B63" s="21">
        <v>290510</v>
      </c>
      <c r="C63" s="20" t="s">
        <v>88</v>
      </c>
      <c r="D63" s="22">
        <v>10282</v>
      </c>
      <c r="E63" s="21">
        <v>0</v>
      </c>
      <c r="F63" s="21">
        <v>7</v>
      </c>
      <c r="G63" s="57">
        <v>1</v>
      </c>
      <c r="H63" s="20" t="s">
        <v>33</v>
      </c>
      <c r="I63" s="21" t="s">
        <v>435</v>
      </c>
      <c r="J63" s="21">
        <v>1</v>
      </c>
    </row>
    <row r="64" spans="1:10" x14ac:dyDescent="0.25">
      <c r="A64" s="20" t="s">
        <v>24</v>
      </c>
      <c r="B64" s="21">
        <v>290515</v>
      </c>
      <c r="C64" s="20" t="s">
        <v>89</v>
      </c>
      <c r="D64" s="22">
        <v>15913</v>
      </c>
      <c r="E64" s="21">
        <v>0</v>
      </c>
      <c r="F64" s="21">
        <v>12</v>
      </c>
      <c r="G64" s="57">
        <v>1</v>
      </c>
      <c r="H64" s="20" t="s">
        <v>33</v>
      </c>
      <c r="I64" s="21" t="s">
        <v>435</v>
      </c>
      <c r="J64" s="21">
        <v>1</v>
      </c>
    </row>
    <row r="65" spans="1:10" x14ac:dyDescent="0.25">
      <c r="A65" s="20" t="s">
        <v>24</v>
      </c>
      <c r="B65" s="21">
        <v>290520</v>
      </c>
      <c r="C65" s="20" t="s">
        <v>90</v>
      </c>
      <c r="D65" s="22">
        <v>52353</v>
      </c>
      <c r="E65" s="21">
        <v>0</v>
      </c>
      <c r="F65" s="21">
        <v>26</v>
      </c>
      <c r="G65" s="57">
        <v>1</v>
      </c>
      <c r="H65" s="20" t="s">
        <v>33</v>
      </c>
      <c r="I65" s="21" t="s">
        <v>435</v>
      </c>
      <c r="J65" s="21">
        <v>1</v>
      </c>
    </row>
    <row r="66" spans="1:10" x14ac:dyDescent="0.25">
      <c r="A66" s="20" t="s">
        <v>24</v>
      </c>
      <c r="B66" s="21">
        <v>290530</v>
      </c>
      <c r="C66" s="20" t="s">
        <v>91</v>
      </c>
      <c r="D66" s="22">
        <v>18595</v>
      </c>
      <c r="E66" s="21">
        <v>0</v>
      </c>
      <c r="F66" s="21">
        <v>79</v>
      </c>
      <c r="G66" s="57">
        <v>1</v>
      </c>
      <c r="H66" s="20" t="s">
        <v>33</v>
      </c>
      <c r="I66" s="21" t="s">
        <v>435</v>
      </c>
      <c r="J66" s="21">
        <v>1</v>
      </c>
    </row>
    <row r="67" spans="1:10" x14ac:dyDescent="0.25">
      <c r="A67" s="20" t="s">
        <v>24</v>
      </c>
      <c r="B67" s="21">
        <v>290540</v>
      </c>
      <c r="C67" s="20" t="s">
        <v>92</v>
      </c>
      <c r="D67" s="22">
        <v>17457</v>
      </c>
      <c r="E67" s="21">
        <v>0</v>
      </c>
      <c r="F67" s="21">
        <v>3</v>
      </c>
      <c r="G67" s="57">
        <v>1</v>
      </c>
      <c r="H67" s="20" t="s">
        <v>33</v>
      </c>
      <c r="I67" s="21" t="s">
        <v>435</v>
      </c>
      <c r="J67" s="21">
        <v>1</v>
      </c>
    </row>
    <row r="68" spans="1:10" x14ac:dyDescent="0.25">
      <c r="A68" s="20" t="s">
        <v>24</v>
      </c>
      <c r="B68" s="21">
        <v>290550</v>
      </c>
      <c r="C68" s="20" t="s">
        <v>93</v>
      </c>
      <c r="D68" s="22">
        <v>13555</v>
      </c>
      <c r="E68" s="21">
        <v>0</v>
      </c>
      <c r="F68" s="21">
        <v>10</v>
      </c>
      <c r="G68" s="57">
        <v>1</v>
      </c>
      <c r="H68" s="20" t="s">
        <v>33</v>
      </c>
      <c r="I68" s="21" t="s">
        <v>435</v>
      </c>
      <c r="J68" s="21">
        <v>1</v>
      </c>
    </row>
    <row r="69" spans="1:10" x14ac:dyDescent="0.25">
      <c r="A69" s="20" t="s">
        <v>24</v>
      </c>
      <c r="B69" s="21">
        <v>290560</v>
      </c>
      <c r="C69" s="20" t="s">
        <v>94</v>
      </c>
      <c r="D69" s="22">
        <v>33135</v>
      </c>
      <c r="E69" s="21">
        <v>12</v>
      </c>
      <c r="F69" s="21">
        <v>13</v>
      </c>
      <c r="G69" s="57">
        <v>8.3333333333333301E-2</v>
      </c>
      <c r="H69" s="20" t="s">
        <v>26</v>
      </c>
      <c r="I69" s="21" t="s">
        <v>435</v>
      </c>
      <c r="J69" s="21">
        <v>0</v>
      </c>
    </row>
    <row r="70" spans="1:10" x14ac:dyDescent="0.25">
      <c r="A70" s="20" t="s">
        <v>24</v>
      </c>
      <c r="B70" s="21">
        <v>290570</v>
      </c>
      <c r="C70" s="20" t="s">
        <v>95</v>
      </c>
      <c r="D70" s="22">
        <v>281413</v>
      </c>
      <c r="E70" s="21">
        <v>264</v>
      </c>
      <c r="F70" s="21">
        <v>1196</v>
      </c>
      <c r="G70" s="57">
        <v>3.5303030303030298</v>
      </c>
      <c r="H70" s="20" t="s">
        <v>33</v>
      </c>
      <c r="I70" s="21" t="s">
        <v>436</v>
      </c>
      <c r="J70" s="21">
        <v>1</v>
      </c>
    </row>
    <row r="71" spans="1:10" x14ac:dyDescent="0.25">
      <c r="A71" s="20" t="s">
        <v>24</v>
      </c>
      <c r="B71" s="21">
        <v>290580</v>
      </c>
      <c r="C71" s="20" t="s">
        <v>96</v>
      </c>
      <c r="D71" s="22">
        <v>36321</v>
      </c>
      <c r="E71" s="21">
        <v>600</v>
      </c>
      <c r="F71" s="21">
        <v>4</v>
      </c>
      <c r="G71" s="57">
        <v>-0.99333333333333296</v>
      </c>
      <c r="H71" s="20" t="s">
        <v>26</v>
      </c>
      <c r="I71" s="21" t="s">
        <v>435</v>
      </c>
      <c r="J71" s="21">
        <v>0</v>
      </c>
    </row>
    <row r="72" spans="1:10" x14ac:dyDescent="0.25">
      <c r="A72" s="20" t="s">
        <v>24</v>
      </c>
      <c r="B72" s="21">
        <v>290590</v>
      </c>
      <c r="C72" s="20" t="s">
        <v>97</v>
      </c>
      <c r="D72" s="22">
        <v>29877</v>
      </c>
      <c r="E72" s="21">
        <v>0</v>
      </c>
      <c r="F72" s="21">
        <v>4</v>
      </c>
      <c r="G72" s="57">
        <v>1</v>
      </c>
      <c r="H72" s="20" t="s">
        <v>33</v>
      </c>
      <c r="I72" s="21" t="s">
        <v>435</v>
      </c>
      <c r="J72" s="21">
        <v>1</v>
      </c>
    </row>
    <row r="73" spans="1:10" x14ac:dyDescent="0.25">
      <c r="A73" s="20" t="s">
        <v>24</v>
      </c>
      <c r="B73" s="21">
        <v>290600</v>
      </c>
      <c r="C73" s="20" t="s">
        <v>98</v>
      </c>
      <c r="D73" s="22">
        <v>71900</v>
      </c>
      <c r="E73" s="21">
        <v>13</v>
      </c>
      <c r="F73" s="21">
        <v>28</v>
      </c>
      <c r="G73" s="57">
        <v>1.15384615384615</v>
      </c>
      <c r="H73" s="20" t="s">
        <v>33</v>
      </c>
      <c r="I73" s="21" t="s">
        <v>435</v>
      </c>
      <c r="J73" s="21">
        <v>1</v>
      </c>
    </row>
    <row r="74" spans="1:10" x14ac:dyDescent="0.25">
      <c r="A74" s="20" t="s">
        <v>24</v>
      </c>
      <c r="B74" s="21">
        <v>290610</v>
      </c>
      <c r="C74" s="20" t="s">
        <v>99</v>
      </c>
      <c r="D74" s="22">
        <v>10137</v>
      </c>
      <c r="E74" s="21">
        <v>0</v>
      </c>
      <c r="F74" s="21">
        <v>1</v>
      </c>
      <c r="G74" s="57">
        <v>1</v>
      </c>
      <c r="H74" s="20" t="s">
        <v>33</v>
      </c>
      <c r="I74" s="21" t="s">
        <v>435</v>
      </c>
      <c r="J74" s="21">
        <v>1</v>
      </c>
    </row>
    <row r="75" spans="1:10" x14ac:dyDescent="0.25">
      <c r="A75" s="20" t="s">
        <v>24</v>
      </c>
      <c r="B75" s="21">
        <v>290620</v>
      </c>
      <c r="C75" s="20" t="s">
        <v>100</v>
      </c>
      <c r="D75" s="22">
        <v>26200</v>
      </c>
      <c r="E75" s="21">
        <v>0</v>
      </c>
      <c r="F75" s="21">
        <v>206</v>
      </c>
      <c r="G75" s="57">
        <v>1</v>
      </c>
      <c r="H75" s="20" t="s">
        <v>33</v>
      </c>
      <c r="I75" s="21" t="s">
        <v>435</v>
      </c>
      <c r="J75" s="21">
        <v>1</v>
      </c>
    </row>
    <row r="76" spans="1:10" x14ac:dyDescent="0.25">
      <c r="A76" s="20" t="s">
        <v>24</v>
      </c>
      <c r="B76" s="21">
        <v>290630</v>
      </c>
      <c r="C76" s="20" t="s">
        <v>101</v>
      </c>
      <c r="D76" s="22">
        <v>33415</v>
      </c>
      <c r="E76" s="21">
        <v>0</v>
      </c>
      <c r="F76" s="21">
        <v>8</v>
      </c>
      <c r="G76" s="57">
        <v>1</v>
      </c>
      <c r="H76" s="20" t="s">
        <v>33</v>
      </c>
      <c r="I76" s="21" t="s">
        <v>435</v>
      </c>
      <c r="J76" s="21">
        <v>1</v>
      </c>
    </row>
    <row r="77" spans="1:10" x14ac:dyDescent="0.25">
      <c r="A77" s="20" t="s">
        <v>24</v>
      </c>
      <c r="B77" s="21">
        <v>290640</v>
      </c>
      <c r="C77" s="20" t="s">
        <v>102</v>
      </c>
      <c r="D77" s="22">
        <v>9075</v>
      </c>
      <c r="E77" s="21">
        <v>0</v>
      </c>
      <c r="F77" s="21">
        <v>1</v>
      </c>
      <c r="G77" s="57">
        <v>1</v>
      </c>
      <c r="H77" s="20" t="s">
        <v>33</v>
      </c>
      <c r="I77" s="21" t="s">
        <v>435</v>
      </c>
      <c r="J77" s="21">
        <v>1</v>
      </c>
    </row>
    <row r="78" spans="1:10" x14ac:dyDescent="0.25">
      <c r="A78" s="20" t="s">
        <v>24</v>
      </c>
      <c r="B78" s="21">
        <v>290650</v>
      </c>
      <c r="C78" s="20" t="s">
        <v>103</v>
      </c>
      <c r="D78" s="22">
        <v>88308</v>
      </c>
      <c r="E78" s="21">
        <v>70</v>
      </c>
      <c r="F78" s="21">
        <v>95</v>
      </c>
      <c r="G78" s="57">
        <v>0.35714285714285698</v>
      </c>
      <c r="H78" s="20" t="s">
        <v>33</v>
      </c>
      <c r="I78" s="21" t="s">
        <v>436</v>
      </c>
      <c r="J78" s="21">
        <v>1</v>
      </c>
    </row>
    <row r="79" spans="1:10" x14ac:dyDescent="0.25">
      <c r="A79" s="20" t="s">
        <v>24</v>
      </c>
      <c r="B79" s="21">
        <v>290660</v>
      </c>
      <c r="C79" s="20" t="s">
        <v>104</v>
      </c>
      <c r="D79" s="22">
        <v>14599</v>
      </c>
      <c r="E79" s="21">
        <v>0</v>
      </c>
      <c r="F79" s="21">
        <v>4</v>
      </c>
      <c r="G79" s="57">
        <v>1</v>
      </c>
      <c r="H79" s="20" t="s">
        <v>33</v>
      </c>
      <c r="I79" s="21" t="s">
        <v>435</v>
      </c>
      <c r="J79" s="21">
        <v>1</v>
      </c>
    </row>
    <row r="80" spans="1:10" x14ac:dyDescent="0.25">
      <c r="A80" s="20" t="s">
        <v>24</v>
      </c>
      <c r="B80" s="21">
        <v>290670</v>
      </c>
      <c r="C80" s="20" t="s">
        <v>105</v>
      </c>
      <c r="D80" s="22">
        <v>26952</v>
      </c>
      <c r="E80" s="21">
        <v>0</v>
      </c>
      <c r="F80" s="21">
        <v>34</v>
      </c>
      <c r="G80" s="57">
        <v>1</v>
      </c>
      <c r="H80" s="20" t="s">
        <v>33</v>
      </c>
      <c r="I80" s="21" t="s">
        <v>435</v>
      </c>
      <c r="J80" s="21">
        <v>1</v>
      </c>
    </row>
    <row r="81" spans="1:10" x14ac:dyDescent="0.25">
      <c r="A81" s="20" t="s">
        <v>24</v>
      </c>
      <c r="B81" s="21">
        <v>290680</v>
      </c>
      <c r="C81" s="20" t="s">
        <v>106</v>
      </c>
      <c r="D81" s="22">
        <v>35135</v>
      </c>
      <c r="E81" s="21">
        <v>0</v>
      </c>
      <c r="F81" s="21">
        <v>20</v>
      </c>
      <c r="G81" s="57">
        <v>1</v>
      </c>
      <c r="H81" s="20" t="s">
        <v>33</v>
      </c>
      <c r="I81" s="21" t="s">
        <v>435</v>
      </c>
      <c r="J81" s="21">
        <v>1</v>
      </c>
    </row>
    <row r="82" spans="1:10" x14ac:dyDescent="0.25">
      <c r="A82" s="20" t="s">
        <v>24</v>
      </c>
      <c r="B82" s="21">
        <v>290682</v>
      </c>
      <c r="C82" s="20" t="s">
        <v>107</v>
      </c>
      <c r="D82" s="22">
        <v>17070</v>
      </c>
      <c r="E82" s="21">
        <v>0</v>
      </c>
      <c r="F82" s="21">
        <v>4</v>
      </c>
      <c r="G82" s="57">
        <v>1</v>
      </c>
      <c r="H82" s="20" t="s">
        <v>33</v>
      </c>
      <c r="I82" s="21" t="s">
        <v>435</v>
      </c>
      <c r="J82" s="21">
        <v>1</v>
      </c>
    </row>
    <row r="83" spans="1:10" x14ac:dyDescent="0.25">
      <c r="A83" s="20" t="s">
        <v>24</v>
      </c>
      <c r="B83" s="21">
        <v>290685</v>
      </c>
      <c r="C83" s="20" t="s">
        <v>108</v>
      </c>
      <c r="D83" s="22">
        <v>12123</v>
      </c>
      <c r="E83" s="21">
        <v>3</v>
      </c>
      <c r="F83" s="21">
        <v>0</v>
      </c>
      <c r="G83" s="57">
        <v>0</v>
      </c>
      <c r="H83" s="20" t="s">
        <v>26</v>
      </c>
      <c r="I83" s="21" t="s">
        <v>435</v>
      </c>
      <c r="J83" s="21">
        <v>0</v>
      </c>
    </row>
    <row r="84" spans="1:10" x14ac:dyDescent="0.25">
      <c r="A84" s="20" t="s">
        <v>24</v>
      </c>
      <c r="B84" s="21">
        <v>290687</v>
      </c>
      <c r="C84" s="20" t="s">
        <v>109</v>
      </c>
      <c r="D84" s="22">
        <v>29107</v>
      </c>
      <c r="E84" s="21">
        <v>0</v>
      </c>
      <c r="F84" s="21">
        <v>20</v>
      </c>
      <c r="G84" s="57">
        <v>1</v>
      </c>
      <c r="H84" s="20" t="s">
        <v>33</v>
      </c>
      <c r="I84" s="21" t="s">
        <v>435</v>
      </c>
      <c r="J84" s="21">
        <v>1</v>
      </c>
    </row>
    <row r="85" spans="1:10" x14ac:dyDescent="0.25">
      <c r="A85" s="20" t="s">
        <v>24</v>
      </c>
      <c r="B85" s="21">
        <v>290689</v>
      </c>
      <c r="C85" s="20" t="s">
        <v>110</v>
      </c>
      <c r="D85" s="22">
        <v>10150</v>
      </c>
      <c r="E85" s="21">
        <v>0</v>
      </c>
      <c r="F85" s="21">
        <v>0</v>
      </c>
      <c r="G85" s="57">
        <v>0</v>
      </c>
      <c r="H85" s="20" t="s">
        <v>26</v>
      </c>
      <c r="I85" s="21" t="s">
        <v>435</v>
      </c>
      <c r="J85" s="21">
        <v>0</v>
      </c>
    </row>
    <row r="86" spans="1:10" x14ac:dyDescent="0.25">
      <c r="A86" s="20" t="s">
        <v>24</v>
      </c>
      <c r="B86" s="21">
        <v>290690</v>
      </c>
      <c r="C86" s="20" t="s">
        <v>111</v>
      </c>
      <c r="D86" s="22">
        <v>22442</v>
      </c>
      <c r="E86" s="21">
        <v>0</v>
      </c>
      <c r="F86" s="21">
        <v>6</v>
      </c>
      <c r="G86" s="57">
        <v>1</v>
      </c>
      <c r="H86" s="20" t="s">
        <v>33</v>
      </c>
      <c r="I86" s="21" t="s">
        <v>435</v>
      </c>
      <c r="J86" s="21">
        <v>1</v>
      </c>
    </row>
    <row r="87" spans="1:10" x14ac:dyDescent="0.25">
      <c r="A87" s="20" t="s">
        <v>24</v>
      </c>
      <c r="B87" s="21">
        <v>290700</v>
      </c>
      <c r="C87" s="20" t="s">
        <v>112</v>
      </c>
      <c r="D87" s="22">
        <v>9681</v>
      </c>
      <c r="E87" s="21">
        <v>0</v>
      </c>
      <c r="F87" s="21">
        <v>2</v>
      </c>
      <c r="G87" s="57">
        <v>1</v>
      </c>
      <c r="H87" s="20" t="s">
        <v>33</v>
      </c>
      <c r="I87" s="21" t="s">
        <v>435</v>
      </c>
      <c r="J87" s="21">
        <v>1</v>
      </c>
    </row>
    <row r="88" spans="1:10" x14ac:dyDescent="0.25">
      <c r="A88" s="20" t="s">
        <v>24</v>
      </c>
      <c r="B88" s="21">
        <v>290710</v>
      </c>
      <c r="C88" s="20" t="s">
        <v>113</v>
      </c>
      <c r="D88" s="22">
        <v>29864</v>
      </c>
      <c r="E88" s="21">
        <v>0</v>
      </c>
      <c r="F88" s="21">
        <v>9</v>
      </c>
      <c r="G88" s="57">
        <v>1</v>
      </c>
      <c r="H88" s="20" t="s">
        <v>33</v>
      </c>
      <c r="I88" s="21" t="s">
        <v>435</v>
      </c>
      <c r="J88" s="21">
        <v>1</v>
      </c>
    </row>
    <row r="89" spans="1:10" x14ac:dyDescent="0.25">
      <c r="A89" s="20" t="s">
        <v>24</v>
      </c>
      <c r="B89" s="21">
        <v>290720</v>
      </c>
      <c r="C89" s="20" t="s">
        <v>114</v>
      </c>
      <c r="D89" s="22">
        <v>71504</v>
      </c>
      <c r="E89" s="21">
        <v>0</v>
      </c>
      <c r="F89" s="21">
        <v>14</v>
      </c>
      <c r="G89" s="57">
        <v>1</v>
      </c>
      <c r="H89" s="20" t="s">
        <v>33</v>
      </c>
      <c r="I89" s="21" t="s">
        <v>435</v>
      </c>
      <c r="J89" s="21">
        <v>1</v>
      </c>
    </row>
    <row r="90" spans="1:10" x14ac:dyDescent="0.25">
      <c r="A90" s="20" t="s">
        <v>24</v>
      </c>
      <c r="B90" s="21">
        <v>290730</v>
      </c>
      <c r="C90" s="20" t="s">
        <v>115</v>
      </c>
      <c r="D90" s="22">
        <v>27194</v>
      </c>
      <c r="E90" s="21">
        <v>0</v>
      </c>
      <c r="F90" s="21">
        <v>22</v>
      </c>
      <c r="G90" s="57">
        <v>1</v>
      </c>
      <c r="H90" s="20" t="s">
        <v>33</v>
      </c>
      <c r="I90" s="21" t="s">
        <v>435</v>
      </c>
      <c r="J90" s="21">
        <v>1</v>
      </c>
    </row>
    <row r="91" spans="1:10" x14ac:dyDescent="0.25">
      <c r="A91" s="20" t="s">
        <v>24</v>
      </c>
      <c r="B91" s="21">
        <v>290740</v>
      </c>
      <c r="C91" s="20" t="s">
        <v>116</v>
      </c>
      <c r="D91" s="22">
        <v>3644</v>
      </c>
      <c r="E91" s="21">
        <v>0</v>
      </c>
      <c r="F91" s="21">
        <v>10</v>
      </c>
      <c r="G91" s="57">
        <v>1</v>
      </c>
      <c r="H91" s="20" t="s">
        <v>33</v>
      </c>
      <c r="I91" s="21" t="s">
        <v>435</v>
      </c>
      <c r="J91" s="21">
        <v>1</v>
      </c>
    </row>
    <row r="92" spans="1:10" x14ac:dyDescent="0.25">
      <c r="A92" s="20" t="s">
        <v>24</v>
      </c>
      <c r="B92" s="21">
        <v>290750</v>
      </c>
      <c r="C92" s="20" t="s">
        <v>117</v>
      </c>
      <c r="D92" s="22">
        <v>55380</v>
      </c>
      <c r="E92" s="21">
        <v>25</v>
      </c>
      <c r="F92" s="21">
        <v>39</v>
      </c>
      <c r="G92" s="57">
        <v>0.56000000000000005</v>
      </c>
      <c r="H92" s="20" t="s">
        <v>33</v>
      </c>
      <c r="I92" s="21" t="s">
        <v>436</v>
      </c>
      <c r="J92" s="21">
        <v>1</v>
      </c>
    </row>
    <row r="93" spans="1:10" x14ac:dyDescent="0.25">
      <c r="A93" s="20" t="s">
        <v>24</v>
      </c>
      <c r="B93" s="21">
        <v>290755</v>
      </c>
      <c r="C93" s="20" t="s">
        <v>118</v>
      </c>
      <c r="D93" s="22">
        <v>9762</v>
      </c>
      <c r="E93" s="21">
        <v>0</v>
      </c>
      <c r="F93" s="21">
        <v>0</v>
      </c>
      <c r="G93" s="57">
        <v>0</v>
      </c>
      <c r="H93" s="20" t="s">
        <v>26</v>
      </c>
      <c r="I93" s="21" t="s">
        <v>435</v>
      </c>
      <c r="J93" s="21">
        <v>0</v>
      </c>
    </row>
    <row r="94" spans="1:10" x14ac:dyDescent="0.25">
      <c r="A94" s="20" t="s">
        <v>24</v>
      </c>
      <c r="B94" s="21">
        <v>290760</v>
      </c>
      <c r="C94" s="20" t="s">
        <v>119</v>
      </c>
      <c r="D94" s="22">
        <v>18101</v>
      </c>
      <c r="E94" s="21">
        <v>0</v>
      </c>
      <c r="F94" s="21">
        <v>135</v>
      </c>
      <c r="G94" s="57">
        <v>1</v>
      </c>
      <c r="H94" s="20" t="s">
        <v>33</v>
      </c>
      <c r="I94" s="21" t="s">
        <v>435</v>
      </c>
      <c r="J94" s="21">
        <v>1</v>
      </c>
    </row>
    <row r="95" spans="1:10" x14ac:dyDescent="0.25">
      <c r="A95" s="20" t="s">
        <v>24</v>
      </c>
      <c r="B95" s="21">
        <v>290770</v>
      </c>
      <c r="C95" s="20" t="s">
        <v>120</v>
      </c>
      <c r="D95" s="22">
        <v>11484</v>
      </c>
      <c r="E95" s="21">
        <v>0</v>
      </c>
      <c r="F95" s="21">
        <v>2</v>
      </c>
      <c r="G95" s="57">
        <v>1</v>
      </c>
      <c r="H95" s="20" t="s">
        <v>33</v>
      </c>
      <c r="I95" s="21" t="s">
        <v>435</v>
      </c>
      <c r="J95" s="21">
        <v>1</v>
      </c>
    </row>
    <row r="96" spans="1:10" x14ac:dyDescent="0.25">
      <c r="A96" s="20" t="s">
        <v>24</v>
      </c>
      <c r="B96" s="21">
        <v>290780</v>
      </c>
      <c r="C96" s="20" t="s">
        <v>121</v>
      </c>
      <c r="D96" s="22">
        <v>34540</v>
      </c>
      <c r="E96" s="21">
        <v>0</v>
      </c>
      <c r="F96" s="21">
        <v>10</v>
      </c>
      <c r="G96" s="57">
        <v>1</v>
      </c>
      <c r="H96" s="20" t="s">
        <v>33</v>
      </c>
      <c r="I96" s="21" t="s">
        <v>435</v>
      </c>
      <c r="J96" s="21">
        <v>1</v>
      </c>
    </row>
    <row r="97" spans="1:10" x14ac:dyDescent="0.25">
      <c r="A97" s="20" t="s">
        <v>24</v>
      </c>
      <c r="B97" s="21">
        <v>290790</v>
      </c>
      <c r="C97" s="20" t="s">
        <v>122</v>
      </c>
      <c r="D97" s="22">
        <v>16938</v>
      </c>
      <c r="E97" s="21">
        <v>0</v>
      </c>
      <c r="F97" s="21">
        <v>17</v>
      </c>
      <c r="G97" s="57">
        <v>1</v>
      </c>
      <c r="H97" s="20" t="s">
        <v>33</v>
      </c>
      <c r="I97" s="21" t="s">
        <v>435</v>
      </c>
      <c r="J97" s="21">
        <v>1</v>
      </c>
    </row>
    <row r="98" spans="1:10" x14ac:dyDescent="0.25">
      <c r="A98" s="20" t="s">
        <v>24</v>
      </c>
      <c r="B98" s="21">
        <v>290800</v>
      </c>
      <c r="C98" s="20" t="s">
        <v>123</v>
      </c>
      <c r="D98" s="22">
        <v>20183</v>
      </c>
      <c r="E98" s="21">
        <v>0</v>
      </c>
      <c r="F98" s="21">
        <v>4</v>
      </c>
      <c r="G98" s="57">
        <v>1</v>
      </c>
      <c r="H98" s="20" t="s">
        <v>33</v>
      </c>
      <c r="I98" s="21" t="s">
        <v>435</v>
      </c>
      <c r="J98" s="21">
        <v>1</v>
      </c>
    </row>
    <row r="99" spans="1:10" x14ac:dyDescent="0.25">
      <c r="A99" s="20" t="s">
        <v>24</v>
      </c>
      <c r="B99" s="21">
        <v>290810</v>
      </c>
      <c r="C99" s="20" t="s">
        <v>124</v>
      </c>
      <c r="D99" s="22">
        <v>19340</v>
      </c>
      <c r="E99" s="21">
        <v>6</v>
      </c>
      <c r="F99" s="21">
        <v>12</v>
      </c>
      <c r="G99" s="57">
        <v>1</v>
      </c>
      <c r="H99" s="20" t="s">
        <v>33</v>
      </c>
      <c r="I99" s="21" t="s">
        <v>436</v>
      </c>
      <c r="J99" s="21">
        <v>1</v>
      </c>
    </row>
    <row r="100" spans="1:10" x14ac:dyDescent="0.25">
      <c r="A100" s="20" t="s">
        <v>24</v>
      </c>
      <c r="B100" s="21">
        <v>290820</v>
      </c>
      <c r="C100" s="20" t="s">
        <v>125</v>
      </c>
      <c r="D100" s="22">
        <v>22448</v>
      </c>
      <c r="E100" s="21">
        <v>0</v>
      </c>
      <c r="F100" s="21">
        <v>14</v>
      </c>
      <c r="G100" s="57">
        <v>1</v>
      </c>
      <c r="H100" s="20" t="s">
        <v>33</v>
      </c>
      <c r="I100" s="21" t="s">
        <v>435</v>
      </c>
      <c r="J100" s="21">
        <v>1</v>
      </c>
    </row>
    <row r="101" spans="1:10" x14ac:dyDescent="0.25">
      <c r="A101" s="20" t="s">
        <v>24</v>
      </c>
      <c r="B101" s="21">
        <v>290830</v>
      </c>
      <c r="C101" s="20" t="s">
        <v>126</v>
      </c>
      <c r="D101" s="22">
        <v>18583</v>
      </c>
      <c r="E101" s="21">
        <v>13</v>
      </c>
      <c r="F101" s="21">
        <v>55</v>
      </c>
      <c r="G101" s="57">
        <v>3.2307692307692299</v>
      </c>
      <c r="H101" s="20" t="s">
        <v>33</v>
      </c>
      <c r="I101" s="21" t="s">
        <v>435</v>
      </c>
      <c r="J101" s="21">
        <v>1</v>
      </c>
    </row>
    <row r="102" spans="1:10" x14ac:dyDescent="0.25">
      <c r="A102" s="20" t="s">
        <v>24</v>
      </c>
      <c r="B102" s="21">
        <v>290840</v>
      </c>
      <c r="C102" s="20" t="s">
        <v>127</v>
      </c>
      <c r="D102" s="22">
        <v>67651</v>
      </c>
      <c r="E102" s="21">
        <v>0</v>
      </c>
      <c r="F102" s="21">
        <v>6</v>
      </c>
      <c r="G102" s="57">
        <v>1</v>
      </c>
      <c r="H102" s="20" t="s">
        <v>33</v>
      </c>
      <c r="I102" s="21" t="s">
        <v>435</v>
      </c>
      <c r="J102" s="21">
        <v>1</v>
      </c>
    </row>
    <row r="103" spans="1:10" x14ac:dyDescent="0.25">
      <c r="A103" s="20" t="s">
        <v>24</v>
      </c>
      <c r="B103" s="21">
        <v>290850</v>
      </c>
      <c r="C103" s="20" t="s">
        <v>128</v>
      </c>
      <c r="D103" s="22">
        <v>33066</v>
      </c>
      <c r="E103" s="21">
        <v>15</v>
      </c>
      <c r="F103" s="21">
        <v>22</v>
      </c>
      <c r="G103" s="57">
        <v>0.46666666666666701</v>
      </c>
      <c r="H103" s="20" t="s">
        <v>33</v>
      </c>
      <c r="I103" s="21" t="s">
        <v>436</v>
      </c>
      <c r="J103" s="21">
        <v>1</v>
      </c>
    </row>
    <row r="104" spans="1:10" x14ac:dyDescent="0.25">
      <c r="A104" s="20" t="s">
        <v>24</v>
      </c>
      <c r="B104" s="21">
        <v>290870</v>
      </c>
      <c r="C104" s="20" t="s">
        <v>129</v>
      </c>
      <c r="D104" s="22">
        <v>18312</v>
      </c>
      <c r="E104" s="21">
        <v>0</v>
      </c>
      <c r="F104" s="21">
        <v>12</v>
      </c>
      <c r="G104" s="57">
        <v>1</v>
      </c>
      <c r="H104" s="20" t="s">
        <v>33</v>
      </c>
      <c r="I104" s="21" t="s">
        <v>435</v>
      </c>
      <c r="J104" s="21">
        <v>1</v>
      </c>
    </row>
    <row r="105" spans="1:10" x14ac:dyDescent="0.25">
      <c r="A105" s="20" t="s">
        <v>24</v>
      </c>
      <c r="B105" s="21">
        <v>290880</v>
      </c>
      <c r="C105" s="20" t="s">
        <v>130</v>
      </c>
      <c r="D105" s="22">
        <v>4340</v>
      </c>
      <c r="E105" s="21">
        <v>0</v>
      </c>
      <c r="F105" s="21">
        <v>0</v>
      </c>
      <c r="G105" s="57">
        <v>0</v>
      </c>
      <c r="H105" s="20" t="s">
        <v>26</v>
      </c>
      <c r="I105" s="21" t="s">
        <v>435</v>
      </c>
      <c r="J105" s="21">
        <v>0</v>
      </c>
    </row>
    <row r="106" spans="1:10" x14ac:dyDescent="0.25">
      <c r="A106" s="20" t="s">
        <v>24</v>
      </c>
      <c r="B106" s="21">
        <v>290890</v>
      </c>
      <c r="C106" s="20" t="s">
        <v>131</v>
      </c>
      <c r="D106" s="22">
        <v>23228</v>
      </c>
      <c r="E106" s="21">
        <v>243</v>
      </c>
      <c r="F106" s="21">
        <v>4</v>
      </c>
      <c r="G106" s="57">
        <v>-0.98353909465020595</v>
      </c>
      <c r="H106" s="20" t="s">
        <v>26</v>
      </c>
      <c r="I106" s="21" t="s">
        <v>435</v>
      </c>
      <c r="J106" s="21">
        <v>0</v>
      </c>
    </row>
    <row r="107" spans="1:10" x14ac:dyDescent="0.25">
      <c r="A107" s="20" t="s">
        <v>24</v>
      </c>
      <c r="B107" s="21">
        <v>290900</v>
      </c>
      <c r="C107" s="20" t="s">
        <v>132</v>
      </c>
      <c r="D107" s="22">
        <v>8795</v>
      </c>
      <c r="E107" s="21">
        <v>0</v>
      </c>
      <c r="F107" s="21">
        <v>10</v>
      </c>
      <c r="G107" s="57">
        <v>1</v>
      </c>
      <c r="H107" s="20" t="s">
        <v>33</v>
      </c>
      <c r="I107" s="21" t="s">
        <v>435</v>
      </c>
      <c r="J107" s="21">
        <v>1</v>
      </c>
    </row>
    <row r="108" spans="1:10" x14ac:dyDescent="0.25">
      <c r="A108" s="20" t="s">
        <v>24</v>
      </c>
      <c r="B108" s="21">
        <v>290910</v>
      </c>
      <c r="C108" s="20" t="s">
        <v>133</v>
      </c>
      <c r="D108" s="22">
        <v>15000</v>
      </c>
      <c r="E108" s="21">
        <v>0</v>
      </c>
      <c r="F108" s="21">
        <v>1</v>
      </c>
      <c r="G108" s="57">
        <v>1</v>
      </c>
      <c r="H108" s="20" t="s">
        <v>33</v>
      </c>
      <c r="I108" s="21" t="s">
        <v>435</v>
      </c>
      <c r="J108" s="21">
        <v>1</v>
      </c>
    </row>
    <row r="109" spans="1:10" x14ac:dyDescent="0.25">
      <c r="A109" s="20" t="s">
        <v>24</v>
      </c>
      <c r="B109" s="21">
        <v>290920</v>
      </c>
      <c r="C109" s="20" t="s">
        <v>134</v>
      </c>
      <c r="D109" s="22">
        <v>17256</v>
      </c>
      <c r="E109" s="21">
        <v>0</v>
      </c>
      <c r="F109" s="21">
        <v>5</v>
      </c>
      <c r="G109" s="57">
        <v>1</v>
      </c>
      <c r="H109" s="20" t="s">
        <v>33</v>
      </c>
      <c r="I109" s="21" t="s">
        <v>435</v>
      </c>
      <c r="J109" s="21">
        <v>1</v>
      </c>
    </row>
    <row r="110" spans="1:10" x14ac:dyDescent="0.25">
      <c r="A110" s="20" t="s">
        <v>24</v>
      </c>
      <c r="B110" s="21">
        <v>290930</v>
      </c>
      <c r="C110" s="20" t="s">
        <v>135</v>
      </c>
      <c r="D110" s="22">
        <v>33084</v>
      </c>
      <c r="E110" s="21">
        <v>27</v>
      </c>
      <c r="F110" s="21">
        <v>48</v>
      </c>
      <c r="G110" s="57">
        <v>0.77777777777777801</v>
      </c>
      <c r="H110" s="20" t="s">
        <v>33</v>
      </c>
      <c r="I110" s="21" t="s">
        <v>436</v>
      </c>
      <c r="J110" s="21">
        <v>1</v>
      </c>
    </row>
    <row r="111" spans="1:10" x14ac:dyDescent="0.25">
      <c r="A111" s="20" t="s">
        <v>24</v>
      </c>
      <c r="B111" s="21">
        <v>290940</v>
      </c>
      <c r="C111" s="20" t="s">
        <v>136</v>
      </c>
      <c r="D111" s="22">
        <v>14396</v>
      </c>
      <c r="E111" s="21">
        <v>0</v>
      </c>
      <c r="F111" s="21">
        <v>53</v>
      </c>
      <c r="G111" s="57">
        <v>1</v>
      </c>
      <c r="H111" s="20" t="s">
        <v>33</v>
      </c>
      <c r="I111" s="21" t="s">
        <v>435</v>
      </c>
      <c r="J111" s="21">
        <v>1</v>
      </c>
    </row>
    <row r="112" spans="1:10" x14ac:dyDescent="0.25">
      <c r="A112" s="20" t="s">
        <v>24</v>
      </c>
      <c r="B112" s="21">
        <v>290950</v>
      </c>
      <c r="C112" s="20" t="s">
        <v>137</v>
      </c>
      <c r="D112" s="22">
        <v>5552</v>
      </c>
      <c r="E112" s="21">
        <v>0</v>
      </c>
      <c r="F112" s="21">
        <v>2</v>
      </c>
      <c r="G112" s="57">
        <v>1</v>
      </c>
      <c r="H112" s="20" t="s">
        <v>33</v>
      </c>
      <c r="I112" s="21" t="s">
        <v>435</v>
      </c>
      <c r="J112" s="21">
        <v>1</v>
      </c>
    </row>
    <row r="113" spans="1:10" x14ac:dyDescent="0.25">
      <c r="A113" s="20" t="s">
        <v>24</v>
      </c>
      <c r="B113" s="21">
        <v>290960</v>
      </c>
      <c r="C113" s="20" t="s">
        <v>138</v>
      </c>
      <c r="D113" s="22">
        <v>21529</v>
      </c>
      <c r="E113" s="21">
        <v>0</v>
      </c>
      <c r="F113" s="21">
        <v>32</v>
      </c>
      <c r="G113" s="57">
        <v>1</v>
      </c>
      <c r="H113" s="20" t="s">
        <v>33</v>
      </c>
      <c r="I113" s="21" t="s">
        <v>435</v>
      </c>
      <c r="J113" s="21">
        <v>1</v>
      </c>
    </row>
    <row r="114" spans="1:10" x14ac:dyDescent="0.25">
      <c r="A114" s="20" t="s">
        <v>24</v>
      </c>
      <c r="B114" s="21">
        <v>290970</v>
      </c>
      <c r="C114" s="20" t="s">
        <v>139</v>
      </c>
      <c r="D114" s="22">
        <v>14247</v>
      </c>
      <c r="E114" s="21">
        <v>0</v>
      </c>
      <c r="F114" s="21">
        <v>23</v>
      </c>
      <c r="G114" s="57">
        <v>1</v>
      </c>
      <c r="H114" s="20" t="s">
        <v>33</v>
      </c>
      <c r="I114" s="21" t="s">
        <v>435</v>
      </c>
      <c r="J114" s="21">
        <v>1</v>
      </c>
    </row>
    <row r="115" spans="1:10" x14ac:dyDescent="0.25">
      <c r="A115" s="20" t="s">
        <v>24</v>
      </c>
      <c r="B115" s="21">
        <v>290980</v>
      </c>
      <c r="C115" s="20" t="s">
        <v>140</v>
      </c>
      <c r="D115" s="22">
        <v>63761</v>
      </c>
      <c r="E115" s="21">
        <v>83</v>
      </c>
      <c r="F115" s="21">
        <v>371</v>
      </c>
      <c r="G115" s="57">
        <v>3.4698795180722901</v>
      </c>
      <c r="H115" s="20" t="s">
        <v>33</v>
      </c>
      <c r="I115" s="21" t="s">
        <v>436</v>
      </c>
      <c r="J115" s="21">
        <v>1</v>
      </c>
    </row>
    <row r="116" spans="1:10" x14ac:dyDescent="0.25">
      <c r="A116" s="20" t="s">
        <v>24</v>
      </c>
      <c r="B116" s="21">
        <v>290990</v>
      </c>
      <c r="C116" s="20" t="s">
        <v>141</v>
      </c>
      <c r="D116" s="22">
        <v>34974</v>
      </c>
      <c r="E116" s="21">
        <v>30</v>
      </c>
      <c r="F116" s="21">
        <v>8</v>
      </c>
      <c r="G116" s="57">
        <v>-0.73333333333333295</v>
      </c>
      <c r="H116" s="20" t="s">
        <v>26</v>
      </c>
      <c r="I116" s="21" t="s">
        <v>435</v>
      </c>
      <c r="J116" s="21">
        <v>0</v>
      </c>
    </row>
    <row r="117" spans="1:10" x14ac:dyDescent="0.25">
      <c r="A117" s="20" t="s">
        <v>24</v>
      </c>
      <c r="B117" s="21">
        <v>291000</v>
      </c>
      <c r="C117" s="20" t="s">
        <v>142</v>
      </c>
      <c r="D117" s="22">
        <v>12190</v>
      </c>
      <c r="E117" s="21">
        <v>0</v>
      </c>
      <c r="F117" s="21">
        <v>7</v>
      </c>
      <c r="G117" s="57">
        <v>1</v>
      </c>
      <c r="H117" s="20" t="s">
        <v>33</v>
      </c>
      <c r="I117" s="21" t="s">
        <v>435</v>
      </c>
      <c r="J117" s="21">
        <v>1</v>
      </c>
    </row>
    <row r="118" spans="1:10" x14ac:dyDescent="0.25">
      <c r="A118" s="20" t="s">
        <v>24</v>
      </c>
      <c r="B118" s="21">
        <v>291005</v>
      </c>
      <c r="C118" s="20" t="s">
        <v>143</v>
      </c>
      <c r="D118" s="22">
        <v>76624</v>
      </c>
      <c r="E118" s="21">
        <v>559</v>
      </c>
      <c r="F118" s="21">
        <v>807</v>
      </c>
      <c r="G118" s="57">
        <v>0.44364937388193199</v>
      </c>
      <c r="H118" s="20" t="s">
        <v>33</v>
      </c>
      <c r="I118" s="21" t="s">
        <v>436</v>
      </c>
      <c r="J118" s="21">
        <v>1</v>
      </c>
    </row>
    <row r="119" spans="1:10" x14ac:dyDescent="0.25">
      <c r="A119" s="20" t="s">
        <v>24</v>
      </c>
      <c r="B119" s="21">
        <v>291010</v>
      </c>
      <c r="C119" s="20" t="s">
        <v>144</v>
      </c>
      <c r="D119" s="22">
        <v>12441</v>
      </c>
      <c r="E119" s="21">
        <v>0</v>
      </c>
      <c r="F119" s="21">
        <v>3</v>
      </c>
      <c r="G119" s="57">
        <v>1</v>
      </c>
      <c r="H119" s="20" t="s">
        <v>33</v>
      </c>
      <c r="I119" s="21" t="s">
        <v>435</v>
      </c>
      <c r="J119" s="21">
        <v>1</v>
      </c>
    </row>
    <row r="120" spans="1:10" x14ac:dyDescent="0.25">
      <c r="A120" s="20" t="s">
        <v>24</v>
      </c>
      <c r="B120" s="21">
        <v>291020</v>
      </c>
      <c r="C120" s="20" t="s">
        <v>145</v>
      </c>
      <c r="D120" s="22">
        <v>4140</v>
      </c>
      <c r="E120" s="21">
        <v>0</v>
      </c>
      <c r="F120" s="21">
        <v>34</v>
      </c>
      <c r="G120" s="57">
        <v>1</v>
      </c>
      <c r="H120" s="20" t="s">
        <v>33</v>
      </c>
      <c r="I120" s="21" t="s">
        <v>435</v>
      </c>
      <c r="J120" s="21">
        <v>1</v>
      </c>
    </row>
    <row r="121" spans="1:10" x14ac:dyDescent="0.25">
      <c r="A121" s="20" t="s">
        <v>24</v>
      </c>
      <c r="B121" s="21">
        <v>291030</v>
      </c>
      <c r="C121" s="20" t="s">
        <v>146</v>
      </c>
      <c r="D121" s="22">
        <v>8420</v>
      </c>
      <c r="E121" s="21">
        <v>0</v>
      </c>
      <c r="F121" s="21">
        <v>45</v>
      </c>
      <c r="G121" s="57">
        <v>1</v>
      </c>
      <c r="H121" s="20" t="s">
        <v>33</v>
      </c>
      <c r="I121" s="21" t="s">
        <v>435</v>
      </c>
      <c r="J121" s="21">
        <v>1</v>
      </c>
    </row>
    <row r="122" spans="1:10" x14ac:dyDescent="0.25">
      <c r="A122" s="20" t="s">
        <v>24</v>
      </c>
      <c r="B122" s="21">
        <v>291040</v>
      </c>
      <c r="C122" s="20" t="s">
        <v>147</v>
      </c>
      <c r="D122" s="22">
        <v>20859</v>
      </c>
      <c r="E122" s="21">
        <v>0</v>
      </c>
      <c r="F122" s="21">
        <v>9</v>
      </c>
      <c r="G122" s="57">
        <v>1</v>
      </c>
      <c r="H122" s="20" t="s">
        <v>33</v>
      </c>
      <c r="I122" s="21" t="s">
        <v>435</v>
      </c>
      <c r="J122" s="21">
        <v>1</v>
      </c>
    </row>
    <row r="123" spans="1:10" x14ac:dyDescent="0.25">
      <c r="A123" s="20" t="s">
        <v>24</v>
      </c>
      <c r="B123" s="21">
        <v>291050</v>
      </c>
      <c r="C123" s="20" t="s">
        <v>148</v>
      </c>
      <c r="D123" s="22">
        <v>42828</v>
      </c>
      <c r="E123" s="21">
        <v>0</v>
      </c>
      <c r="F123" s="21">
        <v>50</v>
      </c>
      <c r="G123" s="57">
        <v>1</v>
      </c>
      <c r="H123" s="20" t="s">
        <v>33</v>
      </c>
      <c r="I123" s="21" t="s">
        <v>435</v>
      </c>
      <c r="J123" s="21">
        <v>1</v>
      </c>
    </row>
    <row r="124" spans="1:10" x14ac:dyDescent="0.25">
      <c r="A124" s="20" t="s">
        <v>24</v>
      </c>
      <c r="B124" s="21">
        <v>291060</v>
      </c>
      <c r="C124" s="20" t="s">
        <v>149</v>
      </c>
      <c r="D124" s="22">
        <v>36339</v>
      </c>
      <c r="E124" s="21">
        <v>0</v>
      </c>
      <c r="F124" s="21">
        <v>20</v>
      </c>
      <c r="G124" s="57">
        <v>1</v>
      </c>
      <c r="H124" s="20" t="s">
        <v>33</v>
      </c>
      <c r="I124" s="21" t="s">
        <v>435</v>
      </c>
      <c r="J124" s="21">
        <v>1</v>
      </c>
    </row>
    <row r="125" spans="1:10" x14ac:dyDescent="0.25">
      <c r="A125" s="20" t="s">
        <v>24</v>
      </c>
      <c r="B125" s="21">
        <v>291070</v>
      </c>
      <c r="C125" s="20" t="s">
        <v>150</v>
      </c>
      <c r="D125" s="22">
        <v>60932</v>
      </c>
      <c r="E125" s="21">
        <v>8</v>
      </c>
      <c r="F125" s="21">
        <v>21</v>
      </c>
      <c r="G125" s="57">
        <v>1.625</v>
      </c>
      <c r="H125" s="20" t="s">
        <v>33</v>
      </c>
      <c r="I125" s="21" t="s">
        <v>435</v>
      </c>
      <c r="J125" s="21">
        <v>1</v>
      </c>
    </row>
    <row r="126" spans="1:10" x14ac:dyDescent="0.25">
      <c r="A126" s="20" t="s">
        <v>24</v>
      </c>
      <c r="B126" s="21">
        <v>291072</v>
      </c>
      <c r="C126" s="20" t="s">
        <v>151</v>
      </c>
      <c r="D126" s="22">
        <v>112032</v>
      </c>
      <c r="E126" s="21">
        <v>73</v>
      </c>
      <c r="F126" s="21">
        <v>103</v>
      </c>
      <c r="G126" s="57">
        <v>0.41095890410958902</v>
      </c>
      <c r="H126" s="20" t="s">
        <v>33</v>
      </c>
      <c r="I126" s="21" t="s">
        <v>436</v>
      </c>
      <c r="J126" s="21">
        <v>1</v>
      </c>
    </row>
    <row r="127" spans="1:10" x14ac:dyDescent="0.25">
      <c r="A127" s="20" t="s">
        <v>24</v>
      </c>
      <c r="B127" s="21">
        <v>291075</v>
      </c>
      <c r="C127" s="20" t="s">
        <v>152</v>
      </c>
      <c r="D127" s="22">
        <v>18502</v>
      </c>
      <c r="E127" s="21">
        <v>0</v>
      </c>
      <c r="F127" s="21">
        <v>10</v>
      </c>
      <c r="G127" s="57">
        <v>1</v>
      </c>
      <c r="H127" s="20" t="s">
        <v>33</v>
      </c>
      <c r="I127" s="21" t="s">
        <v>435</v>
      </c>
      <c r="J127" s="21">
        <v>1</v>
      </c>
    </row>
    <row r="128" spans="1:10" x14ac:dyDescent="0.25">
      <c r="A128" s="20" t="s">
        <v>24</v>
      </c>
      <c r="B128" s="21">
        <v>291077</v>
      </c>
      <c r="C128" s="20" t="s">
        <v>153</v>
      </c>
      <c r="D128" s="22">
        <v>5911</v>
      </c>
      <c r="E128" s="21">
        <v>0</v>
      </c>
      <c r="F128" s="21">
        <v>1</v>
      </c>
      <c r="G128" s="57">
        <v>1</v>
      </c>
      <c r="H128" s="20" t="s">
        <v>33</v>
      </c>
      <c r="I128" s="21" t="s">
        <v>435</v>
      </c>
      <c r="J128" s="21">
        <v>1</v>
      </c>
    </row>
    <row r="129" spans="1:10" x14ac:dyDescent="0.25">
      <c r="A129" s="20" t="s">
        <v>24</v>
      </c>
      <c r="B129" s="21">
        <v>291080</v>
      </c>
      <c r="C129" s="20" t="s">
        <v>154</v>
      </c>
      <c r="D129" s="22">
        <v>612000</v>
      </c>
      <c r="E129" s="21">
        <v>476</v>
      </c>
      <c r="F129" s="21">
        <v>862</v>
      </c>
      <c r="G129" s="57">
        <v>0.81092436974789905</v>
      </c>
      <c r="H129" s="20" t="s">
        <v>33</v>
      </c>
      <c r="I129" s="21" t="s">
        <v>436</v>
      </c>
      <c r="J129" s="21">
        <v>1</v>
      </c>
    </row>
    <row r="130" spans="1:10" x14ac:dyDescent="0.25">
      <c r="A130" s="20" t="s">
        <v>24</v>
      </c>
      <c r="B130" s="21">
        <v>291085</v>
      </c>
      <c r="C130" s="20" t="s">
        <v>155</v>
      </c>
      <c r="D130" s="22">
        <v>17593</v>
      </c>
      <c r="E130" s="21">
        <v>0</v>
      </c>
      <c r="F130" s="21">
        <v>11</v>
      </c>
      <c r="G130" s="57">
        <v>1</v>
      </c>
      <c r="H130" s="20" t="s">
        <v>33</v>
      </c>
      <c r="I130" s="21" t="s">
        <v>435</v>
      </c>
      <c r="J130" s="21">
        <v>1</v>
      </c>
    </row>
    <row r="131" spans="1:10" x14ac:dyDescent="0.25">
      <c r="A131" s="20" t="s">
        <v>24</v>
      </c>
      <c r="B131" s="21">
        <v>291090</v>
      </c>
      <c r="C131" s="20" t="s">
        <v>156</v>
      </c>
      <c r="D131" s="22">
        <v>5766</v>
      </c>
      <c r="E131" s="21">
        <v>0</v>
      </c>
      <c r="F131" s="21">
        <v>0</v>
      </c>
      <c r="G131" s="57">
        <v>0</v>
      </c>
      <c r="H131" s="20" t="s">
        <v>26</v>
      </c>
      <c r="I131" s="21" t="s">
        <v>435</v>
      </c>
      <c r="J131" s="21">
        <v>0</v>
      </c>
    </row>
    <row r="132" spans="1:10" x14ac:dyDescent="0.25">
      <c r="A132" s="20" t="s">
        <v>24</v>
      </c>
      <c r="B132" s="21">
        <v>291100</v>
      </c>
      <c r="C132" s="20" t="s">
        <v>157</v>
      </c>
      <c r="D132" s="22">
        <v>11352</v>
      </c>
      <c r="E132" s="21">
        <v>0</v>
      </c>
      <c r="F132" s="21">
        <v>1</v>
      </c>
      <c r="G132" s="57">
        <v>1</v>
      </c>
      <c r="H132" s="20" t="s">
        <v>33</v>
      </c>
      <c r="I132" s="21" t="s">
        <v>435</v>
      </c>
      <c r="J132" s="21">
        <v>1</v>
      </c>
    </row>
    <row r="133" spans="1:10" x14ac:dyDescent="0.25">
      <c r="A133" s="20" t="s">
        <v>24</v>
      </c>
      <c r="B133" s="21">
        <v>291120</v>
      </c>
      <c r="C133" s="20" t="s">
        <v>158</v>
      </c>
      <c r="D133" s="22">
        <v>33097</v>
      </c>
      <c r="E133" s="21">
        <v>10</v>
      </c>
      <c r="F133" s="21">
        <v>172</v>
      </c>
      <c r="G133" s="57">
        <v>16.2</v>
      </c>
      <c r="H133" s="20" t="s">
        <v>33</v>
      </c>
      <c r="I133" s="21" t="s">
        <v>436</v>
      </c>
      <c r="J133" s="21">
        <v>1</v>
      </c>
    </row>
    <row r="134" spans="1:10" x14ac:dyDescent="0.25">
      <c r="A134" s="20" t="s">
        <v>24</v>
      </c>
      <c r="B134" s="21">
        <v>291125</v>
      </c>
      <c r="C134" s="20" t="s">
        <v>159</v>
      </c>
      <c r="D134" s="22">
        <v>4729</v>
      </c>
      <c r="E134" s="21">
        <v>0</v>
      </c>
      <c r="F134" s="21">
        <v>2</v>
      </c>
      <c r="G134" s="57">
        <v>1</v>
      </c>
      <c r="H134" s="20" t="s">
        <v>33</v>
      </c>
      <c r="I134" s="21" t="s">
        <v>435</v>
      </c>
      <c r="J134" s="21">
        <v>1</v>
      </c>
    </row>
    <row r="135" spans="1:10" x14ac:dyDescent="0.25">
      <c r="A135" s="20" t="s">
        <v>24</v>
      </c>
      <c r="B135" s="21">
        <v>291130</v>
      </c>
      <c r="C135" s="20" t="s">
        <v>160</v>
      </c>
      <c r="D135" s="22">
        <v>11381</v>
      </c>
      <c r="E135" s="21">
        <v>0</v>
      </c>
      <c r="F135" s="21">
        <v>54</v>
      </c>
      <c r="G135" s="57">
        <v>1</v>
      </c>
      <c r="H135" s="20" t="s">
        <v>33</v>
      </c>
      <c r="I135" s="21" t="s">
        <v>435</v>
      </c>
      <c r="J135" s="21">
        <v>1</v>
      </c>
    </row>
    <row r="136" spans="1:10" x14ac:dyDescent="0.25">
      <c r="A136" s="20" t="s">
        <v>24</v>
      </c>
      <c r="B136" s="21">
        <v>291140</v>
      </c>
      <c r="C136" s="20" t="s">
        <v>161</v>
      </c>
      <c r="D136" s="22">
        <v>16039</v>
      </c>
      <c r="E136" s="21">
        <v>0</v>
      </c>
      <c r="F136" s="21">
        <v>60</v>
      </c>
      <c r="G136" s="57">
        <v>1</v>
      </c>
      <c r="H136" s="20" t="s">
        <v>33</v>
      </c>
      <c r="I136" s="21" t="s">
        <v>435</v>
      </c>
      <c r="J136" s="21">
        <v>1</v>
      </c>
    </row>
    <row r="137" spans="1:10" x14ac:dyDescent="0.25">
      <c r="A137" s="20" t="s">
        <v>24</v>
      </c>
      <c r="B137" s="21">
        <v>291160</v>
      </c>
      <c r="C137" s="20" t="s">
        <v>162</v>
      </c>
      <c r="D137" s="22">
        <v>21198</v>
      </c>
      <c r="E137" s="21">
        <v>0</v>
      </c>
      <c r="F137" s="21">
        <v>10</v>
      </c>
      <c r="G137" s="57">
        <v>1</v>
      </c>
      <c r="H137" s="20" t="s">
        <v>33</v>
      </c>
      <c r="I137" s="21" t="s">
        <v>435</v>
      </c>
      <c r="J137" s="21">
        <v>1</v>
      </c>
    </row>
    <row r="138" spans="1:10" x14ac:dyDescent="0.25">
      <c r="A138" s="20" t="s">
        <v>24</v>
      </c>
      <c r="B138" s="21">
        <v>291165</v>
      </c>
      <c r="C138" s="20" t="s">
        <v>163</v>
      </c>
      <c r="D138" s="22">
        <v>9087</v>
      </c>
      <c r="E138" s="21">
        <v>0</v>
      </c>
      <c r="F138" s="21">
        <v>3</v>
      </c>
      <c r="G138" s="57">
        <v>1</v>
      </c>
      <c r="H138" s="20" t="s">
        <v>33</v>
      </c>
      <c r="I138" s="21" t="s">
        <v>435</v>
      </c>
      <c r="J138" s="21">
        <v>1</v>
      </c>
    </row>
    <row r="139" spans="1:10" x14ac:dyDescent="0.25">
      <c r="A139" s="20" t="s">
        <v>24</v>
      </c>
      <c r="B139" s="21">
        <v>291170</v>
      </c>
      <c r="C139" s="20" t="s">
        <v>164</v>
      </c>
      <c r="D139" s="22">
        <v>85237</v>
      </c>
      <c r="E139" s="21">
        <v>43</v>
      </c>
      <c r="F139" s="21">
        <v>62</v>
      </c>
      <c r="G139" s="57">
        <v>0.44186046511627902</v>
      </c>
      <c r="H139" s="20" t="s">
        <v>33</v>
      </c>
      <c r="I139" s="21" t="s">
        <v>436</v>
      </c>
      <c r="J139" s="21">
        <v>1</v>
      </c>
    </row>
    <row r="140" spans="1:10" x14ac:dyDescent="0.25">
      <c r="A140" s="20" t="s">
        <v>24</v>
      </c>
      <c r="B140" s="21">
        <v>291180</v>
      </c>
      <c r="C140" s="20" t="s">
        <v>165</v>
      </c>
      <c r="D140" s="22">
        <v>22465</v>
      </c>
      <c r="E140" s="21">
        <v>0</v>
      </c>
      <c r="F140" s="21">
        <v>10</v>
      </c>
      <c r="G140" s="57">
        <v>1</v>
      </c>
      <c r="H140" s="20" t="s">
        <v>33</v>
      </c>
      <c r="I140" s="21" t="s">
        <v>435</v>
      </c>
      <c r="J140" s="21">
        <v>1</v>
      </c>
    </row>
    <row r="141" spans="1:10" x14ac:dyDescent="0.25">
      <c r="A141" s="20" t="s">
        <v>24</v>
      </c>
      <c r="B141" s="21">
        <v>291185</v>
      </c>
      <c r="C141" s="20" t="s">
        <v>166</v>
      </c>
      <c r="D141" s="22">
        <v>13786</v>
      </c>
      <c r="E141" s="21">
        <v>0</v>
      </c>
      <c r="F141" s="21">
        <v>2</v>
      </c>
      <c r="G141" s="57">
        <v>1</v>
      </c>
      <c r="H141" s="20" t="s">
        <v>33</v>
      </c>
      <c r="I141" s="21" t="s">
        <v>435</v>
      </c>
      <c r="J141" s="21">
        <v>1</v>
      </c>
    </row>
    <row r="142" spans="1:10" x14ac:dyDescent="0.25">
      <c r="A142" s="20" t="s">
        <v>24</v>
      </c>
      <c r="B142" s="21">
        <v>291190</v>
      </c>
      <c r="C142" s="20" t="s">
        <v>167</v>
      </c>
      <c r="D142" s="22">
        <v>26382</v>
      </c>
      <c r="E142" s="21">
        <v>13</v>
      </c>
      <c r="F142" s="21">
        <v>3</v>
      </c>
      <c r="G142" s="57">
        <v>-0.76923076923076905</v>
      </c>
      <c r="H142" s="20" t="s">
        <v>26</v>
      </c>
      <c r="I142" s="21" t="s">
        <v>435</v>
      </c>
      <c r="J142" s="21">
        <v>0</v>
      </c>
    </row>
    <row r="143" spans="1:10" x14ac:dyDescent="0.25">
      <c r="A143" s="20" t="s">
        <v>24</v>
      </c>
      <c r="B143" s="21">
        <v>291200</v>
      </c>
      <c r="C143" s="20" t="s">
        <v>168</v>
      </c>
      <c r="D143" s="22">
        <v>10679</v>
      </c>
      <c r="E143" s="21">
        <v>0</v>
      </c>
      <c r="F143" s="21">
        <v>4</v>
      </c>
      <c r="G143" s="57">
        <v>1</v>
      </c>
      <c r="H143" s="20" t="s">
        <v>33</v>
      </c>
      <c r="I143" s="21" t="s">
        <v>435</v>
      </c>
      <c r="J143" s="21">
        <v>1</v>
      </c>
    </row>
    <row r="144" spans="1:10" x14ac:dyDescent="0.25">
      <c r="A144" s="20" t="s">
        <v>24</v>
      </c>
      <c r="B144" s="21">
        <v>291210</v>
      </c>
      <c r="C144" s="20" t="s">
        <v>169</v>
      </c>
      <c r="D144" s="22">
        <v>24303</v>
      </c>
      <c r="E144" s="21">
        <v>8</v>
      </c>
      <c r="F144" s="21">
        <v>10</v>
      </c>
      <c r="G144" s="57">
        <v>0.25</v>
      </c>
      <c r="H144" s="20" t="s">
        <v>33</v>
      </c>
      <c r="I144" s="21" t="s">
        <v>436</v>
      </c>
      <c r="J144" s="21">
        <v>1</v>
      </c>
    </row>
    <row r="145" spans="1:10" x14ac:dyDescent="0.25">
      <c r="A145" s="20" t="s">
        <v>24</v>
      </c>
      <c r="B145" s="21">
        <v>291220</v>
      </c>
      <c r="C145" s="20" t="s">
        <v>170</v>
      </c>
      <c r="D145" s="22">
        <v>19309</v>
      </c>
      <c r="E145" s="21">
        <v>0</v>
      </c>
      <c r="F145" s="21">
        <v>8</v>
      </c>
      <c r="G145" s="57">
        <v>1</v>
      </c>
      <c r="H145" s="20" t="s">
        <v>33</v>
      </c>
      <c r="I145" s="21" t="s">
        <v>435</v>
      </c>
      <c r="J145" s="21">
        <v>1</v>
      </c>
    </row>
    <row r="146" spans="1:10" x14ac:dyDescent="0.25">
      <c r="A146" s="20" t="s">
        <v>24</v>
      </c>
      <c r="B146" s="21">
        <v>291230</v>
      </c>
      <c r="C146" s="20" t="s">
        <v>171</v>
      </c>
      <c r="D146" s="22">
        <v>16640</v>
      </c>
      <c r="E146" s="21">
        <v>2</v>
      </c>
      <c r="F146" s="21">
        <v>4</v>
      </c>
      <c r="G146" s="57">
        <v>1</v>
      </c>
      <c r="H146" s="20" t="s">
        <v>33</v>
      </c>
      <c r="I146" s="21" t="s">
        <v>436</v>
      </c>
      <c r="J146" s="21">
        <v>1</v>
      </c>
    </row>
    <row r="147" spans="1:10" x14ac:dyDescent="0.25">
      <c r="A147" s="20" t="s">
        <v>24</v>
      </c>
      <c r="B147" s="21">
        <v>291240</v>
      </c>
      <c r="C147" s="20" t="s">
        <v>172</v>
      </c>
      <c r="D147" s="22">
        <v>18540</v>
      </c>
      <c r="E147" s="21">
        <v>0</v>
      </c>
      <c r="F147" s="21">
        <v>42</v>
      </c>
      <c r="G147" s="57">
        <v>1</v>
      </c>
      <c r="H147" s="20" t="s">
        <v>33</v>
      </c>
      <c r="I147" s="21" t="s">
        <v>435</v>
      </c>
      <c r="J147" s="21">
        <v>1</v>
      </c>
    </row>
    <row r="148" spans="1:10" x14ac:dyDescent="0.25">
      <c r="A148" s="20" t="s">
        <v>24</v>
      </c>
      <c r="B148" s="21">
        <v>291250</v>
      </c>
      <c r="C148" s="20" t="s">
        <v>173</v>
      </c>
      <c r="D148" s="22">
        <v>15231</v>
      </c>
      <c r="E148" s="21">
        <v>0</v>
      </c>
      <c r="F148" s="21">
        <v>1</v>
      </c>
      <c r="G148" s="57">
        <v>1</v>
      </c>
      <c r="H148" s="20" t="s">
        <v>33</v>
      </c>
      <c r="I148" s="21" t="s">
        <v>435</v>
      </c>
      <c r="J148" s="21">
        <v>1</v>
      </c>
    </row>
    <row r="149" spans="1:10" x14ac:dyDescent="0.25">
      <c r="A149" s="20" t="s">
        <v>24</v>
      </c>
      <c r="B149" s="21">
        <v>291260</v>
      </c>
      <c r="C149" s="20" t="s">
        <v>174</v>
      </c>
      <c r="D149" s="22">
        <v>5149</v>
      </c>
      <c r="E149" s="21">
        <v>0</v>
      </c>
      <c r="F149" s="21">
        <v>0</v>
      </c>
      <c r="G149" s="57">
        <v>0</v>
      </c>
      <c r="H149" s="20" t="s">
        <v>26</v>
      </c>
      <c r="I149" s="21" t="s">
        <v>435</v>
      </c>
      <c r="J149" s="21">
        <v>0</v>
      </c>
    </row>
    <row r="150" spans="1:10" x14ac:dyDescent="0.25">
      <c r="A150" s="20" t="s">
        <v>24</v>
      </c>
      <c r="B150" s="21">
        <v>291270</v>
      </c>
      <c r="C150" s="20" t="s">
        <v>175</v>
      </c>
      <c r="D150" s="22">
        <v>24118</v>
      </c>
      <c r="E150" s="21">
        <v>0</v>
      </c>
      <c r="F150" s="21">
        <v>9</v>
      </c>
      <c r="G150" s="57">
        <v>1</v>
      </c>
      <c r="H150" s="20" t="s">
        <v>33</v>
      </c>
      <c r="I150" s="21" t="s">
        <v>435</v>
      </c>
      <c r="J150" s="21">
        <v>1</v>
      </c>
    </row>
    <row r="151" spans="1:10" x14ac:dyDescent="0.25">
      <c r="A151" s="20" t="s">
        <v>24</v>
      </c>
      <c r="B151" s="21">
        <v>291280</v>
      </c>
      <c r="C151" s="20" t="s">
        <v>176</v>
      </c>
      <c r="D151" s="22">
        <v>8671</v>
      </c>
      <c r="E151" s="21">
        <v>12</v>
      </c>
      <c r="F151" s="21">
        <v>1</v>
      </c>
      <c r="G151" s="57">
        <v>-0.91666666666666696</v>
      </c>
      <c r="H151" s="20" t="s">
        <v>26</v>
      </c>
      <c r="I151" s="21" t="s">
        <v>435</v>
      </c>
      <c r="J151" s="21">
        <v>0</v>
      </c>
    </row>
    <row r="152" spans="1:10" x14ac:dyDescent="0.25">
      <c r="A152" s="20" t="s">
        <v>24</v>
      </c>
      <c r="B152" s="21">
        <v>291290</v>
      </c>
      <c r="C152" s="20" t="s">
        <v>177</v>
      </c>
      <c r="D152" s="22">
        <v>18348</v>
      </c>
      <c r="E152" s="21">
        <v>0</v>
      </c>
      <c r="F152" s="21">
        <v>12</v>
      </c>
      <c r="G152" s="57">
        <v>1</v>
      </c>
      <c r="H152" s="20" t="s">
        <v>33</v>
      </c>
      <c r="I152" s="21" t="s">
        <v>435</v>
      </c>
      <c r="J152" s="21">
        <v>1</v>
      </c>
    </row>
    <row r="153" spans="1:10" x14ac:dyDescent="0.25">
      <c r="A153" s="20" t="s">
        <v>24</v>
      </c>
      <c r="B153" s="21">
        <v>291300</v>
      </c>
      <c r="C153" s="20" t="s">
        <v>178</v>
      </c>
      <c r="D153" s="22">
        <v>16614</v>
      </c>
      <c r="E153" s="21">
        <v>0</v>
      </c>
      <c r="F153" s="21">
        <v>13</v>
      </c>
      <c r="G153" s="57">
        <v>1</v>
      </c>
      <c r="H153" s="20" t="s">
        <v>33</v>
      </c>
      <c r="I153" s="21" t="s">
        <v>435</v>
      </c>
      <c r="J153" s="21">
        <v>1</v>
      </c>
    </row>
    <row r="154" spans="1:10" x14ac:dyDescent="0.25">
      <c r="A154" s="20" t="s">
        <v>24</v>
      </c>
      <c r="B154" s="21">
        <v>291310</v>
      </c>
      <c r="C154" s="20" t="s">
        <v>179</v>
      </c>
      <c r="D154" s="22">
        <v>18740</v>
      </c>
      <c r="E154" s="21">
        <v>0</v>
      </c>
      <c r="F154" s="21">
        <v>93</v>
      </c>
      <c r="G154" s="57">
        <v>1</v>
      </c>
      <c r="H154" s="20" t="s">
        <v>33</v>
      </c>
      <c r="I154" s="21" t="s">
        <v>435</v>
      </c>
      <c r="J154" s="21">
        <v>1</v>
      </c>
    </row>
    <row r="155" spans="1:10" x14ac:dyDescent="0.25">
      <c r="A155" s="20" t="s">
        <v>24</v>
      </c>
      <c r="B155" s="21">
        <v>291320</v>
      </c>
      <c r="C155" s="20" t="s">
        <v>180</v>
      </c>
      <c r="D155" s="22">
        <v>27405</v>
      </c>
      <c r="E155" s="21">
        <v>9</v>
      </c>
      <c r="F155" s="21">
        <v>16</v>
      </c>
      <c r="G155" s="57">
        <v>0.77777777777777801</v>
      </c>
      <c r="H155" s="20" t="s">
        <v>33</v>
      </c>
      <c r="I155" s="21" t="s">
        <v>436</v>
      </c>
      <c r="J155" s="21">
        <v>1</v>
      </c>
    </row>
    <row r="156" spans="1:10" x14ac:dyDescent="0.25">
      <c r="A156" s="20" t="s">
        <v>24</v>
      </c>
      <c r="B156" s="21">
        <v>291330</v>
      </c>
      <c r="C156" s="20" t="s">
        <v>181</v>
      </c>
      <c r="D156" s="22">
        <v>6288</v>
      </c>
      <c r="E156" s="21">
        <v>1</v>
      </c>
      <c r="F156" s="21">
        <v>5</v>
      </c>
      <c r="G156" s="57">
        <v>4</v>
      </c>
      <c r="H156" s="20" t="s">
        <v>33</v>
      </c>
      <c r="I156" s="21" t="s">
        <v>436</v>
      </c>
      <c r="J156" s="21">
        <v>1</v>
      </c>
    </row>
    <row r="157" spans="1:10" x14ac:dyDescent="0.25">
      <c r="A157" s="20" t="s">
        <v>24</v>
      </c>
      <c r="B157" s="21">
        <v>291340</v>
      </c>
      <c r="C157" s="20" t="s">
        <v>182</v>
      </c>
      <c r="D157" s="22">
        <v>16193</v>
      </c>
      <c r="E157" s="21">
        <v>0</v>
      </c>
      <c r="F157" s="21">
        <v>13</v>
      </c>
      <c r="G157" s="57">
        <v>1</v>
      </c>
      <c r="H157" s="20" t="s">
        <v>33</v>
      </c>
      <c r="I157" s="21" t="s">
        <v>435</v>
      </c>
      <c r="J157" s="21">
        <v>1</v>
      </c>
    </row>
    <row r="158" spans="1:10" x14ac:dyDescent="0.25">
      <c r="A158" s="20" t="s">
        <v>24</v>
      </c>
      <c r="B158" s="21">
        <v>291345</v>
      </c>
      <c r="C158" s="20" t="s">
        <v>183</v>
      </c>
      <c r="D158" s="22">
        <v>14509</v>
      </c>
      <c r="E158" s="21">
        <v>0</v>
      </c>
      <c r="F158" s="21">
        <v>1</v>
      </c>
      <c r="G158" s="57">
        <v>1</v>
      </c>
      <c r="H158" s="20" t="s">
        <v>33</v>
      </c>
      <c r="I158" s="21" t="s">
        <v>435</v>
      </c>
      <c r="J158" s="21">
        <v>1</v>
      </c>
    </row>
    <row r="159" spans="1:10" x14ac:dyDescent="0.25">
      <c r="A159" s="20" t="s">
        <v>24</v>
      </c>
      <c r="B159" s="21">
        <v>291350</v>
      </c>
      <c r="C159" s="20" t="s">
        <v>184</v>
      </c>
      <c r="D159" s="22">
        <v>27704</v>
      </c>
      <c r="E159" s="21">
        <v>0</v>
      </c>
      <c r="F159" s="21">
        <v>10</v>
      </c>
      <c r="G159" s="57">
        <v>1</v>
      </c>
      <c r="H159" s="20" t="s">
        <v>33</v>
      </c>
      <c r="I159" s="21" t="s">
        <v>435</v>
      </c>
      <c r="J159" s="21">
        <v>1</v>
      </c>
    </row>
    <row r="160" spans="1:10" x14ac:dyDescent="0.25">
      <c r="A160" s="20" t="s">
        <v>24</v>
      </c>
      <c r="B160" s="21">
        <v>291360</v>
      </c>
      <c r="C160" s="20" t="s">
        <v>185</v>
      </c>
      <c r="D160" s="22">
        <v>182350</v>
      </c>
      <c r="E160" s="21">
        <v>129</v>
      </c>
      <c r="F160" s="21">
        <v>185</v>
      </c>
      <c r="G160" s="57">
        <v>0.434108527131783</v>
      </c>
      <c r="H160" s="20" t="s">
        <v>33</v>
      </c>
      <c r="I160" s="21" t="s">
        <v>436</v>
      </c>
      <c r="J160" s="21">
        <v>1</v>
      </c>
    </row>
    <row r="161" spans="1:10" x14ac:dyDescent="0.25">
      <c r="A161" s="20" t="s">
        <v>24</v>
      </c>
      <c r="B161" s="21">
        <v>291370</v>
      </c>
      <c r="C161" s="20" t="s">
        <v>186</v>
      </c>
      <c r="D161" s="22">
        <v>40441</v>
      </c>
      <c r="E161" s="21">
        <v>16</v>
      </c>
      <c r="F161" s="21">
        <v>26</v>
      </c>
      <c r="G161" s="57">
        <v>0.625</v>
      </c>
      <c r="H161" s="20" t="s">
        <v>33</v>
      </c>
      <c r="I161" s="21" t="s">
        <v>436</v>
      </c>
      <c r="J161" s="21">
        <v>1</v>
      </c>
    </row>
    <row r="162" spans="1:10" x14ac:dyDescent="0.25">
      <c r="A162" s="20" t="s">
        <v>24</v>
      </c>
      <c r="B162" s="21">
        <v>291380</v>
      </c>
      <c r="C162" s="20" t="s">
        <v>187</v>
      </c>
      <c r="D162" s="22">
        <v>15634</v>
      </c>
      <c r="E162" s="21">
        <v>0</v>
      </c>
      <c r="F162" s="21">
        <v>1</v>
      </c>
      <c r="G162" s="57">
        <v>1</v>
      </c>
      <c r="H162" s="20" t="s">
        <v>33</v>
      </c>
      <c r="I162" s="21" t="s">
        <v>435</v>
      </c>
      <c r="J162" s="21">
        <v>1</v>
      </c>
    </row>
    <row r="163" spans="1:10" x14ac:dyDescent="0.25">
      <c r="A163" s="20" t="s">
        <v>24</v>
      </c>
      <c r="B163" s="21">
        <v>291390</v>
      </c>
      <c r="C163" s="20" t="s">
        <v>188</v>
      </c>
      <c r="D163" s="22">
        <v>47388</v>
      </c>
      <c r="E163" s="21">
        <v>0</v>
      </c>
      <c r="F163" s="21">
        <v>33</v>
      </c>
      <c r="G163" s="57">
        <v>1</v>
      </c>
      <c r="H163" s="20" t="s">
        <v>33</v>
      </c>
      <c r="I163" s="21" t="s">
        <v>435</v>
      </c>
      <c r="J163" s="21">
        <v>1</v>
      </c>
    </row>
    <row r="164" spans="1:10" x14ac:dyDescent="0.25">
      <c r="A164" s="20" t="s">
        <v>24</v>
      </c>
      <c r="B164" s="21">
        <v>291400</v>
      </c>
      <c r="C164" s="20" t="s">
        <v>189</v>
      </c>
      <c r="D164" s="22">
        <v>62172</v>
      </c>
      <c r="E164" s="21">
        <v>27</v>
      </c>
      <c r="F164" s="21">
        <v>32</v>
      </c>
      <c r="G164" s="57">
        <v>0.18518518518518501</v>
      </c>
      <c r="H164" s="20" t="s">
        <v>33</v>
      </c>
      <c r="I164" s="21" t="s">
        <v>436</v>
      </c>
      <c r="J164" s="21">
        <v>1</v>
      </c>
    </row>
    <row r="165" spans="1:10" x14ac:dyDescent="0.25">
      <c r="A165" s="20" t="s">
        <v>24</v>
      </c>
      <c r="B165" s="21">
        <v>291410</v>
      </c>
      <c r="C165" s="20" t="s">
        <v>190</v>
      </c>
      <c r="D165" s="22">
        <v>10054</v>
      </c>
      <c r="E165" s="21">
        <v>0</v>
      </c>
      <c r="F165" s="21">
        <v>1</v>
      </c>
      <c r="G165" s="57">
        <v>1</v>
      </c>
      <c r="H165" s="20" t="s">
        <v>33</v>
      </c>
      <c r="I165" s="21" t="s">
        <v>435</v>
      </c>
      <c r="J165" s="21">
        <v>1</v>
      </c>
    </row>
    <row r="166" spans="1:10" x14ac:dyDescent="0.25">
      <c r="A166" s="20" t="s">
        <v>24</v>
      </c>
      <c r="B166" s="21">
        <v>291420</v>
      </c>
      <c r="C166" s="20" t="s">
        <v>191</v>
      </c>
      <c r="D166" s="22">
        <v>7443</v>
      </c>
      <c r="E166" s="21">
        <v>0</v>
      </c>
      <c r="F166" s="21">
        <v>2</v>
      </c>
      <c r="G166" s="57">
        <v>1</v>
      </c>
      <c r="H166" s="20" t="s">
        <v>33</v>
      </c>
      <c r="I166" s="21" t="s">
        <v>435</v>
      </c>
      <c r="J166" s="21">
        <v>1</v>
      </c>
    </row>
    <row r="167" spans="1:10" x14ac:dyDescent="0.25">
      <c r="A167" s="20" t="s">
        <v>24</v>
      </c>
      <c r="B167" s="21">
        <v>291430</v>
      </c>
      <c r="C167" s="20" t="s">
        <v>192</v>
      </c>
      <c r="D167" s="22">
        <v>10809</v>
      </c>
      <c r="E167" s="21">
        <v>71</v>
      </c>
      <c r="F167" s="21">
        <v>164</v>
      </c>
      <c r="G167" s="57">
        <v>1.3098591549295799</v>
      </c>
      <c r="H167" s="20" t="s">
        <v>33</v>
      </c>
      <c r="I167" s="21" t="s">
        <v>435</v>
      </c>
      <c r="J167" s="21">
        <v>1</v>
      </c>
    </row>
    <row r="168" spans="1:10" x14ac:dyDescent="0.25">
      <c r="A168" s="20" t="s">
        <v>24</v>
      </c>
      <c r="B168" s="21">
        <v>291440</v>
      </c>
      <c r="C168" s="20" t="s">
        <v>193</v>
      </c>
      <c r="D168" s="22">
        <v>24712</v>
      </c>
      <c r="E168" s="21">
        <v>0</v>
      </c>
      <c r="F168" s="21">
        <v>33</v>
      </c>
      <c r="G168" s="57">
        <v>1</v>
      </c>
      <c r="H168" s="20" t="s">
        <v>33</v>
      </c>
      <c r="I168" s="21" t="s">
        <v>435</v>
      </c>
      <c r="J168" s="21">
        <v>1</v>
      </c>
    </row>
    <row r="169" spans="1:10" x14ac:dyDescent="0.25">
      <c r="A169" s="20" t="s">
        <v>24</v>
      </c>
      <c r="B169" s="21">
        <v>291450</v>
      </c>
      <c r="C169" s="20" t="s">
        <v>194</v>
      </c>
      <c r="D169" s="22">
        <v>29770</v>
      </c>
      <c r="E169" s="21">
        <v>0</v>
      </c>
      <c r="F169" s="21">
        <v>12</v>
      </c>
      <c r="G169" s="57">
        <v>1</v>
      </c>
      <c r="H169" s="20" t="s">
        <v>33</v>
      </c>
      <c r="I169" s="21" t="s">
        <v>435</v>
      </c>
      <c r="J169" s="21">
        <v>1</v>
      </c>
    </row>
    <row r="170" spans="1:10" x14ac:dyDescent="0.25">
      <c r="A170" s="20" t="s">
        <v>24</v>
      </c>
      <c r="B170" s="21">
        <v>291460</v>
      </c>
      <c r="C170" s="20" t="s">
        <v>195</v>
      </c>
      <c r="D170" s="22">
        <v>72730</v>
      </c>
      <c r="E170" s="21">
        <v>370</v>
      </c>
      <c r="F170" s="21">
        <v>1108</v>
      </c>
      <c r="G170" s="57">
        <v>1.99459459459459</v>
      </c>
      <c r="H170" s="20" t="s">
        <v>33</v>
      </c>
      <c r="I170" s="21" t="s">
        <v>436</v>
      </c>
      <c r="J170" s="21">
        <v>1</v>
      </c>
    </row>
    <row r="171" spans="1:10" x14ac:dyDescent="0.25">
      <c r="A171" s="20" t="s">
        <v>24</v>
      </c>
      <c r="B171" s="21">
        <v>291465</v>
      </c>
      <c r="C171" s="20" t="s">
        <v>196</v>
      </c>
      <c r="D171" s="22">
        <v>30852</v>
      </c>
      <c r="E171" s="21">
        <v>166</v>
      </c>
      <c r="F171" s="21">
        <v>303</v>
      </c>
      <c r="G171" s="57">
        <v>0.82530120481927705</v>
      </c>
      <c r="H171" s="20" t="s">
        <v>33</v>
      </c>
      <c r="I171" s="21" t="s">
        <v>435</v>
      </c>
      <c r="J171" s="21">
        <v>1</v>
      </c>
    </row>
    <row r="172" spans="1:10" x14ac:dyDescent="0.25">
      <c r="A172" s="20" t="s">
        <v>24</v>
      </c>
      <c r="B172" s="21">
        <v>291470</v>
      </c>
      <c r="C172" s="20" t="s">
        <v>197</v>
      </c>
      <c r="D172" s="22">
        <v>66065</v>
      </c>
      <c r="E172" s="21">
        <v>1805</v>
      </c>
      <c r="F172" s="21">
        <v>18</v>
      </c>
      <c r="G172" s="57">
        <v>-0.99002770083102498</v>
      </c>
      <c r="H172" s="20" t="s">
        <v>26</v>
      </c>
      <c r="I172" s="21" t="s">
        <v>435</v>
      </c>
      <c r="J172" s="21">
        <v>0</v>
      </c>
    </row>
    <row r="173" spans="1:10" x14ac:dyDescent="0.25">
      <c r="A173" s="20" t="s">
        <v>24</v>
      </c>
      <c r="B173" s="21">
        <v>291480</v>
      </c>
      <c r="C173" s="20" t="s">
        <v>198</v>
      </c>
      <c r="D173" s="22">
        <v>218925</v>
      </c>
      <c r="E173" s="21">
        <v>217</v>
      </c>
      <c r="F173" s="21">
        <v>340</v>
      </c>
      <c r="G173" s="57">
        <v>0.56682027649769595</v>
      </c>
      <c r="H173" s="20" t="s">
        <v>33</v>
      </c>
      <c r="I173" s="21" t="s">
        <v>436</v>
      </c>
      <c r="J173" s="21">
        <v>1</v>
      </c>
    </row>
    <row r="174" spans="1:10" x14ac:dyDescent="0.25">
      <c r="A174" s="20" t="s">
        <v>24</v>
      </c>
      <c r="B174" s="21">
        <v>291490</v>
      </c>
      <c r="C174" s="20" t="s">
        <v>199</v>
      </c>
      <c r="D174" s="22">
        <v>27198</v>
      </c>
      <c r="E174" s="21">
        <v>416</v>
      </c>
      <c r="F174" s="21">
        <v>4</v>
      </c>
      <c r="G174" s="57">
        <v>-0.99038461538461497</v>
      </c>
      <c r="H174" s="20" t="s">
        <v>26</v>
      </c>
      <c r="I174" s="21" t="s">
        <v>435</v>
      </c>
      <c r="J174" s="21">
        <v>0</v>
      </c>
    </row>
    <row r="175" spans="1:10" x14ac:dyDescent="0.25">
      <c r="A175" s="20" t="s">
        <v>24</v>
      </c>
      <c r="B175" s="21">
        <v>291500</v>
      </c>
      <c r="C175" s="20" t="s">
        <v>200</v>
      </c>
      <c r="D175" s="22">
        <v>16370</v>
      </c>
      <c r="E175" s="21">
        <v>0</v>
      </c>
      <c r="F175" s="21">
        <v>5</v>
      </c>
      <c r="G175" s="57">
        <v>1</v>
      </c>
      <c r="H175" s="20" t="s">
        <v>33</v>
      </c>
      <c r="I175" s="21" t="s">
        <v>435</v>
      </c>
      <c r="J175" s="21">
        <v>1</v>
      </c>
    </row>
    <row r="176" spans="1:10" x14ac:dyDescent="0.25">
      <c r="A176" s="20" t="s">
        <v>24</v>
      </c>
      <c r="B176" s="21">
        <v>291510</v>
      </c>
      <c r="C176" s="20" t="s">
        <v>201</v>
      </c>
      <c r="D176" s="22">
        <v>13448</v>
      </c>
      <c r="E176" s="21">
        <v>0</v>
      </c>
      <c r="F176" s="21">
        <v>3</v>
      </c>
      <c r="G176" s="57">
        <v>1</v>
      </c>
      <c r="H176" s="20" t="s">
        <v>33</v>
      </c>
      <c r="I176" s="21" t="s">
        <v>435</v>
      </c>
      <c r="J176" s="21">
        <v>1</v>
      </c>
    </row>
    <row r="177" spans="1:10" x14ac:dyDescent="0.25">
      <c r="A177" s="20" t="s">
        <v>24</v>
      </c>
      <c r="B177" s="21">
        <v>291520</v>
      </c>
      <c r="C177" s="20" t="s">
        <v>202</v>
      </c>
      <c r="D177" s="22">
        <v>15871</v>
      </c>
      <c r="E177" s="21">
        <v>0</v>
      </c>
      <c r="F177" s="21">
        <v>13</v>
      </c>
      <c r="G177" s="57">
        <v>1</v>
      </c>
      <c r="H177" s="20" t="s">
        <v>33</v>
      </c>
      <c r="I177" s="21" t="s">
        <v>435</v>
      </c>
      <c r="J177" s="21">
        <v>1</v>
      </c>
    </row>
    <row r="178" spans="1:10" x14ac:dyDescent="0.25">
      <c r="A178" s="20" t="s">
        <v>24</v>
      </c>
      <c r="B178" s="21">
        <v>291530</v>
      </c>
      <c r="C178" s="20" t="s">
        <v>203</v>
      </c>
      <c r="D178" s="22">
        <v>7384</v>
      </c>
      <c r="E178" s="21">
        <v>0</v>
      </c>
      <c r="F178" s="21">
        <v>4</v>
      </c>
      <c r="G178" s="57">
        <v>1</v>
      </c>
      <c r="H178" s="20" t="s">
        <v>33</v>
      </c>
      <c r="I178" s="21" t="s">
        <v>435</v>
      </c>
      <c r="J178" s="21">
        <v>1</v>
      </c>
    </row>
    <row r="179" spans="1:10" x14ac:dyDescent="0.25">
      <c r="A179" s="20" t="s">
        <v>24</v>
      </c>
      <c r="B179" s="21">
        <v>291535</v>
      </c>
      <c r="C179" s="20" t="s">
        <v>204</v>
      </c>
      <c r="D179" s="22">
        <v>14533</v>
      </c>
      <c r="E179" s="21">
        <v>0</v>
      </c>
      <c r="F179" s="21">
        <v>105</v>
      </c>
      <c r="G179" s="57">
        <v>1</v>
      </c>
      <c r="H179" s="20" t="s">
        <v>33</v>
      </c>
      <c r="I179" s="21" t="s">
        <v>435</v>
      </c>
      <c r="J179" s="21">
        <v>1</v>
      </c>
    </row>
    <row r="180" spans="1:10" x14ac:dyDescent="0.25">
      <c r="A180" s="20" t="s">
        <v>24</v>
      </c>
      <c r="B180" s="21">
        <v>291540</v>
      </c>
      <c r="C180" s="20" t="s">
        <v>205</v>
      </c>
      <c r="D180" s="22">
        <v>7428</v>
      </c>
      <c r="E180" s="21">
        <v>0</v>
      </c>
      <c r="F180" s="21">
        <v>6</v>
      </c>
      <c r="G180" s="57">
        <v>1</v>
      </c>
      <c r="H180" s="20" t="s">
        <v>33</v>
      </c>
      <c r="I180" s="21" t="s">
        <v>435</v>
      </c>
      <c r="J180" s="21">
        <v>1</v>
      </c>
    </row>
    <row r="181" spans="1:10" x14ac:dyDescent="0.25">
      <c r="A181" s="20" t="s">
        <v>24</v>
      </c>
      <c r="B181" s="21">
        <v>291550</v>
      </c>
      <c r="C181" s="20" t="s">
        <v>206</v>
      </c>
      <c r="D181" s="22">
        <v>21817</v>
      </c>
      <c r="E181" s="21">
        <v>0</v>
      </c>
      <c r="F181" s="21">
        <v>10</v>
      </c>
      <c r="G181" s="57">
        <v>1</v>
      </c>
      <c r="H181" s="20" t="s">
        <v>33</v>
      </c>
      <c r="I181" s="21" t="s">
        <v>435</v>
      </c>
      <c r="J181" s="21">
        <v>1</v>
      </c>
    </row>
    <row r="182" spans="1:10" x14ac:dyDescent="0.25">
      <c r="A182" s="20" t="s">
        <v>24</v>
      </c>
      <c r="B182" s="21">
        <v>291560</v>
      </c>
      <c r="C182" s="20" t="s">
        <v>207</v>
      </c>
      <c r="D182" s="22">
        <v>67191</v>
      </c>
      <c r="E182" s="21">
        <v>128</v>
      </c>
      <c r="F182" s="21">
        <v>35</v>
      </c>
      <c r="G182" s="57">
        <v>-0.7265625</v>
      </c>
      <c r="H182" s="20" t="s">
        <v>26</v>
      </c>
      <c r="I182" s="21" t="s">
        <v>435</v>
      </c>
      <c r="J182" s="21">
        <v>0</v>
      </c>
    </row>
    <row r="183" spans="1:10" x14ac:dyDescent="0.25">
      <c r="A183" s="20" t="s">
        <v>24</v>
      </c>
      <c r="B183" s="21">
        <v>291570</v>
      </c>
      <c r="C183" s="20" t="s">
        <v>208</v>
      </c>
      <c r="D183" s="22">
        <v>8534</v>
      </c>
      <c r="E183" s="21">
        <v>0</v>
      </c>
      <c r="F183" s="21">
        <v>3</v>
      </c>
      <c r="G183" s="57">
        <v>1</v>
      </c>
      <c r="H183" s="20" t="s">
        <v>33</v>
      </c>
      <c r="I183" s="21" t="s">
        <v>435</v>
      </c>
      <c r="J183" s="21">
        <v>1</v>
      </c>
    </row>
    <row r="184" spans="1:10" x14ac:dyDescent="0.25">
      <c r="A184" s="20" t="s">
        <v>24</v>
      </c>
      <c r="B184" s="21">
        <v>291580</v>
      </c>
      <c r="C184" s="20" t="s">
        <v>209</v>
      </c>
      <c r="D184" s="22">
        <v>23520</v>
      </c>
      <c r="E184" s="21">
        <v>0</v>
      </c>
      <c r="F184" s="21">
        <v>16</v>
      </c>
      <c r="G184" s="57">
        <v>1</v>
      </c>
      <c r="H184" s="20" t="s">
        <v>33</v>
      </c>
      <c r="I184" s="21" t="s">
        <v>435</v>
      </c>
      <c r="J184" s="21">
        <v>1</v>
      </c>
    </row>
    <row r="185" spans="1:10" x14ac:dyDescent="0.25">
      <c r="A185" s="20" t="s">
        <v>24</v>
      </c>
      <c r="B185" s="21">
        <v>291590</v>
      </c>
      <c r="C185" s="20" t="s">
        <v>210</v>
      </c>
      <c r="D185" s="22">
        <v>8029</v>
      </c>
      <c r="E185" s="21">
        <v>0</v>
      </c>
      <c r="F185" s="21">
        <v>0</v>
      </c>
      <c r="G185" s="57">
        <v>0</v>
      </c>
      <c r="H185" s="20" t="s">
        <v>26</v>
      </c>
      <c r="I185" s="21" t="s">
        <v>435</v>
      </c>
      <c r="J185" s="21">
        <v>0</v>
      </c>
    </row>
    <row r="186" spans="1:10" x14ac:dyDescent="0.25">
      <c r="A186" s="20" t="s">
        <v>24</v>
      </c>
      <c r="B186" s="21">
        <v>291600</v>
      </c>
      <c r="C186" s="20" t="s">
        <v>211</v>
      </c>
      <c r="D186" s="22">
        <v>20671</v>
      </c>
      <c r="E186" s="21">
        <v>0</v>
      </c>
      <c r="F186" s="21">
        <v>3</v>
      </c>
      <c r="G186" s="57">
        <v>1</v>
      </c>
      <c r="H186" s="20" t="s">
        <v>33</v>
      </c>
      <c r="I186" s="21" t="s">
        <v>435</v>
      </c>
      <c r="J186" s="21">
        <v>1</v>
      </c>
    </row>
    <row r="187" spans="1:10" x14ac:dyDescent="0.25">
      <c r="A187" s="20" t="s">
        <v>24</v>
      </c>
      <c r="B187" s="21">
        <v>291610</v>
      </c>
      <c r="C187" s="20" t="s">
        <v>212</v>
      </c>
      <c r="D187" s="22">
        <v>22476</v>
      </c>
      <c r="E187" s="21">
        <v>91</v>
      </c>
      <c r="F187" s="21">
        <v>148</v>
      </c>
      <c r="G187" s="57">
        <v>0.62637362637362604</v>
      </c>
      <c r="H187" s="20" t="s">
        <v>33</v>
      </c>
      <c r="I187" s="21" t="s">
        <v>435</v>
      </c>
      <c r="J187" s="21">
        <v>1</v>
      </c>
    </row>
    <row r="188" spans="1:10" x14ac:dyDescent="0.25">
      <c r="A188" s="20" t="s">
        <v>24</v>
      </c>
      <c r="B188" s="21">
        <v>291620</v>
      </c>
      <c r="C188" s="20" t="s">
        <v>213</v>
      </c>
      <c r="D188" s="22">
        <v>10448</v>
      </c>
      <c r="E188" s="21">
        <v>0</v>
      </c>
      <c r="F188" s="21">
        <v>9</v>
      </c>
      <c r="G188" s="57">
        <v>1</v>
      </c>
      <c r="H188" s="20" t="s">
        <v>33</v>
      </c>
      <c r="I188" s="21" t="s">
        <v>435</v>
      </c>
      <c r="J188" s="21">
        <v>1</v>
      </c>
    </row>
    <row r="189" spans="1:10" x14ac:dyDescent="0.25">
      <c r="A189" s="20" t="s">
        <v>24</v>
      </c>
      <c r="B189" s="21">
        <v>291630</v>
      </c>
      <c r="C189" s="20" t="s">
        <v>214</v>
      </c>
      <c r="D189" s="22">
        <v>10910</v>
      </c>
      <c r="E189" s="21">
        <v>0</v>
      </c>
      <c r="F189" s="21">
        <v>9</v>
      </c>
      <c r="G189" s="57">
        <v>1</v>
      </c>
      <c r="H189" s="20" t="s">
        <v>33</v>
      </c>
      <c r="I189" s="21" t="s">
        <v>435</v>
      </c>
      <c r="J189" s="21">
        <v>1</v>
      </c>
    </row>
    <row r="190" spans="1:10" x14ac:dyDescent="0.25">
      <c r="A190" s="20" t="s">
        <v>24</v>
      </c>
      <c r="B190" s="21">
        <v>291640</v>
      </c>
      <c r="C190" s="20" t="s">
        <v>215</v>
      </c>
      <c r="D190" s="22">
        <v>75440</v>
      </c>
      <c r="E190" s="21">
        <v>58</v>
      </c>
      <c r="F190" s="21">
        <v>244</v>
      </c>
      <c r="G190" s="57">
        <v>3.2068965517241401</v>
      </c>
      <c r="H190" s="20" t="s">
        <v>33</v>
      </c>
      <c r="I190" s="21" t="s">
        <v>435</v>
      </c>
      <c r="J190" s="21">
        <v>1</v>
      </c>
    </row>
    <row r="191" spans="1:10" x14ac:dyDescent="0.25">
      <c r="A191" s="20" t="s">
        <v>24</v>
      </c>
      <c r="B191" s="21">
        <v>291650</v>
      </c>
      <c r="C191" s="20" t="s">
        <v>216</v>
      </c>
      <c r="D191" s="22">
        <v>35632</v>
      </c>
      <c r="E191" s="21">
        <v>0</v>
      </c>
      <c r="F191" s="21">
        <v>5</v>
      </c>
      <c r="G191" s="57">
        <v>1</v>
      </c>
      <c r="H191" s="20" t="s">
        <v>33</v>
      </c>
      <c r="I191" s="21" t="s">
        <v>435</v>
      </c>
      <c r="J191" s="21">
        <v>1</v>
      </c>
    </row>
    <row r="192" spans="1:10" x14ac:dyDescent="0.25">
      <c r="A192" s="20" t="s">
        <v>24</v>
      </c>
      <c r="B192" s="21">
        <v>291660</v>
      </c>
      <c r="C192" s="20" t="s">
        <v>217</v>
      </c>
      <c r="D192" s="22">
        <v>10799</v>
      </c>
      <c r="E192" s="21">
        <v>0</v>
      </c>
      <c r="F192" s="21">
        <v>0</v>
      </c>
      <c r="G192" s="57">
        <v>0</v>
      </c>
      <c r="H192" s="20" t="s">
        <v>26</v>
      </c>
      <c r="I192" s="21" t="s">
        <v>435</v>
      </c>
      <c r="J192" s="21">
        <v>0</v>
      </c>
    </row>
    <row r="193" spans="1:10" x14ac:dyDescent="0.25">
      <c r="A193" s="20" t="s">
        <v>24</v>
      </c>
      <c r="B193" s="21">
        <v>291670</v>
      </c>
      <c r="C193" s="20" t="s">
        <v>218</v>
      </c>
      <c r="D193" s="22">
        <v>8480</v>
      </c>
      <c r="E193" s="21">
        <v>0</v>
      </c>
      <c r="F193" s="21">
        <v>4</v>
      </c>
      <c r="G193" s="57">
        <v>1</v>
      </c>
      <c r="H193" s="20" t="s">
        <v>33</v>
      </c>
      <c r="I193" s="21" t="s">
        <v>435</v>
      </c>
      <c r="J193" s="21">
        <v>1</v>
      </c>
    </row>
    <row r="194" spans="1:10" x14ac:dyDescent="0.25">
      <c r="A194" s="20" t="s">
        <v>24</v>
      </c>
      <c r="B194" s="21">
        <v>291680</v>
      </c>
      <c r="C194" s="20" t="s">
        <v>219</v>
      </c>
      <c r="D194" s="22">
        <v>19968</v>
      </c>
      <c r="E194" s="21">
        <v>0</v>
      </c>
      <c r="F194" s="21">
        <v>8</v>
      </c>
      <c r="G194" s="57">
        <v>1</v>
      </c>
      <c r="H194" s="20" t="s">
        <v>33</v>
      </c>
      <c r="I194" s="21" t="s">
        <v>435</v>
      </c>
      <c r="J194" s="21">
        <v>1</v>
      </c>
    </row>
    <row r="195" spans="1:10" x14ac:dyDescent="0.25">
      <c r="A195" s="20" t="s">
        <v>24</v>
      </c>
      <c r="B195" s="21">
        <v>291685</v>
      </c>
      <c r="C195" s="20" t="s">
        <v>220</v>
      </c>
      <c r="D195" s="22">
        <v>14691</v>
      </c>
      <c r="E195" s="21">
        <v>3</v>
      </c>
      <c r="F195" s="21">
        <v>11</v>
      </c>
      <c r="G195" s="57">
        <v>2.6666666666666701</v>
      </c>
      <c r="H195" s="20" t="s">
        <v>33</v>
      </c>
      <c r="I195" s="21" t="s">
        <v>435</v>
      </c>
      <c r="J195" s="21">
        <v>1</v>
      </c>
    </row>
    <row r="196" spans="1:10" x14ac:dyDescent="0.25">
      <c r="A196" s="20" t="s">
        <v>24</v>
      </c>
      <c r="B196" s="21">
        <v>291690</v>
      </c>
      <c r="C196" s="20" t="s">
        <v>221</v>
      </c>
      <c r="D196" s="22">
        <v>13336</v>
      </c>
      <c r="E196" s="21">
        <v>0</v>
      </c>
      <c r="F196" s="21">
        <v>6</v>
      </c>
      <c r="G196" s="57">
        <v>1</v>
      </c>
      <c r="H196" s="20" t="s">
        <v>33</v>
      </c>
      <c r="I196" s="21" t="s">
        <v>435</v>
      </c>
      <c r="J196" s="21">
        <v>1</v>
      </c>
    </row>
    <row r="197" spans="1:10" x14ac:dyDescent="0.25">
      <c r="A197" s="20" t="s">
        <v>24</v>
      </c>
      <c r="B197" s="21">
        <v>291700</v>
      </c>
      <c r="C197" s="20" t="s">
        <v>222</v>
      </c>
      <c r="D197" s="22">
        <v>38413</v>
      </c>
      <c r="E197" s="21">
        <v>0</v>
      </c>
      <c r="F197" s="21">
        <v>18</v>
      </c>
      <c r="G197" s="57">
        <v>1</v>
      </c>
      <c r="H197" s="20" t="s">
        <v>33</v>
      </c>
      <c r="I197" s="21" t="s">
        <v>435</v>
      </c>
      <c r="J197" s="21">
        <v>1</v>
      </c>
    </row>
    <row r="198" spans="1:10" x14ac:dyDescent="0.25">
      <c r="A198" s="20" t="s">
        <v>24</v>
      </c>
      <c r="B198" s="21">
        <v>291710</v>
      </c>
      <c r="C198" s="20" t="s">
        <v>223</v>
      </c>
      <c r="D198" s="22">
        <v>21143</v>
      </c>
      <c r="E198" s="21">
        <v>210</v>
      </c>
      <c r="F198" s="21">
        <v>13</v>
      </c>
      <c r="G198" s="57">
        <v>-0.93809523809523798</v>
      </c>
      <c r="H198" s="20" t="s">
        <v>26</v>
      </c>
      <c r="I198" s="21" t="s">
        <v>435</v>
      </c>
      <c r="J198" s="21">
        <v>0</v>
      </c>
    </row>
    <row r="199" spans="1:10" x14ac:dyDescent="0.25">
      <c r="A199" s="20" t="s">
        <v>24</v>
      </c>
      <c r="B199" s="21">
        <v>291720</v>
      </c>
      <c r="C199" s="20" t="s">
        <v>224</v>
      </c>
      <c r="D199" s="22">
        <v>19311</v>
      </c>
      <c r="E199" s="21">
        <v>0</v>
      </c>
      <c r="F199" s="21">
        <v>9</v>
      </c>
      <c r="G199" s="57">
        <v>1</v>
      </c>
      <c r="H199" s="20" t="s">
        <v>33</v>
      </c>
      <c r="I199" s="21" t="s">
        <v>435</v>
      </c>
      <c r="J199" s="21">
        <v>1</v>
      </c>
    </row>
    <row r="200" spans="1:10" x14ac:dyDescent="0.25">
      <c r="A200" s="20" t="s">
        <v>24</v>
      </c>
      <c r="B200" s="21">
        <v>291730</v>
      </c>
      <c r="C200" s="20" t="s">
        <v>225</v>
      </c>
      <c r="D200" s="22">
        <v>28934</v>
      </c>
      <c r="E200" s="21">
        <v>178</v>
      </c>
      <c r="F200" s="21">
        <v>1</v>
      </c>
      <c r="G200" s="57">
        <v>-0.99438202247190999</v>
      </c>
      <c r="H200" s="20" t="s">
        <v>26</v>
      </c>
      <c r="I200" s="21" t="s">
        <v>435</v>
      </c>
      <c r="J200" s="21">
        <v>0</v>
      </c>
    </row>
    <row r="201" spans="1:10" x14ac:dyDescent="0.25">
      <c r="A201" s="20" t="s">
        <v>24</v>
      </c>
      <c r="B201" s="21">
        <v>291733</v>
      </c>
      <c r="C201" s="20" t="s">
        <v>226</v>
      </c>
      <c r="D201" s="22">
        <v>11294</v>
      </c>
      <c r="E201" s="21">
        <v>0</v>
      </c>
      <c r="F201" s="21">
        <v>3</v>
      </c>
      <c r="G201" s="57">
        <v>1</v>
      </c>
      <c r="H201" s="20" t="s">
        <v>33</v>
      </c>
      <c r="I201" s="21" t="s">
        <v>435</v>
      </c>
      <c r="J201" s="21">
        <v>1</v>
      </c>
    </row>
    <row r="202" spans="1:10" x14ac:dyDescent="0.25">
      <c r="A202" s="20" t="s">
        <v>24</v>
      </c>
      <c r="B202" s="21">
        <v>291735</v>
      </c>
      <c r="C202" s="20" t="s">
        <v>227</v>
      </c>
      <c r="D202" s="22">
        <v>9318</v>
      </c>
      <c r="E202" s="21">
        <v>0</v>
      </c>
      <c r="F202" s="21">
        <v>4</v>
      </c>
      <c r="G202" s="57">
        <v>1</v>
      </c>
      <c r="H202" s="20" t="s">
        <v>33</v>
      </c>
      <c r="I202" s="21" t="s">
        <v>436</v>
      </c>
      <c r="J202" s="21">
        <v>1</v>
      </c>
    </row>
    <row r="203" spans="1:10" x14ac:dyDescent="0.25">
      <c r="A203" s="20" t="s">
        <v>24</v>
      </c>
      <c r="B203" s="21">
        <v>291740</v>
      </c>
      <c r="C203" s="20" t="s">
        <v>228</v>
      </c>
      <c r="D203" s="22">
        <v>15380</v>
      </c>
      <c r="E203" s="21">
        <v>140</v>
      </c>
      <c r="F203" s="21">
        <v>3</v>
      </c>
      <c r="G203" s="57">
        <v>-0.97857142857142898</v>
      </c>
      <c r="H203" s="20" t="s">
        <v>26</v>
      </c>
      <c r="I203" s="21" t="s">
        <v>435</v>
      </c>
      <c r="J203" s="21">
        <v>0</v>
      </c>
    </row>
    <row r="204" spans="1:10" x14ac:dyDescent="0.25">
      <c r="A204" s="20" t="s">
        <v>24</v>
      </c>
      <c r="B204" s="21">
        <v>291750</v>
      </c>
      <c r="C204" s="20" t="s">
        <v>229</v>
      </c>
      <c r="D204" s="22">
        <v>84577</v>
      </c>
      <c r="E204" s="21">
        <v>33</v>
      </c>
      <c r="F204" s="21">
        <v>57</v>
      </c>
      <c r="G204" s="57">
        <v>0.72727272727272696</v>
      </c>
      <c r="H204" s="20" t="s">
        <v>33</v>
      </c>
      <c r="I204" s="21" t="s">
        <v>436</v>
      </c>
      <c r="J204" s="21">
        <v>1</v>
      </c>
    </row>
    <row r="205" spans="1:10" x14ac:dyDescent="0.25">
      <c r="A205" s="20" t="s">
        <v>24</v>
      </c>
      <c r="B205" s="21">
        <v>291760</v>
      </c>
      <c r="C205" s="20" t="s">
        <v>230</v>
      </c>
      <c r="D205" s="22">
        <v>55127</v>
      </c>
      <c r="E205" s="21">
        <v>0</v>
      </c>
      <c r="F205" s="21">
        <v>37</v>
      </c>
      <c r="G205" s="57">
        <v>1</v>
      </c>
      <c r="H205" s="20" t="s">
        <v>33</v>
      </c>
      <c r="I205" s="21" t="s">
        <v>435</v>
      </c>
      <c r="J205" s="21">
        <v>1</v>
      </c>
    </row>
    <row r="206" spans="1:10" x14ac:dyDescent="0.25">
      <c r="A206" s="20" t="s">
        <v>24</v>
      </c>
      <c r="B206" s="21">
        <v>291770</v>
      </c>
      <c r="C206" s="20" t="s">
        <v>231</v>
      </c>
      <c r="D206" s="22">
        <v>32969</v>
      </c>
      <c r="E206" s="21">
        <v>0</v>
      </c>
      <c r="F206" s="21">
        <v>15</v>
      </c>
      <c r="G206" s="57">
        <v>1</v>
      </c>
      <c r="H206" s="20" t="s">
        <v>33</v>
      </c>
      <c r="I206" s="21" t="s">
        <v>435</v>
      </c>
      <c r="J206" s="21">
        <v>1</v>
      </c>
    </row>
    <row r="207" spans="1:10" x14ac:dyDescent="0.25">
      <c r="A207" s="20" t="s">
        <v>24</v>
      </c>
      <c r="B207" s="21">
        <v>291780</v>
      </c>
      <c r="C207" s="20" t="s">
        <v>232</v>
      </c>
      <c r="D207" s="22">
        <v>18432</v>
      </c>
      <c r="E207" s="21">
        <v>0</v>
      </c>
      <c r="F207" s="21">
        <v>84</v>
      </c>
      <c r="G207" s="57">
        <v>1</v>
      </c>
      <c r="H207" s="20" t="s">
        <v>33</v>
      </c>
      <c r="I207" s="21" t="s">
        <v>435</v>
      </c>
      <c r="J207" s="21">
        <v>1</v>
      </c>
    </row>
    <row r="208" spans="1:10" x14ac:dyDescent="0.25">
      <c r="A208" s="20" t="s">
        <v>24</v>
      </c>
      <c r="B208" s="21">
        <v>291790</v>
      </c>
      <c r="C208" s="20" t="s">
        <v>233</v>
      </c>
      <c r="D208" s="22">
        <v>11031</v>
      </c>
      <c r="E208" s="21">
        <v>0</v>
      </c>
      <c r="F208" s="21">
        <v>2</v>
      </c>
      <c r="G208" s="57">
        <v>1</v>
      </c>
      <c r="H208" s="20" t="s">
        <v>33</v>
      </c>
      <c r="I208" s="21" t="s">
        <v>435</v>
      </c>
      <c r="J208" s="21">
        <v>1</v>
      </c>
    </row>
    <row r="209" spans="1:10" x14ac:dyDescent="0.25">
      <c r="A209" s="20" t="s">
        <v>24</v>
      </c>
      <c r="B209" s="21">
        <v>291800</v>
      </c>
      <c r="C209" s="20" t="s">
        <v>234</v>
      </c>
      <c r="D209" s="22">
        <v>161150</v>
      </c>
      <c r="E209" s="21">
        <v>7812</v>
      </c>
      <c r="F209" s="21">
        <v>109</v>
      </c>
      <c r="G209" s="57">
        <v>-0.98604710701484899</v>
      </c>
      <c r="H209" s="20" t="s">
        <v>26</v>
      </c>
      <c r="I209" s="21" t="s">
        <v>435</v>
      </c>
      <c r="J209" s="21">
        <v>0</v>
      </c>
    </row>
    <row r="210" spans="1:10" x14ac:dyDescent="0.25">
      <c r="A210" s="20" t="s">
        <v>24</v>
      </c>
      <c r="B210" s="21">
        <v>291810</v>
      </c>
      <c r="C210" s="20" t="s">
        <v>235</v>
      </c>
      <c r="D210" s="22">
        <v>40851</v>
      </c>
      <c r="E210" s="21">
        <v>6</v>
      </c>
      <c r="F210" s="21">
        <v>8</v>
      </c>
      <c r="G210" s="57">
        <v>0.33333333333333298</v>
      </c>
      <c r="H210" s="20" t="s">
        <v>33</v>
      </c>
      <c r="I210" s="21" t="s">
        <v>436</v>
      </c>
      <c r="J210" s="21">
        <v>1</v>
      </c>
    </row>
    <row r="211" spans="1:10" x14ac:dyDescent="0.25">
      <c r="A211" s="20" t="s">
        <v>24</v>
      </c>
      <c r="B211" s="21">
        <v>291820</v>
      </c>
      <c r="C211" s="20" t="s">
        <v>236</v>
      </c>
      <c r="D211" s="22">
        <v>14993</v>
      </c>
      <c r="E211" s="21">
        <v>0</v>
      </c>
      <c r="F211" s="21">
        <v>54</v>
      </c>
      <c r="G211" s="57">
        <v>1</v>
      </c>
      <c r="H211" s="20" t="s">
        <v>33</v>
      </c>
      <c r="I211" s="21" t="s">
        <v>435</v>
      </c>
      <c r="J211" s="21">
        <v>1</v>
      </c>
    </row>
    <row r="212" spans="1:10" x14ac:dyDescent="0.25">
      <c r="A212" s="20" t="s">
        <v>24</v>
      </c>
      <c r="B212" s="21">
        <v>291830</v>
      </c>
      <c r="C212" s="20" t="s">
        <v>237</v>
      </c>
      <c r="D212" s="22">
        <v>13636</v>
      </c>
      <c r="E212" s="21">
        <v>0</v>
      </c>
      <c r="F212" s="21">
        <v>15</v>
      </c>
      <c r="G212" s="57">
        <v>1</v>
      </c>
      <c r="H212" s="20" t="s">
        <v>33</v>
      </c>
      <c r="I212" s="21" t="s">
        <v>435</v>
      </c>
      <c r="J212" s="21">
        <v>1</v>
      </c>
    </row>
    <row r="213" spans="1:10" x14ac:dyDescent="0.25">
      <c r="A213" s="20" t="s">
        <v>24</v>
      </c>
      <c r="B213" s="21">
        <v>291835</v>
      </c>
      <c r="C213" s="20" t="s">
        <v>238</v>
      </c>
      <c r="D213" s="22">
        <v>24894</v>
      </c>
      <c r="E213" s="21">
        <v>0</v>
      </c>
      <c r="F213" s="21">
        <v>235</v>
      </c>
      <c r="G213" s="57">
        <v>1</v>
      </c>
      <c r="H213" s="20" t="s">
        <v>33</v>
      </c>
      <c r="I213" s="21" t="s">
        <v>435</v>
      </c>
      <c r="J213" s="21">
        <v>1</v>
      </c>
    </row>
    <row r="214" spans="1:10" x14ac:dyDescent="0.25">
      <c r="A214" s="20" t="s">
        <v>24</v>
      </c>
      <c r="B214" s="21">
        <v>291840</v>
      </c>
      <c r="C214" s="20" t="s">
        <v>239</v>
      </c>
      <c r="D214" s="22">
        <v>216588</v>
      </c>
      <c r="E214" s="21">
        <v>166</v>
      </c>
      <c r="F214" s="21">
        <v>192</v>
      </c>
      <c r="G214" s="57">
        <v>0.156626506024096</v>
      </c>
      <c r="H214" s="20" t="s">
        <v>33</v>
      </c>
      <c r="I214" s="21" t="s">
        <v>436</v>
      </c>
      <c r="J214" s="21">
        <v>1</v>
      </c>
    </row>
    <row r="215" spans="1:10" x14ac:dyDescent="0.25">
      <c r="A215" s="20" t="s">
        <v>24</v>
      </c>
      <c r="B215" s="21">
        <v>291845</v>
      </c>
      <c r="C215" s="20" t="s">
        <v>240</v>
      </c>
      <c r="D215" s="22">
        <v>10272</v>
      </c>
      <c r="E215" s="21">
        <v>0</v>
      </c>
      <c r="F215" s="21">
        <v>0</v>
      </c>
      <c r="G215" s="57">
        <v>0</v>
      </c>
      <c r="H215" s="20" t="s">
        <v>26</v>
      </c>
      <c r="I215" s="21" t="s">
        <v>435</v>
      </c>
      <c r="J215" s="21">
        <v>0</v>
      </c>
    </row>
    <row r="216" spans="1:10" x14ac:dyDescent="0.25">
      <c r="A216" s="20" t="s">
        <v>24</v>
      </c>
      <c r="B216" s="21">
        <v>291850</v>
      </c>
      <c r="C216" s="20" t="s">
        <v>241</v>
      </c>
      <c r="D216" s="22">
        <v>15844</v>
      </c>
      <c r="E216" s="21">
        <v>0</v>
      </c>
      <c r="F216" s="21">
        <v>142</v>
      </c>
      <c r="G216" s="57">
        <v>1</v>
      </c>
      <c r="H216" s="20" t="s">
        <v>33</v>
      </c>
      <c r="I216" s="21" t="s">
        <v>435</v>
      </c>
      <c r="J216" s="21">
        <v>1</v>
      </c>
    </row>
    <row r="217" spans="1:10" x14ac:dyDescent="0.25">
      <c r="A217" s="20" t="s">
        <v>24</v>
      </c>
      <c r="B217" s="21">
        <v>291855</v>
      </c>
      <c r="C217" s="20" t="s">
        <v>242</v>
      </c>
      <c r="D217" s="22">
        <v>6434</v>
      </c>
      <c r="E217" s="21">
        <v>0</v>
      </c>
      <c r="F217" s="21">
        <v>14</v>
      </c>
      <c r="G217" s="57">
        <v>1</v>
      </c>
      <c r="H217" s="20" t="s">
        <v>33</v>
      </c>
      <c r="I217" s="21" t="s">
        <v>435</v>
      </c>
      <c r="J217" s="21">
        <v>1</v>
      </c>
    </row>
    <row r="218" spans="1:10" x14ac:dyDescent="0.25">
      <c r="A218" s="20" t="s">
        <v>24</v>
      </c>
      <c r="B218" s="21">
        <v>291860</v>
      </c>
      <c r="C218" s="20" t="s">
        <v>243</v>
      </c>
      <c r="D218" s="22">
        <v>7429</v>
      </c>
      <c r="E218" s="21">
        <v>1</v>
      </c>
      <c r="F218" s="21">
        <v>3</v>
      </c>
      <c r="G218" s="57">
        <v>2</v>
      </c>
      <c r="H218" s="20" t="s">
        <v>33</v>
      </c>
      <c r="I218" s="21" t="s">
        <v>436</v>
      </c>
      <c r="J218" s="21">
        <v>1</v>
      </c>
    </row>
    <row r="219" spans="1:10" x14ac:dyDescent="0.25">
      <c r="A219" s="20" t="s">
        <v>24</v>
      </c>
      <c r="B219" s="21">
        <v>291870</v>
      </c>
      <c r="C219" s="20" t="s">
        <v>244</v>
      </c>
      <c r="D219" s="22">
        <v>4046</v>
      </c>
      <c r="E219" s="21">
        <v>0</v>
      </c>
      <c r="F219" s="21">
        <v>2</v>
      </c>
      <c r="G219" s="57">
        <v>1</v>
      </c>
      <c r="H219" s="20" t="s">
        <v>33</v>
      </c>
      <c r="I219" s="21" t="s">
        <v>435</v>
      </c>
      <c r="J219" s="21">
        <v>1</v>
      </c>
    </row>
    <row r="220" spans="1:10" x14ac:dyDescent="0.25">
      <c r="A220" s="20" t="s">
        <v>24</v>
      </c>
      <c r="B220" s="21">
        <v>291875</v>
      </c>
      <c r="C220" s="20" t="s">
        <v>245</v>
      </c>
      <c r="D220" s="22">
        <v>15676</v>
      </c>
      <c r="E220" s="21">
        <v>0</v>
      </c>
      <c r="F220" s="21">
        <v>4</v>
      </c>
      <c r="G220" s="57">
        <v>1</v>
      </c>
      <c r="H220" s="20" t="s">
        <v>33</v>
      </c>
      <c r="I220" s="21" t="s">
        <v>435</v>
      </c>
      <c r="J220" s="21">
        <v>1</v>
      </c>
    </row>
    <row r="221" spans="1:10" x14ac:dyDescent="0.25">
      <c r="A221" s="20" t="s">
        <v>24</v>
      </c>
      <c r="B221" s="21">
        <v>291880</v>
      </c>
      <c r="C221" s="20" t="s">
        <v>246</v>
      </c>
      <c r="D221" s="22">
        <v>23682</v>
      </c>
      <c r="E221" s="21">
        <v>2</v>
      </c>
      <c r="F221" s="21">
        <v>174</v>
      </c>
      <c r="G221" s="57">
        <v>86</v>
      </c>
      <c r="H221" s="20" t="s">
        <v>33</v>
      </c>
      <c r="I221" s="21" t="s">
        <v>435</v>
      </c>
      <c r="J221" s="21">
        <v>1</v>
      </c>
    </row>
    <row r="222" spans="1:10" x14ac:dyDescent="0.25">
      <c r="A222" s="20" t="s">
        <v>24</v>
      </c>
      <c r="B222" s="21">
        <v>291890</v>
      </c>
      <c r="C222" s="20" t="s">
        <v>247</v>
      </c>
      <c r="D222" s="22">
        <v>3997</v>
      </c>
      <c r="E222" s="21">
        <v>0</v>
      </c>
      <c r="F222" s="21">
        <v>1</v>
      </c>
      <c r="G222" s="57">
        <v>1</v>
      </c>
      <c r="H222" s="20" t="s">
        <v>33</v>
      </c>
      <c r="I222" s="21" t="s">
        <v>435</v>
      </c>
      <c r="J222" s="21">
        <v>1</v>
      </c>
    </row>
    <row r="223" spans="1:10" x14ac:dyDescent="0.25">
      <c r="A223" s="20" t="s">
        <v>24</v>
      </c>
      <c r="B223" s="21">
        <v>291900</v>
      </c>
      <c r="C223" s="20" t="s">
        <v>248</v>
      </c>
      <c r="D223" s="22">
        <v>3993</v>
      </c>
      <c r="E223" s="21">
        <v>0</v>
      </c>
      <c r="F223" s="21">
        <v>2</v>
      </c>
      <c r="G223" s="57">
        <v>1</v>
      </c>
      <c r="H223" s="20" t="s">
        <v>33</v>
      </c>
      <c r="I223" s="21" t="s">
        <v>435</v>
      </c>
      <c r="J223" s="21">
        <v>1</v>
      </c>
    </row>
    <row r="224" spans="1:10" x14ac:dyDescent="0.25">
      <c r="A224" s="20" t="s">
        <v>24</v>
      </c>
      <c r="B224" s="21">
        <v>291905</v>
      </c>
      <c r="C224" s="20" t="s">
        <v>249</v>
      </c>
      <c r="D224" s="22">
        <v>8810</v>
      </c>
      <c r="E224" s="21">
        <v>22</v>
      </c>
      <c r="F224" s="21">
        <v>1</v>
      </c>
      <c r="G224" s="57">
        <v>-0.95454545454545503</v>
      </c>
      <c r="H224" s="20" t="s">
        <v>26</v>
      </c>
      <c r="I224" s="21" t="s">
        <v>435</v>
      </c>
      <c r="J224" s="21">
        <v>0</v>
      </c>
    </row>
    <row r="225" spans="1:10" x14ac:dyDescent="0.25">
      <c r="A225" s="20" t="s">
        <v>24</v>
      </c>
      <c r="B225" s="21">
        <v>291910</v>
      </c>
      <c r="C225" s="20" t="s">
        <v>250</v>
      </c>
      <c r="D225" s="22">
        <v>9554</v>
      </c>
      <c r="E225" s="21">
        <v>0</v>
      </c>
      <c r="F225" s="21">
        <v>2</v>
      </c>
      <c r="G225" s="57">
        <v>1</v>
      </c>
      <c r="H225" s="20" t="s">
        <v>33</v>
      </c>
      <c r="I225" s="21" t="s">
        <v>435</v>
      </c>
      <c r="J225" s="21">
        <v>1</v>
      </c>
    </row>
    <row r="226" spans="1:10" x14ac:dyDescent="0.25">
      <c r="A226" s="20" t="s">
        <v>24</v>
      </c>
      <c r="B226" s="21">
        <v>291915</v>
      </c>
      <c r="C226" s="20" t="s">
        <v>251</v>
      </c>
      <c r="D226" s="22">
        <v>27432</v>
      </c>
      <c r="E226" s="21">
        <v>0</v>
      </c>
      <c r="F226" s="21">
        <v>263</v>
      </c>
      <c r="G226" s="57">
        <v>1</v>
      </c>
      <c r="H226" s="20" t="s">
        <v>33</v>
      </c>
      <c r="I226" s="21" t="s">
        <v>435</v>
      </c>
      <c r="J226" s="21">
        <v>1</v>
      </c>
    </row>
    <row r="227" spans="1:10" x14ac:dyDescent="0.25">
      <c r="A227" s="20" t="s">
        <v>24</v>
      </c>
      <c r="B227" s="21">
        <v>291920</v>
      </c>
      <c r="C227" s="20" t="s">
        <v>252</v>
      </c>
      <c r="D227" s="22">
        <v>188013</v>
      </c>
      <c r="E227" s="21">
        <v>324</v>
      </c>
      <c r="F227" s="21">
        <v>477</v>
      </c>
      <c r="G227" s="57">
        <v>0.47222222222222199</v>
      </c>
      <c r="H227" s="20" t="s">
        <v>33</v>
      </c>
      <c r="I227" s="21" t="s">
        <v>436</v>
      </c>
      <c r="J227" s="21">
        <v>1</v>
      </c>
    </row>
    <row r="228" spans="1:10" x14ac:dyDescent="0.25">
      <c r="A228" s="20" t="s">
        <v>24</v>
      </c>
      <c r="B228" s="21">
        <v>291930</v>
      </c>
      <c r="C228" s="20" t="s">
        <v>253</v>
      </c>
      <c r="D228" s="22">
        <v>11340</v>
      </c>
      <c r="E228" s="21">
        <v>0</v>
      </c>
      <c r="F228" s="21">
        <v>33</v>
      </c>
      <c r="G228" s="57">
        <v>1</v>
      </c>
      <c r="H228" s="20" t="s">
        <v>33</v>
      </c>
      <c r="I228" s="21" t="s">
        <v>435</v>
      </c>
      <c r="J228" s="21">
        <v>1</v>
      </c>
    </row>
    <row r="229" spans="1:10" x14ac:dyDescent="0.25">
      <c r="A229" s="20" t="s">
        <v>24</v>
      </c>
      <c r="B229" s="21">
        <v>291940</v>
      </c>
      <c r="C229" s="20" t="s">
        <v>254</v>
      </c>
      <c r="D229" s="22">
        <v>12965</v>
      </c>
      <c r="E229" s="21">
        <v>0</v>
      </c>
      <c r="F229" s="21">
        <v>5</v>
      </c>
      <c r="G229" s="57">
        <v>1</v>
      </c>
      <c r="H229" s="20" t="s">
        <v>33</v>
      </c>
      <c r="I229" s="21" t="s">
        <v>435</v>
      </c>
      <c r="J229" s="21">
        <v>1</v>
      </c>
    </row>
    <row r="230" spans="1:10" x14ac:dyDescent="0.25">
      <c r="A230" s="20" t="s">
        <v>24</v>
      </c>
      <c r="B230" s="21">
        <v>291950</v>
      </c>
      <c r="C230" s="20" t="s">
        <v>255</v>
      </c>
      <c r="D230" s="22">
        <v>45647</v>
      </c>
      <c r="E230" s="21">
        <v>2</v>
      </c>
      <c r="F230" s="21">
        <v>16</v>
      </c>
      <c r="G230" s="57">
        <v>7</v>
      </c>
      <c r="H230" s="20" t="s">
        <v>33</v>
      </c>
      <c r="I230" s="21" t="s">
        <v>435</v>
      </c>
      <c r="J230" s="21">
        <v>1</v>
      </c>
    </row>
    <row r="231" spans="1:10" x14ac:dyDescent="0.25">
      <c r="A231" s="20" t="s">
        <v>24</v>
      </c>
      <c r="B231" s="21">
        <v>291960</v>
      </c>
      <c r="C231" s="20" t="s">
        <v>256</v>
      </c>
      <c r="D231" s="22">
        <v>11836</v>
      </c>
      <c r="E231" s="21">
        <v>0</v>
      </c>
      <c r="F231" s="21">
        <v>2</v>
      </c>
      <c r="G231" s="57">
        <v>1</v>
      </c>
      <c r="H231" s="20" t="s">
        <v>33</v>
      </c>
      <c r="I231" s="21" t="s">
        <v>435</v>
      </c>
      <c r="J231" s="21">
        <v>1</v>
      </c>
    </row>
    <row r="232" spans="1:10" x14ac:dyDescent="0.25">
      <c r="A232" s="20" t="s">
        <v>24</v>
      </c>
      <c r="B232" s="21">
        <v>291970</v>
      </c>
      <c r="C232" s="20" t="s">
        <v>257</v>
      </c>
      <c r="D232" s="22">
        <v>18608</v>
      </c>
      <c r="E232" s="21">
        <v>0</v>
      </c>
      <c r="F232" s="21">
        <v>7</v>
      </c>
      <c r="G232" s="57">
        <v>1</v>
      </c>
      <c r="H232" s="20" t="s">
        <v>33</v>
      </c>
      <c r="I232" s="21" t="s">
        <v>435</v>
      </c>
      <c r="J232" s="21">
        <v>1</v>
      </c>
    </row>
    <row r="233" spans="1:10" x14ac:dyDescent="0.25">
      <c r="A233" s="20" t="s">
        <v>24</v>
      </c>
      <c r="B233" s="21">
        <v>291980</v>
      </c>
      <c r="C233" s="20" t="s">
        <v>258</v>
      </c>
      <c r="D233" s="22">
        <v>49861</v>
      </c>
      <c r="E233" s="21">
        <v>0</v>
      </c>
      <c r="F233" s="21">
        <v>16</v>
      </c>
      <c r="G233" s="57">
        <v>1</v>
      </c>
      <c r="H233" s="20" t="s">
        <v>33</v>
      </c>
      <c r="I233" s="21" t="s">
        <v>435</v>
      </c>
      <c r="J233" s="21">
        <v>1</v>
      </c>
    </row>
    <row r="234" spans="1:10" x14ac:dyDescent="0.25">
      <c r="A234" s="20" t="s">
        <v>24</v>
      </c>
      <c r="B234" s="21">
        <v>291990</v>
      </c>
      <c r="C234" s="20" t="s">
        <v>259</v>
      </c>
      <c r="D234" s="22">
        <v>8390</v>
      </c>
      <c r="E234" s="21">
        <v>0</v>
      </c>
      <c r="F234" s="21">
        <v>2</v>
      </c>
      <c r="G234" s="57">
        <v>1</v>
      </c>
      <c r="H234" s="20" t="s">
        <v>33</v>
      </c>
      <c r="I234" s="21" t="s">
        <v>435</v>
      </c>
      <c r="J234" s="21">
        <v>1</v>
      </c>
    </row>
    <row r="235" spans="1:10" x14ac:dyDescent="0.25">
      <c r="A235" s="20" t="s">
        <v>24</v>
      </c>
      <c r="B235" s="21">
        <v>291992</v>
      </c>
      <c r="C235" s="20" t="s">
        <v>260</v>
      </c>
      <c r="D235" s="22">
        <v>19985</v>
      </c>
      <c r="E235" s="21">
        <v>823</v>
      </c>
      <c r="F235" s="21">
        <v>22</v>
      </c>
      <c r="G235" s="57">
        <v>-0.97326852976913703</v>
      </c>
      <c r="H235" s="20" t="s">
        <v>26</v>
      </c>
      <c r="I235" s="21" t="s">
        <v>435</v>
      </c>
      <c r="J235" s="21">
        <v>0</v>
      </c>
    </row>
    <row r="236" spans="1:10" x14ac:dyDescent="0.25">
      <c r="A236" s="20" t="s">
        <v>24</v>
      </c>
      <c r="B236" s="21">
        <v>291995</v>
      </c>
      <c r="C236" s="20" t="s">
        <v>261</v>
      </c>
      <c r="D236" s="22">
        <v>5561</v>
      </c>
      <c r="E236" s="21">
        <v>0</v>
      </c>
      <c r="F236" s="21">
        <v>7</v>
      </c>
      <c r="G236" s="57">
        <v>1</v>
      </c>
      <c r="H236" s="20" t="s">
        <v>33</v>
      </c>
      <c r="I236" s="21" t="s">
        <v>435</v>
      </c>
      <c r="J236" s="21">
        <v>1</v>
      </c>
    </row>
    <row r="237" spans="1:10" x14ac:dyDescent="0.25">
      <c r="A237" s="20" t="s">
        <v>24</v>
      </c>
      <c r="B237" s="21">
        <v>292000</v>
      </c>
      <c r="C237" s="20" t="s">
        <v>262</v>
      </c>
      <c r="D237" s="22">
        <v>9976</v>
      </c>
      <c r="E237" s="21">
        <v>0</v>
      </c>
      <c r="F237" s="21">
        <v>5</v>
      </c>
      <c r="G237" s="57">
        <v>1</v>
      </c>
      <c r="H237" s="20" t="s">
        <v>33</v>
      </c>
      <c r="I237" s="21" t="s">
        <v>435</v>
      </c>
      <c r="J237" s="21">
        <v>1</v>
      </c>
    </row>
    <row r="238" spans="1:10" x14ac:dyDescent="0.25">
      <c r="A238" s="20" t="s">
        <v>24</v>
      </c>
      <c r="B238" s="21">
        <v>292010</v>
      </c>
      <c r="C238" s="20" t="s">
        <v>263</v>
      </c>
      <c r="D238" s="22">
        <v>20144</v>
      </c>
      <c r="E238" s="21">
        <v>0</v>
      </c>
      <c r="F238" s="21">
        <v>7</v>
      </c>
      <c r="G238" s="57">
        <v>1</v>
      </c>
      <c r="H238" s="20" t="s">
        <v>33</v>
      </c>
      <c r="I238" s="21" t="s">
        <v>435</v>
      </c>
      <c r="J238" s="21">
        <v>1</v>
      </c>
    </row>
    <row r="239" spans="1:10" x14ac:dyDescent="0.25">
      <c r="A239" s="20" t="s">
        <v>24</v>
      </c>
      <c r="B239" s="21">
        <v>292020</v>
      </c>
      <c r="C239" s="20" t="s">
        <v>264</v>
      </c>
      <c r="D239" s="22">
        <v>17416</v>
      </c>
      <c r="E239" s="21">
        <v>0</v>
      </c>
      <c r="F239" s="21">
        <v>5</v>
      </c>
      <c r="G239" s="57">
        <v>1</v>
      </c>
      <c r="H239" s="20" t="s">
        <v>33</v>
      </c>
      <c r="I239" s="21" t="s">
        <v>435</v>
      </c>
      <c r="J239" s="21">
        <v>1</v>
      </c>
    </row>
    <row r="240" spans="1:10" x14ac:dyDescent="0.25">
      <c r="A240" s="20" t="s">
        <v>24</v>
      </c>
      <c r="B240" s="21">
        <v>292030</v>
      </c>
      <c r="C240" s="20" t="s">
        <v>265</v>
      </c>
      <c r="D240" s="22">
        <v>8918</v>
      </c>
      <c r="E240" s="21">
        <v>0</v>
      </c>
      <c r="F240" s="21">
        <v>6</v>
      </c>
      <c r="G240" s="57">
        <v>1</v>
      </c>
      <c r="H240" s="20" t="s">
        <v>33</v>
      </c>
      <c r="I240" s="21" t="s">
        <v>435</v>
      </c>
      <c r="J240" s="21">
        <v>1</v>
      </c>
    </row>
    <row r="241" spans="1:10" x14ac:dyDescent="0.25">
      <c r="A241" s="20" t="s">
        <v>24</v>
      </c>
      <c r="B241" s="21">
        <v>292040</v>
      </c>
      <c r="C241" s="20" t="s">
        <v>266</v>
      </c>
      <c r="D241" s="22">
        <v>14618</v>
      </c>
      <c r="E241" s="21">
        <v>0</v>
      </c>
      <c r="F241" s="21">
        <v>6</v>
      </c>
      <c r="G241" s="57">
        <v>1</v>
      </c>
      <c r="H241" s="20" t="s">
        <v>33</v>
      </c>
      <c r="I241" s="21" t="s">
        <v>435</v>
      </c>
      <c r="J241" s="21">
        <v>1</v>
      </c>
    </row>
    <row r="242" spans="1:10" x14ac:dyDescent="0.25">
      <c r="A242" s="20" t="s">
        <v>24</v>
      </c>
      <c r="B242" s="21">
        <v>292045</v>
      </c>
      <c r="C242" s="20" t="s">
        <v>267</v>
      </c>
      <c r="D242" s="22">
        <v>13652</v>
      </c>
      <c r="E242" s="21">
        <v>0</v>
      </c>
      <c r="F242" s="21">
        <v>15</v>
      </c>
      <c r="G242" s="57">
        <v>1</v>
      </c>
      <c r="H242" s="20" t="s">
        <v>33</v>
      </c>
      <c r="I242" s="21" t="s">
        <v>435</v>
      </c>
      <c r="J242" s="21">
        <v>1</v>
      </c>
    </row>
    <row r="243" spans="1:10" x14ac:dyDescent="0.25">
      <c r="A243" s="20" t="s">
        <v>24</v>
      </c>
      <c r="B243" s="21">
        <v>292050</v>
      </c>
      <c r="C243" s="20" t="s">
        <v>268</v>
      </c>
      <c r="D243" s="22">
        <v>24156</v>
      </c>
      <c r="E243" s="21">
        <v>11</v>
      </c>
      <c r="F243" s="21">
        <v>27</v>
      </c>
      <c r="G243" s="57">
        <v>1.4545454545454499</v>
      </c>
      <c r="H243" s="20" t="s">
        <v>33</v>
      </c>
      <c r="I243" s="21" t="s">
        <v>436</v>
      </c>
      <c r="J243" s="21">
        <v>1</v>
      </c>
    </row>
    <row r="244" spans="1:10" x14ac:dyDescent="0.25">
      <c r="A244" s="20" t="s">
        <v>24</v>
      </c>
      <c r="B244" s="21">
        <v>292060</v>
      </c>
      <c r="C244" s="20" t="s">
        <v>269</v>
      </c>
      <c r="D244" s="22">
        <v>45928</v>
      </c>
      <c r="E244" s="21">
        <v>0</v>
      </c>
      <c r="F244" s="21">
        <v>41</v>
      </c>
      <c r="G244" s="57">
        <v>1</v>
      </c>
      <c r="H244" s="20" t="s">
        <v>33</v>
      </c>
      <c r="I244" s="21" t="s">
        <v>435</v>
      </c>
      <c r="J244" s="21">
        <v>1</v>
      </c>
    </row>
    <row r="245" spans="1:10" x14ac:dyDescent="0.25">
      <c r="A245" s="20" t="s">
        <v>24</v>
      </c>
      <c r="B245" s="21">
        <v>292070</v>
      </c>
      <c r="C245" s="20" t="s">
        <v>270</v>
      </c>
      <c r="D245" s="22">
        <v>21098</v>
      </c>
      <c r="E245" s="21">
        <v>0</v>
      </c>
      <c r="F245" s="21">
        <v>4</v>
      </c>
      <c r="G245" s="57">
        <v>1</v>
      </c>
      <c r="H245" s="20" t="s">
        <v>33</v>
      </c>
      <c r="I245" s="21" t="s">
        <v>435</v>
      </c>
      <c r="J245" s="21">
        <v>1</v>
      </c>
    </row>
    <row r="246" spans="1:10" x14ac:dyDescent="0.25">
      <c r="A246" s="20" t="s">
        <v>24</v>
      </c>
      <c r="B246" s="21">
        <v>292080</v>
      </c>
      <c r="C246" s="20" t="s">
        <v>271</v>
      </c>
      <c r="D246" s="22">
        <v>10962</v>
      </c>
      <c r="E246" s="21">
        <v>0</v>
      </c>
      <c r="F246" s="21">
        <v>1</v>
      </c>
      <c r="G246" s="57">
        <v>1</v>
      </c>
      <c r="H246" s="20" t="s">
        <v>33</v>
      </c>
      <c r="I246" s="21" t="s">
        <v>435</v>
      </c>
      <c r="J246" s="21">
        <v>1</v>
      </c>
    </row>
    <row r="247" spans="1:10" x14ac:dyDescent="0.25">
      <c r="A247" s="20" t="s">
        <v>24</v>
      </c>
      <c r="B247" s="21">
        <v>292090</v>
      </c>
      <c r="C247" s="20" t="s">
        <v>272</v>
      </c>
      <c r="D247" s="22">
        <v>15131</v>
      </c>
      <c r="E247" s="21">
        <v>0</v>
      </c>
      <c r="F247" s="21">
        <v>3</v>
      </c>
      <c r="G247" s="57">
        <v>1</v>
      </c>
      <c r="H247" s="20" t="s">
        <v>33</v>
      </c>
      <c r="I247" s="21" t="s">
        <v>435</v>
      </c>
      <c r="J247" s="21">
        <v>1</v>
      </c>
    </row>
    <row r="248" spans="1:10" x14ac:dyDescent="0.25">
      <c r="A248" s="20" t="s">
        <v>24</v>
      </c>
      <c r="B248" s="21">
        <v>292100</v>
      </c>
      <c r="C248" s="20" t="s">
        <v>273</v>
      </c>
      <c r="D248" s="22">
        <v>45194</v>
      </c>
      <c r="E248" s="21">
        <v>24</v>
      </c>
      <c r="F248" s="21">
        <v>74</v>
      </c>
      <c r="G248" s="57">
        <v>2.0833333333333299</v>
      </c>
      <c r="H248" s="20" t="s">
        <v>33</v>
      </c>
      <c r="I248" s="21" t="s">
        <v>436</v>
      </c>
      <c r="J248" s="21">
        <v>1</v>
      </c>
    </row>
    <row r="249" spans="1:10" x14ac:dyDescent="0.25">
      <c r="A249" s="20" t="s">
        <v>24</v>
      </c>
      <c r="B249" s="21">
        <v>292105</v>
      </c>
      <c r="C249" s="20" t="s">
        <v>274</v>
      </c>
      <c r="D249" s="22">
        <v>12217</v>
      </c>
      <c r="E249" s="21">
        <v>0</v>
      </c>
      <c r="F249" s="21">
        <v>5</v>
      </c>
      <c r="G249" s="57">
        <v>1</v>
      </c>
      <c r="H249" s="20" t="s">
        <v>33</v>
      </c>
      <c r="I249" s="21" t="s">
        <v>435</v>
      </c>
      <c r="J249" s="21">
        <v>1</v>
      </c>
    </row>
    <row r="250" spans="1:10" x14ac:dyDescent="0.25">
      <c r="A250" s="20" t="s">
        <v>24</v>
      </c>
      <c r="B250" s="21">
        <v>292110</v>
      </c>
      <c r="C250" s="20" t="s">
        <v>275</v>
      </c>
      <c r="D250" s="22">
        <v>23420</v>
      </c>
      <c r="E250" s="21">
        <v>0</v>
      </c>
      <c r="F250" s="21">
        <v>4</v>
      </c>
      <c r="G250" s="57">
        <v>1</v>
      </c>
      <c r="H250" s="20" t="s">
        <v>33</v>
      </c>
      <c r="I250" s="21" t="s">
        <v>435</v>
      </c>
      <c r="J250" s="21">
        <v>1</v>
      </c>
    </row>
    <row r="251" spans="1:10" x14ac:dyDescent="0.25">
      <c r="A251" s="20" t="s">
        <v>24</v>
      </c>
      <c r="B251" s="21">
        <v>292120</v>
      </c>
      <c r="C251" s="20" t="s">
        <v>276</v>
      </c>
      <c r="D251" s="22">
        <v>27627</v>
      </c>
      <c r="E251" s="21">
        <v>11</v>
      </c>
      <c r="F251" s="21">
        <v>20</v>
      </c>
      <c r="G251" s="57">
        <v>0.81818181818181801</v>
      </c>
      <c r="H251" s="20" t="s">
        <v>33</v>
      </c>
      <c r="I251" s="21" t="s">
        <v>436</v>
      </c>
      <c r="J251" s="21">
        <v>1</v>
      </c>
    </row>
    <row r="252" spans="1:10" x14ac:dyDescent="0.25">
      <c r="A252" s="20" t="s">
        <v>24</v>
      </c>
      <c r="B252" s="21">
        <v>292130</v>
      </c>
      <c r="C252" s="20" t="s">
        <v>277</v>
      </c>
      <c r="D252" s="22">
        <v>11700</v>
      </c>
      <c r="E252" s="21">
        <v>44</v>
      </c>
      <c r="F252" s="21">
        <v>57</v>
      </c>
      <c r="G252" s="57">
        <v>0.29545454545454503</v>
      </c>
      <c r="H252" s="20" t="s">
        <v>33</v>
      </c>
      <c r="I252" s="21" t="s">
        <v>435</v>
      </c>
      <c r="J252" s="21">
        <v>1</v>
      </c>
    </row>
    <row r="253" spans="1:10" x14ac:dyDescent="0.25">
      <c r="A253" s="20" t="s">
        <v>24</v>
      </c>
      <c r="B253" s="21">
        <v>292140</v>
      </c>
      <c r="C253" s="20" t="s">
        <v>278</v>
      </c>
      <c r="D253" s="22">
        <v>17881</v>
      </c>
      <c r="E253" s="21">
        <v>0</v>
      </c>
      <c r="F253" s="21">
        <v>11</v>
      </c>
      <c r="G253" s="57">
        <v>1</v>
      </c>
      <c r="H253" s="20" t="s">
        <v>33</v>
      </c>
      <c r="I253" s="21" t="s">
        <v>435</v>
      </c>
      <c r="J253" s="21">
        <v>1</v>
      </c>
    </row>
    <row r="254" spans="1:10" x14ac:dyDescent="0.25">
      <c r="A254" s="20" t="s">
        <v>24</v>
      </c>
      <c r="B254" s="21">
        <v>292145</v>
      </c>
      <c r="C254" s="20" t="s">
        <v>279</v>
      </c>
      <c r="D254" s="22">
        <v>10081</v>
      </c>
      <c r="E254" s="21">
        <v>0</v>
      </c>
      <c r="F254" s="21">
        <v>3</v>
      </c>
      <c r="G254" s="57">
        <v>1</v>
      </c>
      <c r="H254" s="20" t="s">
        <v>33</v>
      </c>
      <c r="I254" s="21" t="s">
        <v>435</v>
      </c>
      <c r="J254" s="21">
        <v>1</v>
      </c>
    </row>
    <row r="255" spans="1:10" x14ac:dyDescent="0.25">
      <c r="A255" s="20" t="s">
        <v>24</v>
      </c>
      <c r="B255" s="21">
        <v>292150</v>
      </c>
      <c r="C255" s="20" t="s">
        <v>280</v>
      </c>
      <c r="D255" s="22">
        <v>54807</v>
      </c>
      <c r="E255" s="21">
        <v>0</v>
      </c>
      <c r="F255" s="21">
        <v>7</v>
      </c>
      <c r="G255" s="57">
        <v>1</v>
      </c>
      <c r="H255" s="20" t="s">
        <v>33</v>
      </c>
      <c r="I255" s="21" t="s">
        <v>435</v>
      </c>
      <c r="J255" s="21">
        <v>1</v>
      </c>
    </row>
    <row r="256" spans="1:10" x14ac:dyDescent="0.25">
      <c r="A256" s="20" t="s">
        <v>24</v>
      </c>
      <c r="B256" s="21">
        <v>292160</v>
      </c>
      <c r="C256" s="20" t="s">
        <v>281</v>
      </c>
      <c r="D256" s="22">
        <v>8977</v>
      </c>
      <c r="E256" s="21">
        <v>0</v>
      </c>
      <c r="F256" s="21">
        <v>2</v>
      </c>
      <c r="G256" s="57">
        <v>1</v>
      </c>
      <c r="H256" s="20" t="s">
        <v>33</v>
      </c>
      <c r="I256" s="21" t="s">
        <v>435</v>
      </c>
      <c r="J256" s="21">
        <v>1</v>
      </c>
    </row>
    <row r="257" spans="1:10" x14ac:dyDescent="0.25">
      <c r="A257" s="20" t="s">
        <v>24</v>
      </c>
      <c r="B257" s="21">
        <v>292170</v>
      </c>
      <c r="C257" s="20" t="s">
        <v>282</v>
      </c>
      <c r="D257" s="22">
        <v>36641</v>
      </c>
      <c r="E257" s="21">
        <v>0</v>
      </c>
      <c r="F257" s="21">
        <v>66</v>
      </c>
      <c r="G257" s="57">
        <v>1</v>
      </c>
      <c r="H257" s="20" t="s">
        <v>33</v>
      </c>
      <c r="I257" s="21" t="s">
        <v>435</v>
      </c>
      <c r="J257" s="21">
        <v>1</v>
      </c>
    </row>
    <row r="258" spans="1:10" x14ac:dyDescent="0.25">
      <c r="A258" s="20" t="s">
        <v>24</v>
      </c>
      <c r="B258" s="21">
        <v>292180</v>
      </c>
      <c r="C258" s="20" t="s">
        <v>283</v>
      </c>
      <c r="D258" s="22">
        <v>12450</v>
      </c>
      <c r="E258" s="21">
        <v>0</v>
      </c>
      <c r="F258" s="21">
        <v>4</v>
      </c>
      <c r="G258" s="57">
        <v>1</v>
      </c>
      <c r="H258" s="20" t="s">
        <v>33</v>
      </c>
      <c r="I258" s="21" t="s">
        <v>435</v>
      </c>
      <c r="J258" s="21">
        <v>1</v>
      </c>
    </row>
    <row r="259" spans="1:10" x14ac:dyDescent="0.25">
      <c r="A259" s="20" t="s">
        <v>24</v>
      </c>
      <c r="B259" s="21">
        <v>292190</v>
      </c>
      <c r="C259" s="20" t="s">
        <v>284</v>
      </c>
      <c r="D259" s="22">
        <v>10400</v>
      </c>
      <c r="E259" s="21">
        <v>0</v>
      </c>
      <c r="F259" s="21">
        <v>8</v>
      </c>
      <c r="G259" s="57">
        <v>1</v>
      </c>
      <c r="H259" s="20" t="s">
        <v>33</v>
      </c>
      <c r="I259" s="21" t="s">
        <v>435</v>
      </c>
      <c r="J259" s="21">
        <v>1</v>
      </c>
    </row>
    <row r="260" spans="1:10" x14ac:dyDescent="0.25">
      <c r="A260" s="20" t="s">
        <v>24</v>
      </c>
      <c r="B260" s="21">
        <v>292200</v>
      </c>
      <c r="C260" s="20" t="s">
        <v>285</v>
      </c>
      <c r="D260" s="22">
        <v>40514</v>
      </c>
      <c r="E260" s="21">
        <v>0</v>
      </c>
      <c r="F260" s="21">
        <v>12</v>
      </c>
      <c r="G260" s="57">
        <v>1</v>
      </c>
      <c r="H260" s="20" t="s">
        <v>33</v>
      </c>
      <c r="I260" s="21" t="s">
        <v>435</v>
      </c>
      <c r="J260" s="21">
        <v>1</v>
      </c>
    </row>
    <row r="261" spans="1:10" x14ac:dyDescent="0.25">
      <c r="A261" s="20" t="s">
        <v>24</v>
      </c>
      <c r="B261" s="21">
        <v>292205</v>
      </c>
      <c r="C261" s="20" t="s">
        <v>286</v>
      </c>
      <c r="D261" s="22">
        <v>12398</v>
      </c>
      <c r="E261" s="21">
        <v>0</v>
      </c>
      <c r="F261" s="21">
        <v>72</v>
      </c>
      <c r="G261" s="57">
        <v>1</v>
      </c>
      <c r="H261" s="20" t="s">
        <v>33</v>
      </c>
      <c r="I261" s="21" t="s">
        <v>435</v>
      </c>
      <c r="J261" s="21">
        <v>1</v>
      </c>
    </row>
    <row r="262" spans="1:10" x14ac:dyDescent="0.25">
      <c r="A262" s="20" t="s">
        <v>24</v>
      </c>
      <c r="B262" s="21">
        <v>292210</v>
      </c>
      <c r="C262" s="20" t="s">
        <v>287</v>
      </c>
      <c r="D262" s="22">
        <v>26935</v>
      </c>
      <c r="E262" s="21">
        <v>0</v>
      </c>
      <c r="F262" s="21">
        <v>45</v>
      </c>
      <c r="G262" s="57">
        <v>1</v>
      </c>
      <c r="H262" s="20" t="s">
        <v>33</v>
      </c>
      <c r="I262" s="21" t="s">
        <v>435</v>
      </c>
      <c r="J262" s="21">
        <v>1</v>
      </c>
    </row>
    <row r="263" spans="1:10" x14ac:dyDescent="0.25">
      <c r="A263" s="20" t="s">
        <v>24</v>
      </c>
      <c r="B263" s="21">
        <v>292220</v>
      </c>
      <c r="C263" s="20" t="s">
        <v>288</v>
      </c>
      <c r="D263" s="22">
        <v>7860</v>
      </c>
      <c r="E263" s="21">
        <v>0</v>
      </c>
      <c r="F263" s="21">
        <v>74</v>
      </c>
      <c r="G263" s="57">
        <v>1</v>
      </c>
      <c r="H263" s="20" t="s">
        <v>33</v>
      </c>
      <c r="I263" s="21" t="s">
        <v>435</v>
      </c>
      <c r="J263" s="21">
        <v>1</v>
      </c>
    </row>
    <row r="264" spans="1:10" x14ac:dyDescent="0.25">
      <c r="A264" s="20" t="s">
        <v>24</v>
      </c>
      <c r="B264" s="21">
        <v>292225</v>
      </c>
      <c r="C264" s="20" t="s">
        <v>289</v>
      </c>
      <c r="D264" s="22">
        <v>11552</v>
      </c>
      <c r="E264" s="21">
        <v>0</v>
      </c>
      <c r="F264" s="21">
        <v>4</v>
      </c>
      <c r="G264" s="57">
        <v>1</v>
      </c>
      <c r="H264" s="20" t="s">
        <v>33</v>
      </c>
      <c r="I264" s="21" t="s">
        <v>435</v>
      </c>
      <c r="J264" s="21">
        <v>1</v>
      </c>
    </row>
    <row r="265" spans="1:10" x14ac:dyDescent="0.25">
      <c r="A265" s="20" t="s">
        <v>24</v>
      </c>
      <c r="B265" s="21">
        <v>292230</v>
      </c>
      <c r="C265" s="20" t="s">
        <v>290</v>
      </c>
      <c r="D265" s="22">
        <v>30691</v>
      </c>
      <c r="E265" s="21">
        <v>10</v>
      </c>
      <c r="F265" s="21">
        <v>64</v>
      </c>
      <c r="G265" s="57">
        <v>5.4</v>
      </c>
      <c r="H265" s="20" t="s">
        <v>33</v>
      </c>
      <c r="I265" s="21" t="s">
        <v>435</v>
      </c>
      <c r="J265" s="21">
        <v>1</v>
      </c>
    </row>
    <row r="266" spans="1:10" x14ac:dyDescent="0.25">
      <c r="A266" s="20" t="s">
        <v>24</v>
      </c>
      <c r="B266" s="21">
        <v>292240</v>
      </c>
      <c r="C266" s="20" t="s">
        <v>291</v>
      </c>
      <c r="D266" s="22">
        <v>22742</v>
      </c>
      <c r="E266" s="21">
        <v>1</v>
      </c>
      <c r="F266" s="21">
        <v>119</v>
      </c>
      <c r="G266" s="57">
        <v>118</v>
      </c>
      <c r="H266" s="20" t="s">
        <v>33</v>
      </c>
      <c r="I266" s="21" t="s">
        <v>435</v>
      </c>
      <c r="J266" s="21">
        <v>1</v>
      </c>
    </row>
    <row r="267" spans="1:10" x14ac:dyDescent="0.25">
      <c r="A267" s="20" t="s">
        <v>24</v>
      </c>
      <c r="B267" s="21">
        <v>292250</v>
      </c>
      <c r="C267" s="20" t="s">
        <v>292</v>
      </c>
      <c r="D267" s="22">
        <v>29297</v>
      </c>
      <c r="E267" s="21">
        <v>0</v>
      </c>
      <c r="F267" s="21">
        <v>145</v>
      </c>
      <c r="G267" s="57">
        <v>1</v>
      </c>
      <c r="H267" s="20" t="s">
        <v>33</v>
      </c>
      <c r="I267" s="21" t="s">
        <v>435</v>
      </c>
      <c r="J267" s="21">
        <v>1</v>
      </c>
    </row>
    <row r="268" spans="1:10" x14ac:dyDescent="0.25">
      <c r="A268" s="20" t="s">
        <v>24</v>
      </c>
      <c r="B268" s="21">
        <v>292260</v>
      </c>
      <c r="C268" s="20" t="s">
        <v>293</v>
      </c>
      <c r="D268" s="22">
        <v>14119</v>
      </c>
      <c r="E268" s="21">
        <v>0</v>
      </c>
      <c r="F268" s="21">
        <v>4</v>
      </c>
      <c r="G268" s="57">
        <v>1</v>
      </c>
      <c r="H268" s="20" t="s">
        <v>33</v>
      </c>
      <c r="I268" s="21" t="s">
        <v>435</v>
      </c>
      <c r="J268" s="21">
        <v>1</v>
      </c>
    </row>
    <row r="269" spans="1:10" x14ac:dyDescent="0.25">
      <c r="A269" s="20" t="s">
        <v>24</v>
      </c>
      <c r="B269" s="21">
        <v>292265</v>
      </c>
      <c r="C269" s="20" t="s">
        <v>294</v>
      </c>
      <c r="D269" s="22">
        <v>13270</v>
      </c>
      <c r="E269" s="21">
        <v>0</v>
      </c>
      <c r="F269" s="21">
        <v>1</v>
      </c>
      <c r="G269" s="57">
        <v>1</v>
      </c>
      <c r="H269" s="20" t="s">
        <v>33</v>
      </c>
      <c r="I269" s="21" t="s">
        <v>435</v>
      </c>
      <c r="J269" s="21">
        <v>1</v>
      </c>
    </row>
    <row r="270" spans="1:10" x14ac:dyDescent="0.25">
      <c r="A270" s="20" t="s">
        <v>24</v>
      </c>
      <c r="B270" s="21">
        <v>292270</v>
      </c>
      <c r="C270" s="20" t="s">
        <v>295</v>
      </c>
      <c r="D270" s="22">
        <v>17048</v>
      </c>
      <c r="E270" s="21">
        <v>5</v>
      </c>
      <c r="F270" s="21">
        <v>12</v>
      </c>
      <c r="G270" s="57">
        <v>1.4</v>
      </c>
      <c r="H270" s="20" t="s">
        <v>33</v>
      </c>
      <c r="I270" s="21" t="s">
        <v>436</v>
      </c>
      <c r="J270" s="21">
        <v>1</v>
      </c>
    </row>
    <row r="271" spans="1:10" x14ac:dyDescent="0.25">
      <c r="A271" s="20" t="s">
        <v>24</v>
      </c>
      <c r="B271" s="21">
        <v>292273</v>
      </c>
      <c r="C271" s="20" t="s">
        <v>296</v>
      </c>
      <c r="D271" s="22">
        <v>8105</v>
      </c>
      <c r="E271" s="21">
        <v>0</v>
      </c>
      <c r="F271" s="21">
        <v>2</v>
      </c>
      <c r="G271" s="57">
        <v>1</v>
      </c>
      <c r="H271" s="20" t="s">
        <v>33</v>
      </c>
      <c r="I271" s="21" t="s">
        <v>435</v>
      </c>
      <c r="J271" s="21">
        <v>1</v>
      </c>
    </row>
    <row r="272" spans="1:10" x14ac:dyDescent="0.25">
      <c r="A272" s="20" t="s">
        <v>24</v>
      </c>
      <c r="B272" s="21">
        <v>292275</v>
      </c>
      <c r="C272" s="20" t="s">
        <v>297</v>
      </c>
      <c r="D272" s="22">
        <v>7063</v>
      </c>
      <c r="E272" s="21">
        <v>0</v>
      </c>
      <c r="F272" s="21">
        <v>0</v>
      </c>
      <c r="G272" s="57">
        <v>0</v>
      </c>
      <c r="H272" s="20" t="s">
        <v>26</v>
      </c>
      <c r="I272" s="21" t="s">
        <v>435</v>
      </c>
      <c r="J272" s="21">
        <v>0</v>
      </c>
    </row>
    <row r="273" spans="1:10" x14ac:dyDescent="0.25">
      <c r="A273" s="20" t="s">
        <v>24</v>
      </c>
      <c r="B273" s="21">
        <v>292280</v>
      </c>
      <c r="C273" s="20" t="s">
        <v>298</v>
      </c>
      <c r="D273" s="22">
        <v>8192</v>
      </c>
      <c r="E273" s="21">
        <v>0</v>
      </c>
      <c r="F273" s="21">
        <v>11</v>
      </c>
      <c r="G273" s="57">
        <v>1</v>
      </c>
      <c r="H273" s="20" t="s">
        <v>33</v>
      </c>
      <c r="I273" s="21" t="s">
        <v>435</v>
      </c>
      <c r="J273" s="21">
        <v>1</v>
      </c>
    </row>
    <row r="274" spans="1:10" x14ac:dyDescent="0.25">
      <c r="A274" s="20" t="s">
        <v>24</v>
      </c>
      <c r="B274" s="21">
        <v>292285</v>
      </c>
      <c r="C274" s="20" t="s">
        <v>299</v>
      </c>
      <c r="D274" s="22">
        <v>9453</v>
      </c>
      <c r="E274" s="21">
        <v>0</v>
      </c>
      <c r="F274" s="21">
        <v>1</v>
      </c>
      <c r="G274" s="57">
        <v>1</v>
      </c>
      <c r="H274" s="20" t="s">
        <v>33</v>
      </c>
      <c r="I274" s="21" t="s">
        <v>435</v>
      </c>
      <c r="J274" s="21">
        <v>1</v>
      </c>
    </row>
    <row r="275" spans="1:10" x14ac:dyDescent="0.25">
      <c r="A275" s="20" t="s">
        <v>24</v>
      </c>
      <c r="B275" s="21">
        <v>292290</v>
      </c>
      <c r="C275" s="20" t="s">
        <v>300</v>
      </c>
      <c r="D275" s="22">
        <v>25813</v>
      </c>
      <c r="E275" s="21">
        <v>0</v>
      </c>
      <c r="F275" s="21">
        <v>18</v>
      </c>
      <c r="G275" s="57">
        <v>1</v>
      </c>
      <c r="H275" s="20" t="s">
        <v>33</v>
      </c>
      <c r="I275" s="21" t="s">
        <v>435</v>
      </c>
      <c r="J275" s="21">
        <v>1</v>
      </c>
    </row>
    <row r="276" spans="1:10" x14ac:dyDescent="0.25">
      <c r="A276" s="20" t="s">
        <v>24</v>
      </c>
      <c r="B276" s="21">
        <v>292300</v>
      </c>
      <c r="C276" s="20" t="s">
        <v>301</v>
      </c>
      <c r="D276" s="22">
        <v>42754</v>
      </c>
      <c r="E276" s="21">
        <v>12</v>
      </c>
      <c r="F276" s="21">
        <v>169</v>
      </c>
      <c r="G276" s="57">
        <v>13.0833333333333</v>
      </c>
      <c r="H276" s="20" t="s">
        <v>33</v>
      </c>
      <c r="I276" s="21" t="s">
        <v>436</v>
      </c>
      <c r="J276" s="21">
        <v>1</v>
      </c>
    </row>
    <row r="277" spans="1:10" x14ac:dyDescent="0.25">
      <c r="A277" s="20" t="s">
        <v>24</v>
      </c>
      <c r="B277" s="21">
        <v>292303</v>
      </c>
      <c r="C277" s="20" t="s">
        <v>302</v>
      </c>
      <c r="D277" s="22">
        <v>12085</v>
      </c>
      <c r="E277" s="21">
        <v>0</v>
      </c>
      <c r="F277" s="21">
        <v>4</v>
      </c>
      <c r="G277" s="57">
        <v>1</v>
      </c>
      <c r="H277" s="20" t="s">
        <v>33</v>
      </c>
      <c r="I277" s="21" t="s">
        <v>435</v>
      </c>
      <c r="J277" s="21">
        <v>1</v>
      </c>
    </row>
    <row r="278" spans="1:10" x14ac:dyDescent="0.25">
      <c r="A278" s="20" t="s">
        <v>24</v>
      </c>
      <c r="B278" s="21">
        <v>292305</v>
      </c>
      <c r="C278" s="20" t="s">
        <v>303</v>
      </c>
      <c r="D278" s="22">
        <v>15969</v>
      </c>
      <c r="E278" s="21">
        <v>0</v>
      </c>
      <c r="F278" s="21">
        <v>2</v>
      </c>
      <c r="G278" s="57">
        <v>1</v>
      </c>
      <c r="H278" s="20" t="s">
        <v>33</v>
      </c>
      <c r="I278" s="21" t="s">
        <v>435</v>
      </c>
      <c r="J278" s="21">
        <v>1</v>
      </c>
    </row>
    <row r="279" spans="1:10" x14ac:dyDescent="0.25">
      <c r="A279" s="20" t="s">
        <v>24</v>
      </c>
      <c r="B279" s="21">
        <v>292310</v>
      </c>
      <c r="C279" s="20" t="s">
        <v>304</v>
      </c>
      <c r="D279" s="22">
        <v>26722</v>
      </c>
      <c r="E279" s="21">
        <v>0</v>
      </c>
      <c r="F279" s="21">
        <v>16</v>
      </c>
      <c r="G279" s="57">
        <v>1</v>
      </c>
      <c r="H279" s="20" t="s">
        <v>33</v>
      </c>
      <c r="I279" s="21" t="s">
        <v>435</v>
      </c>
      <c r="J279" s="21">
        <v>1</v>
      </c>
    </row>
    <row r="280" spans="1:10" x14ac:dyDescent="0.25">
      <c r="A280" s="20" t="s">
        <v>24</v>
      </c>
      <c r="B280" s="21">
        <v>292320</v>
      </c>
      <c r="C280" s="20" t="s">
        <v>305</v>
      </c>
      <c r="D280" s="22">
        <v>22756</v>
      </c>
      <c r="E280" s="21">
        <v>0</v>
      </c>
      <c r="F280" s="21">
        <v>17</v>
      </c>
      <c r="G280" s="57">
        <v>1</v>
      </c>
      <c r="H280" s="20" t="s">
        <v>33</v>
      </c>
      <c r="I280" s="21" t="s">
        <v>435</v>
      </c>
      <c r="J280" s="21">
        <v>1</v>
      </c>
    </row>
    <row r="281" spans="1:10" x14ac:dyDescent="0.25">
      <c r="A281" s="20" t="s">
        <v>24</v>
      </c>
      <c r="B281" s="21">
        <v>292330</v>
      </c>
      <c r="C281" s="20" t="s">
        <v>306</v>
      </c>
      <c r="D281" s="22">
        <v>8822</v>
      </c>
      <c r="E281" s="21">
        <v>0</v>
      </c>
      <c r="F281" s="21">
        <v>8</v>
      </c>
      <c r="G281" s="57">
        <v>1</v>
      </c>
      <c r="H281" s="20" t="s">
        <v>33</v>
      </c>
      <c r="I281" s="21" t="s">
        <v>435</v>
      </c>
      <c r="J281" s="21">
        <v>1</v>
      </c>
    </row>
    <row r="282" spans="1:10" x14ac:dyDescent="0.25">
      <c r="A282" s="20" t="s">
        <v>24</v>
      </c>
      <c r="B282" s="21">
        <v>292335</v>
      </c>
      <c r="C282" s="20" t="s">
        <v>307</v>
      </c>
      <c r="D282" s="22">
        <v>17691</v>
      </c>
      <c r="E282" s="21">
        <v>4</v>
      </c>
      <c r="F282" s="21">
        <v>6</v>
      </c>
      <c r="G282" s="57">
        <v>0.5</v>
      </c>
      <c r="H282" s="20" t="s">
        <v>33</v>
      </c>
      <c r="I282" s="21" t="s">
        <v>436</v>
      </c>
      <c r="J282" s="21">
        <v>1</v>
      </c>
    </row>
    <row r="283" spans="1:10" x14ac:dyDescent="0.25">
      <c r="A283" s="20" t="s">
        <v>24</v>
      </c>
      <c r="B283" s="21">
        <v>292340</v>
      </c>
      <c r="C283" s="20" t="s">
        <v>308</v>
      </c>
      <c r="D283" s="22">
        <v>22340</v>
      </c>
      <c r="E283" s="21">
        <v>0</v>
      </c>
      <c r="F283" s="21">
        <v>7</v>
      </c>
      <c r="G283" s="57">
        <v>1</v>
      </c>
      <c r="H283" s="20" t="s">
        <v>33</v>
      </c>
      <c r="I283" s="21" t="s">
        <v>435</v>
      </c>
      <c r="J283" s="21">
        <v>1</v>
      </c>
    </row>
    <row r="284" spans="1:10" x14ac:dyDescent="0.25">
      <c r="A284" s="20" t="s">
        <v>24</v>
      </c>
      <c r="B284" s="21">
        <v>292350</v>
      </c>
      <c r="C284" s="20" t="s">
        <v>309</v>
      </c>
      <c r="D284" s="22">
        <v>9066</v>
      </c>
      <c r="E284" s="21">
        <v>0</v>
      </c>
      <c r="F284" s="21">
        <v>9</v>
      </c>
      <c r="G284" s="57">
        <v>1</v>
      </c>
      <c r="H284" s="20" t="s">
        <v>33</v>
      </c>
      <c r="I284" s="21" t="s">
        <v>435</v>
      </c>
      <c r="J284" s="21">
        <v>1</v>
      </c>
    </row>
    <row r="285" spans="1:10" x14ac:dyDescent="0.25">
      <c r="A285" s="20" t="s">
        <v>24</v>
      </c>
      <c r="B285" s="21">
        <v>292360</v>
      </c>
      <c r="C285" s="20" t="s">
        <v>310</v>
      </c>
      <c r="D285" s="22">
        <v>21961</v>
      </c>
      <c r="E285" s="21">
        <v>0</v>
      </c>
      <c r="F285" s="21">
        <v>6</v>
      </c>
      <c r="G285" s="57">
        <v>1</v>
      </c>
      <c r="H285" s="20" t="s">
        <v>33</v>
      </c>
      <c r="I285" s="21" t="s">
        <v>435</v>
      </c>
      <c r="J285" s="21">
        <v>1</v>
      </c>
    </row>
    <row r="286" spans="1:10" x14ac:dyDescent="0.25">
      <c r="A286" s="20" t="s">
        <v>24</v>
      </c>
      <c r="B286" s="21">
        <v>292370</v>
      </c>
      <c r="C286" s="20" t="s">
        <v>311</v>
      </c>
      <c r="D286" s="22">
        <v>32452</v>
      </c>
      <c r="E286" s="21">
        <v>0</v>
      </c>
      <c r="F286" s="21">
        <v>6</v>
      </c>
      <c r="G286" s="57">
        <v>1</v>
      </c>
      <c r="H286" s="20" t="s">
        <v>33</v>
      </c>
      <c r="I286" s="21" t="s">
        <v>436</v>
      </c>
      <c r="J286" s="21">
        <v>1</v>
      </c>
    </row>
    <row r="287" spans="1:10" x14ac:dyDescent="0.25">
      <c r="A287" s="20" t="s">
        <v>24</v>
      </c>
      <c r="B287" s="21">
        <v>292380</v>
      </c>
      <c r="C287" s="20" t="s">
        <v>312</v>
      </c>
      <c r="D287" s="22">
        <v>29769</v>
      </c>
      <c r="E287" s="21">
        <v>0</v>
      </c>
      <c r="F287" s="21">
        <v>12</v>
      </c>
      <c r="G287" s="57">
        <v>1</v>
      </c>
      <c r="H287" s="20" t="s">
        <v>33</v>
      </c>
      <c r="I287" s="21" t="s">
        <v>435</v>
      </c>
      <c r="J287" s="21">
        <v>1</v>
      </c>
    </row>
    <row r="288" spans="1:10" x14ac:dyDescent="0.25">
      <c r="A288" s="20" t="s">
        <v>24</v>
      </c>
      <c r="B288" s="21">
        <v>292390</v>
      </c>
      <c r="C288" s="20" t="s">
        <v>313</v>
      </c>
      <c r="D288" s="22">
        <v>11031</v>
      </c>
      <c r="E288" s="21">
        <v>0</v>
      </c>
      <c r="F288" s="21">
        <v>7</v>
      </c>
      <c r="G288" s="57">
        <v>1</v>
      </c>
      <c r="H288" s="20" t="s">
        <v>33</v>
      </c>
      <c r="I288" s="21" t="s">
        <v>435</v>
      </c>
      <c r="J288" s="21">
        <v>1</v>
      </c>
    </row>
    <row r="289" spans="1:10" x14ac:dyDescent="0.25">
      <c r="A289" s="20" t="s">
        <v>24</v>
      </c>
      <c r="B289" s="21">
        <v>292400</v>
      </c>
      <c r="C289" s="20" t="s">
        <v>314</v>
      </c>
      <c r="D289" s="22">
        <v>118323</v>
      </c>
      <c r="E289" s="21">
        <v>468</v>
      </c>
      <c r="F289" s="21">
        <v>131</v>
      </c>
      <c r="G289" s="57">
        <v>-0.72008547008546997</v>
      </c>
      <c r="H289" s="20" t="s">
        <v>26</v>
      </c>
      <c r="I289" s="21" t="s">
        <v>435</v>
      </c>
      <c r="J289" s="21">
        <v>0</v>
      </c>
    </row>
    <row r="290" spans="1:10" x14ac:dyDescent="0.25">
      <c r="A290" s="20" t="s">
        <v>24</v>
      </c>
      <c r="B290" s="21">
        <v>292405</v>
      </c>
      <c r="C290" s="20" t="s">
        <v>315</v>
      </c>
      <c r="D290" s="22">
        <v>14474</v>
      </c>
      <c r="E290" s="21">
        <v>0</v>
      </c>
      <c r="F290" s="21">
        <v>3</v>
      </c>
      <c r="G290" s="57">
        <v>1</v>
      </c>
      <c r="H290" s="20" t="s">
        <v>33</v>
      </c>
      <c r="I290" s="21" t="s">
        <v>435</v>
      </c>
      <c r="J290" s="21">
        <v>1</v>
      </c>
    </row>
    <row r="291" spans="1:10" x14ac:dyDescent="0.25">
      <c r="A291" s="20" t="s">
        <v>24</v>
      </c>
      <c r="B291" s="21">
        <v>292410</v>
      </c>
      <c r="C291" s="20" t="s">
        <v>316</v>
      </c>
      <c r="D291" s="22">
        <v>7511</v>
      </c>
      <c r="E291" s="21">
        <v>2</v>
      </c>
      <c r="F291" s="21">
        <v>4</v>
      </c>
      <c r="G291" s="57">
        <v>1</v>
      </c>
      <c r="H291" s="20" t="s">
        <v>33</v>
      </c>
      <c r="I291" s="21" t="s">
        <v>436</v>
      </c>
      <c r="J291" s="21">
        <v>1</v>
      </c>
    </row>
    <row r="292" spans="1:10" x14ac:dyDescent="0.25">
      <c r="A292" s="20" t="s">
        <v>24</v>
      </c>
      <c r="B292" s="21">
        <v>292420</v>
      </c>
      <c r="C292" s="20" t="s">
        <v>317</v>
      </c>
      <c r="D292" s="22">
        <v>18094</v>
      </c>
      <c r="E292" s="21">
        <v>0</v>
      </c>
      <c r="F292" s="21">
        <v>4</v>
      </c>
      <c r="G292" s="57">
        <v>1</v>
      </c>
      <c r="H292" s="20" t="s">
        <v>33</v>
      </c>
      <c r="I292" s="21" t="s">
        <v>435</v>
      </c>
      <c r="J292" s="21">
        <v>1</v>
      </c>
    </row>
    <row r="293" spans="1:10" x14ac:dyDescent="0.25">
      <c r="A293" s="20" t="s">
        <v>24</v>
      </c>
      <c r="B293" s="21">
        <v>292430</v>
      </c>
      <c r="C293" s="20" t="s">
        <v>318</v>
      </c>
      <c r="D293" s="22">
        <v>18584</v>
      </c>
      <c r="E293" s="21">
        <v>13</v>
      </c>
      <c r="F293" s="21">
        <v>27</v>
      </c>
      <c r="G293" s="57">
        <v>1.07692307692308</v>
      </c>
      <c r="H293" s="20" t="s">
        <v>33</v>
      </c>
      <c r="I293" s="21" t="s">
        <v>436</v>
      </c>
      <c r="J293" s="21">
        <v>1</v>
      </c>
    </row>
    <row r="294" spans="1:10" x14ac:dyDescent="0.25">
      <c r="A294" s="20" t="s">
        <v>24</v>
      </c>
      <c r="B294" s="21">
        <v>292440</v>
      </c>
      <c r="C294" s="20" t="s">
        <v>319</v>
      </c>
      <c r="D294" s="22">
        <v>35255</v>
      </c>
      <c r="E294" s="21">
        <v>0</v>
      </c>
      <c r="F294" s="21">
        <v>16</v>
      </c>
      <c r="G294" s="57">
        <v>1</v>
      </c>
      <c r="H294" s="20" t="s">
        <v>33</v>
      </c>
      <c r="I294" s="21" t="s">
        <v>435</v>
      </c>
      <c r="J294" s="21">
        <v>1</v>
      </c>
    </row>
    <row r="295" spans="1:10" x14ac:dyDescent="0.25">
      <c r="A295" s="20" t="s">
        <v>24</v>
      </c>
      <c r="B295" s="21">
        <v>292450</v>
      </c>
      <c r="C295" s="20" t="s">
        <v>320</v>
      </c>
      <c r="D295" s="22">
        <v>16758</v>
      </c>
      <c r="E295" s="21">
        <v>0</v>
      </c>
      <c r="F295" s="21">
        <v>4</v>
      </c>
      <c r="G295" s="57">
        <v>1</v>
      </c>
      <c r="H295" s="20" t="s">
        <v>33</v>
      </c>
      <c r="I295" s="21" t="s">
        <v>435</v>
      </c>
      <c r="J295" s="21">
        <v>1</v>
      </c>
    </row>
    <row r="296" spans="1:10" x14ac:dyDescent="0.25">
      <c r="A296" s="20" t="s">
        <v>24</v>
      </c>
      <c r="B296" s="21">
        <v>292460</v>
      </c>
      <c r="C296" s="20" t="s">
        <v>321</v>
      </c>
      <c r="D296" s="22">
        <v>21087</v>
      </c>
      <c r="E296" s="21">
        <v>0</v>
      </c>
      <c r="F296" s="21">
        <v>16</v>
      </c>
      <c r="G296" s="57">
        <v>1</v>
      </c>
      <c r="H296" s="20" t="s">
        <v>33</v>
      </c>
      <c r="I296" s="21" t="s">
        <v>435</v>
      </c>
      <c r="J296" s="21">
        <v>1</v>
      </c>
    </row>
    <row r="297" spans="1:10" x14ac:dyDescent="0.25">
      <c r="A297" s="20" t="s">
        <v>24</v>
      </c>
      <c r="B297" s="21">
        <v>292465</v>
      </c>
      <c r="C297" s="20" t="s">
        <v>322</v>
      </c>
      <c r="D297" s="22">
        <v>10769</v>
      </c>
      <c r="E297" s="21">
        <v>0</v>
      </c>
      <c r="F297" s="21">
        <v>9</v>
      </c>
      <c r="G297" s="57">
        <v>1</v>
      </c>
      <c r="H297" s="20" t="s">
        <v>33</v>
      </c>
      <c r="I297" s="21" t="s">
        <v>435</v>
      </c>
      <c r="J297" s="21">
        <v>1</v>
      </c>
    </row>
    <row r="298" spans="1:10" x14ac:dyDescent="0.25">
      <c r="A298" s="20" t="s">
        <v>24</v>
      </c>
      <c r="B298" s="21">
        <v>292470</v>
      </c>
      <c r="C298" s="20" t="s">
        <v>323</v>
      </c>
      <c r="D298" s="22">
        <v>12452</v>
      </c>
      <c r="E298" s="21">
        <v>0</v>
      </c>
      <c r="F298" s="21">
        <v>9</v>
      </c>
      <c r="G298" s="57">
        <v>1</v>
      </c>
      <c r="H298" s="20" t="s">
        <v>33</v>
      </c>
      <c r="I298" s="21" t="s">
        <v>435</v>
      </c>
      <c r="J298" s="21">
        <v>1</v>
      </c>
    </row>
    <row r="299" spans="1:10" x14ac:dyDescent="0.25">
      <c r="A299" s="20" t="s">
        <v>24</v>
      </c>
      <c r="B299" s="21">
        <v>292480</v>
      </c>
      <c r="C299" s="20" t="s">
        <v>324</v>
      </c>
      <c r="D299" s="22">
        <v>24785</v>
      </c>
      <c r="E299" s="21">
        <v>10</v>
      </c>
      <c r="F299" s="21">
        <v>13</v>
      </c>
      <c r="G299" s="57">
        <v>0.3</v>
      </c>
      <c r="H299" s="20" t="s">
        <v>33</v>
      </c>
      <c r="I299" s="21" t="s">
        <v>435</v>
      </c>
      <c r="J299" s="21">
        <v>1</v>
      </c>
    </row>
    <row r="300" spans="1:10" x14ac:dyDescent="0.25">
      <c r="A300" s="20" t="s">
        <v>24</v>
      </c>
      <c r="B300" s="21">
        <v>292490</v>
      </c>
      <c r="C300" s="20" t="s">
        <v>325</v>
      </c>
      <c r="D300" s="22">
        <v>9413</v>
      </c>
      <c r="E300" s="21">
        <v>0</v>
      </c>
      <c r="F300" s="21">
        <v>3</v>
      </c>
      <c r="G300" s="57">
        <v>1</v>
      </c>
      <c r="H300" s="20" t="s">
        <v>33</v>
      </c>
      <c r="I300" s="21" t="s">
        <v>435</v>
      </c>
      <c r="J300" s="21">
        <v>1</v>
      </c>
    </row>
    <row r="301" spans="1:10" x14ac:dyDescent="0.25">
      <c r="A301" s="20" t="s">
        <v>24</v>
      </c>
      <c r="B301" s="21">
        <v>292500</v>
      </c>
      <c r="C301" s="20" t="s">
        <v>326</v>
      </c>
      <c r="D301" s="22">
        <v>26436</v>
      </c>
      <c r="E301" s="21">
        <v>17</v>
      </c>
      <c r="F301" s="21">
        <v>46</v>
      </c>
      <c r="G301" s="57">
        <v>1.70588235294118</v>
      </c>
      <c r="H301" s="20" t="s">
        <v>33</v>
      </c>
      <c r="I301" s="21" t="s">
        <v>436</v>
      </c>
      <c r="J301" s="21">
        <v>1</v>
      </c>
    </row>
    <row r="302" spans="1:10" x14ac:dyDescent="0.25">
      <c r="A302" s="20" t="s">
        <v>24</v>
      </c>
      <c r="B302" s="21">
        <v>292510</v>
      </c>
      <c r="C302" s="20" t="s">
        <v>327</v>
      </c>
      <c r="D302" s="22">
        <v>48655</v>
      </c>
      <c r="E302" s="21">
        <v>30</v>
      </c>
      <c r="F302" s="21">
        <v>51</v>
      </c>
      <c r="G302" s="57">
        <v>0.7</v>
      </c>
      <c r="H302" s="20" t="s">
        <v>33</v>
      </c>
      <c r="I302" s="21" t="s">
        <v>436</v>
      </c>
      <c r="J302" s="21">
        <v>1</v>
      </c>
    </row>
    <row r="303" spans="1:10" x14ac:dyDescent="0.25">
      <c r="A303" s="20" t="s">
        <v>24</v>
      </c>
      <c r="B303" s="21">
        <v>292520</v>
      </c>
      <c r="C303" s="20" t="s">
        <v>328</v>
      </c>
      <c r="D303" s="22">
        <v>37061</v>
      </c>
      <c r="E303" s="21">
        <v>3</v>
      </c>
      <c r="F303" s="21">
        <v>28</v>
      </c>
      <c r="G303" s="57">
        <v>8.3333333333333304</v>
      </c>
      <c r="H303" s="20" t="s">
        <v>33</v>
      </c>
      <c r="I303" s="21" t="s">
        <v>435</v>
      </c>
      <c r="J303" s="21">
        <v>1</v>
      </c>
    </row>
    <row r="304" spans="1:10" x14ac:dyDescent="0.25">
      <c r="A304" s="20" t="s">
        <v>24</v>
      </c>
      <c r="B304" s="21">
        <v>292525</v>
      </c>
      <c r="C304" s="20" t="s">
        <v>329</v>
      </c>
      <c r="D304" s="22">
        <v>16242</v>
      </c>
      <c r="E304" s="21">
        <v>0</v>
      </c>
      <c r="F304" s="21">
        <v>11</v>
      </c>
      <c r="G304" s="57">
        <v>1</v>
      </c>
      <c r="H304" s="20" t="s">
        <v>33</v>
      </c>
      <c r="I304" s="21" t="s">
        <v>435</v>
      </c>
      <c r="J304" s="21">
        <v>1</v>
      </c>
    </row>
    <row r="305" spans="1:10" x14ac:dyDescent="0.25">
      <c r="A305" s="20" t="s">
        <v>24</v>
      </c>
      <c r="B305" s="21">
        <v>292530</v>
      </c>
      <c r="C305" s="20" t="s">
        <v>330</v>
      </c>
      <c r="D305" s="22">
        <v>143282</v>
      </c>
      <c r="E305" s="21">
        <v>3219</v>
      </c>
      <c r="F305" s="21">
        <v>85</v>
      </c>
      <c r="G305" s="57">
        <v>-0.97359428393911196</v>
      </c>
      <c r="H305" s="20" t="s">
        <v>26</v>
      </c>
      <c r="I305" s="21" t="s">
        <v>435</v>
      </c>
      <c r="J305" s="21">
        <v>0</v>
      </c>
    </row>
    <row r="306" spans="1:10" x14ac:dyDescent="0.25">
      <c r="A306" s="20" t="s">
        <v>24</v>
      </c>
      <c r="B306" s="21">
        <v>292540</v>
      </c>
      <c r="C306" s="20" t="s">
        <v>331</v>
      </c>
      <c r="D306" s="22">
        <v>9263</v>
      </c>
      <c r="E306" s="21">
        <v>0</v>
      </c>
      <c r="F306" s="21">
        <v>4</v>
      </c>
      <c r="G306" s="57">
        <v>1</v>
      </c>
      <c r="H306" s="20" t="s">
        <v>33</v>
      </c>
      <c r="I306" s="21" t="s">
        <v>435</v>
      </c>
      <c r="J306" s="21">
        <v>1</v>
      </c>
    </row>
    <row r="307" spans="1:10" x14ac:dyDescent="0.25">
      <c r="A307" s="20" t="s">
        <v>24</v>
      </c>
      <c r="B307" s="21">
        <v>292550</v>
      </c>
      <c r="C307" s="20" t="s">
        <v>332</v>
      </c>
      <c r="D307" s="22">
        <v>29158</v>
      </c>
      <c r="E307" s="21">
        <v>0</v>
      </c>
      <c r="F307" s="21">
        <v>10</v>
      </c>
      <c r="G307" s="57">
        <v>1</v>
      </c>
      <c r="H307" s="20" t="s">
        <v>33</v>
      </c>
      <c r="I307" s="21" t="s">
        <v>435</v>
      </c>
      <c r="J307" s="21">
        <v>1</v>
      </c>
    </row>
    <row r="308" spans="1:10" x14ac:dyDescent="0.25">
      <c r="A308" s="20" t="s">
        <v>24</v>
      </c>
      <c r="B308" s="21">
        <v>292560</v>
      </c>
      <c r="C308" s="20" t="s">
        <v>333</v>
      </c>
      <c r="D308" s="22">
        <v>14672</v>
      </c>
      <c r="E308" s="21">
        <v>0</v>
      </c>
      <c r="F308" s="21">
        <v>117</v>
      </c>
      <c r="G308" s="57">
        <v>1</v>
      </c>
      <c r="H308" s="20" t="s">
        <v>33</v>
      </c>
      <c r="I308" s="21" t="s">
        <v>435</v>
      </c>
      <c r="J308" s="21">
        <v>1</v>
      </c>
    </row>
    <row r="309" spans="1:10" x14ac:dyDescent="0.25">
      <c r="A309" s="20" t="s">
        <v>24</v>
      </c>
      <c r="B309" s="21">
        <v>292570</v>
      </c>
      <c r="C309" s="20" t="s">
        <v>334</v>
      </c>
      <c r="D309" s="22">
        <v>13307</v>
      </c>
      <c r="E309" s="21">
        <v>13</v>
      </c>
      <c r="F309" s="21">
        <v>2</v>
      </c>
      <c r="G309" s="57">
        <v>-0.84615384615384603</v>
      </c>
      <c r="H309" s="20" t="s">
        <v>26</v>
      </c>
      <c r="I309" s="21" t="s">
        <v>435</v>
      </c>
      <c r="J309" s="21">
        <v>0</v>
      </c>
    </row>
    <row r="310" spans="1:10" x14ac:dyDescent="0.25">
      <c r="A310" s="20" t="s">
        <v>24</v>
      </c>
      <c r="B310" s="21">
        <v>292575</v>
      </c>
      <c r="C310" s="20" t="s">
        <v>335</v>
      </c>
      <c r="D310" s="22">
        <v>27187</v>
      </c>
      <c r="E310" s="21">
        <v>2</v>
      </c>
      <c r="F310" s="21">
        <v>85</v>
      </c>
      <c r="G310" s="57">
        <v>41.5</v>
      </c>
      <c r="H310" s="20" t="s">
        <v>33</v>
      </c>
      <c r="I310" s="21" t="s">
        <v>435</v>
      </c>
      <c r="J310" s="21">
        <v>1</v>
      </c>
    </row>
    <row r="311" spans="1:10" x14ac:dyDescent="0.25">
      <c r="A311" s="20" t="s">
        <v>24</v>
      </c>
      <c r="B311" s="21">
        <v>292580</v>
      </c>
      <c r="C311" s="20" t="s">
        <v>336</v>
      </c>
      <c r="D311" s="22">
        <v>26054</v>
      </c>
      <c r="E311" s="21">
        <v>0</v>
      </c>
      <c r="F311" s="21">
        <v>2</v>
      </c>
      <c r="G311" s="57">
        <v>1</v>
      </c>
      <c r="H311" s="20" t="s">
        <v>33</v>
      </c>
      <c r="I311" s="21" t="s">
        <v>435</v>
      </c>
      <c r="J311" s="21">
        <v>1</v>
      </c>
    </row>
    <row r="312" spans="1:10" x14ac:dyDescent="0.25">
      <c r="A312" s="20" t="s">
        <v>24</v>
      </c>
      <c r="B312" s="21">
        <v>292590</v>
      </c>
      <c r="C312" s="20" t="s">
        <v>337</v>
      </c>
      <c r="D312" s="22">
        <v>29088</v>
      </c>
      <c r="E312" s="21">
        <v>0</v>
      </c>
      <c r="F312" s="21">
        <v>6</v>
      </c>
      <c r="G312" s="57">
        <v>1</v>
      </c>
      <c r="H312" s="20" t="s">
        <v>33</v>
      </c>
      <c r="I312" s="21" t="s">
        <v>435</v>
      </c>
      <c r="J312" s="21">
        <v>1</v>
      </c>
    </row>
    <row r="313" spans="1:10" x14ac:dyDescent="0.25">
      <c r="A313" s="20" t="s">
        <v>24</v>
      </c>
      <c r="B313" s="21">
        <v>292593</v>
      </c>
      <c r="C313" s="20" t="s">
        <v>338</v>
      </c>
      <c r="D313" s="22">
        <v>10038</v>
      </c>
      <c r="E313" s="21">
        <v>0</v>
      </c>
      <c r="F313" s="21">
        <v>0</v>
      </c>
      <c r="G313" s="57">
        <v>0</v>
      </c>
      <c r="H313" s="20" t="s">
        <v>26</v>
      </c>
      <c r="I313" s="21" t="s">
        <v>435</v>
      </c>
      <c r="J313" s="21">
        <v>0</v>
      </c>
    </row>
    <row r="314" spans="1:10" x14ac:dyDescent="0.25">
      <c r="A314" s="20" t="s">
        <v>24</v>
      </c>
      <c r="B314" s="21">
        <v>292595</v>
      </c>
      <c r="C314" s="20" t="s">
        <v>339</v>
      </c>
      <c r="D314" s="22">
        <v>24305</v>
      </c>
      <c r="E314" s="21">
        <v>9</v>
      </c>
      <c r="F314" s="21">
        <v>20</v>
      </c>
      <c r="G314" s="57">
        <v>1.2222222222222201</v>
      </c>
      <c r="H314" s="20" t="s">
        <v>33</v>
      </c>
      <c r="I314" s="21" t="s">
        <v>436</v>
      </c>
      <c r="J314" s="21">
        <v>1</v>
      </c>
    </row>
    <row r="315" spans="1:10" x14ac:dyDescent="0.25">
      <c r="A315" s="20" t="s">
        <v>24</v>
      </c>
      <c r="B315" s="21">
        <v>292600</v>
      </c>
      <c r="C315" s="20" t="s">
        <v>340</v>
      </c>
      <c r="D315" s="22">
        <v>42056</v>
      </c>
      <c r="E315" s="21">
        <v>0</v>
      </c>
      <c r="F315" s="21">
        <v>8</v>
      </c>
      <c r="G315" s="57">
        <v>1</v>
      </c>
      <c r="H315" s="20" t="s">
        <v>33</v>
      </c>
      <c r="I315" s="21" t="s">
        <v>435</v>
      </c>
      <c r="J315" s="21">
        <v>1</v>
      </c>
    </row>
    <row r="316" spans="1:10" x14ac:dyDescent="0.25">
      <c r="A316" s="20" t="s">
        <v>24</v>
      </c>
      <c r="B316" s="21">
        <v>292610</v>
      </c>
      <c r="C316" s="20" t="s">
        <v>341</v>
      </c>
      <c r="D316" s="22">
        <v>13209</v>
      </c>
      <c r="E316" s="21">
        <v>0</v>
      </c>
      <c r="F316" s="21">
        <v>1</v>
      </c>
      <c r="G316" s="57">
        <v>1</v>
      </c>
      <c r="H316" s="20" t="s">
        <v>33</v>
      </c>
      <c r="I316" s="21" t="s">
        <v>435</v>
      </c>
      <c r="J316" s="21">
        <v>1</v>
      </c>
    </row>
    <row r="317" spans="1:10" x14ac:dyDescent="0.25">
      <c r="A317" s="20" t="s">
        <v>24</v>
      </c>
      <c r="B317" s="21">
        <v>292620</v>
      </c>
      <c r="C317" s="20" t="s">
        <v>342</v>
      </c>
      <c r="D317" s="22">
        <v>23237</v>
      </c>
      <c r="E317" s="21">
        <v>0</v>
      </c>
      <c r="F317" s="21">
        <v>104</v>
      </c>
      <c r="G317" s="57">
        <v>1</v>
      </c>
      <c r="H317" s="20" t="s">
        <v>33</v>
      </c>
      <c r="I317" s="21" t="s">
        <v>435</v>
      </c>
      <c r="J317" s="21">
        <v>1</v>
      </c>
    </row>
    <row r="318" spans="1:10" x14ac:dyDescent="0.25">
      <c r="A318" s="20" t="s">
        <v>24</v>
      </c>
      <c r="B318" s="21">
        <v>292630</v>
      </c>
      <c r="C318" s="20" t="s">
        <v>343</v>
      </c>
      <c r="D318" s="22">
        <v>35322</v>
      </c>
      <c r="E318" s="21">
        <v>0</v>
      </c>
      <c r="F318" s="21">
        <v>10</v>
      </c>
      <c r="G318" s="57">
        <v>1</v>
      </c>
      <c r="H318" s="20" t="s">
        <v>33</v>
      </c>
      <c r="I318" s="21" t="s">
        <v>435</v>
      </c>
      <c r="J318" s="21">
        <v>1</v>
      </c>
    </row>
    <row r="319" spans="1:10" x14ac:dyDescent="0.25">
      <c r="A319" s="20" t="s">
        <v>24</v>
      </c>
      <c r="B319" s="21">
        <v>292640</v>
      </c>
      <c r="C319" s="20" t="s">
        <v>344</v>
      </c>
      <c r="D319" s="22">
        <v>35819</v>
      </c>
      <c r="E319" s="21">
        <v>0</v>
      </c>
      <c r="F319" s="21">
        <v>6</v>
      </c>
      <c r="G319" s="57">
        <v>1</v>
      </c>
      <c r="H319" s="20" t="s">
        <v>33</v>
      </c>
      <c r="I319" s="21" t="s">
        <v>435</v>
      </c>
      <c r="J319" s="21">
        <v>1</v>
      </c>
    </row>
    <row r="320" spans="1:10" x14ac:dyDescent="0.25">
      <c r="A320" s="20" t="s">
        <v>24</v>
      </c>
      <c r="B320" s="21">
        <v>292650</v>
      </c>
      <c r="C320" s="20" t="s">
        <v>345</v>
      </c>
      <c r="D320" s="22">
        <v>15229</v>
      </c>
      <c r="E320" s="21">
        <v>0</v>
      </c>
      <c r="F320" s="21">
        <v>3</v>
      </c>
      <c r="G320" s="57">
        <v>1</v>
      </c>
      <c r="H320" s="20" t="s">
        <v>33</v>
      </c>
      <c r="I320" s="21" t="s">
        <v>435</v>
      </c>
      <c r="J320" s="21">
        <v>1</v>
      </c>
    </row>
    <row r="321" spans="1:10" x14ac:dyDescent="0.25">
      <c r="A321" s="20" t="s">
        <v>24</v>
      </c>
      <c r="B321" s="21">
        <v>292660</v>
      </c>
      <c r="C321" s="20" t="s">
        <v>346</v>
      </c>
      <c r="D321" s="22">
        <v>51026</v>
      </c>
      <c r="E321" s="21">
        <v>0</v>
      </c>
      <c r="F321" s="21">
        <v>40</v>
      </c>
      <c r="G321" s="57">
        <v>1</v>
      </c>
      <c r="H321" s="20" t="s">
        <v>33</v>
      </c>
      <c r="I321" s="21" t="s">
        <v>435</v>
      </c>
      <c r="J321" s="21">
        <v>1</v>
      </c>
    </row>
    <row r="322" spans="1:10" x14ac:dyDescent="0.25">
      <c r="A322" s="20" t="s">
        <v>24</v>
      </c>
      <c r="B322" s="21">
        <v>292665</v>
      </c>
      <c r="C322" s="20" t="s">
        <v>347</v>
      </c>
      <c r="D322" s="22">
        <v>8713</v>
      </c>
      <c r="E322" s="21">
        <v>104</v>
      </c>
      <c r="F322" s="21">
        <v>4</v>
      </c>
      <c r="G322" s="57">
        <v>-0.96153846153846201</v>
      </c>
      <c r="H322" s="20" t="s">
        <v>26</v>
      </c>
      <c r="I322" s="21" t="s">
        <v>435</v>
      </c>
      <c r="J322" s="21">
        <v>0</v>
      </c>
    </row>
    <row r="323" spans="1:10" x14ac:dyDescent="0.25">
      <c r="A323" s="20" t="s">
        <v>24</v>
      </c>
      <c r="B323" s="21">
        <v>292670</v>
      </c>
      <c r="C323" s="20" t="s">
        <v>348</v>
      </c>
      <c r="D323" s="22">
        <v>13653</v>
      </c>
      <c r="E323" s="21">
        <v>0</v>
      </c>
      <c r="F323" s="21">
        <v>6</v>
      </c>
      <c r="G323" s="57">
        <v>1</v>
      </c>
      <c r="H323" s="20" t="s">
        <v>33</v>
      </c>
      <c r="I323" s="21" t="s">
        <v>435</v>
      </c>
      <c r="J323" s="21">
        <v>1</v>
      </c>
    </row>
    <row r="324" spans="1:10" x14ac:dyDescent="0.25">
      <c r="A324" s="20" t="s">
        <v>24</v>
      </c>
      <c r="B324" s="21">
        <v>292680</v>
      </c>
      <c r="C324" s="20" t="s">
        <v>349</v>
      </c>
      <c r="D324" s="22">
        <v>15530</v>
      </c>
      <c r="E324" s="21">
        <v>0</v>
      </c>
      <c r="F324" s="21">
        <v>5</v>
      </c>
      <c r="G324" s="57">
        <v>1</v>
      </c>
      <c r="H324" s="20" t="s">
        <v>33</v>
      </c>
      <c r="I324" s="21" t="s">
        <v>435</v>
      </c>
      <c r="J324" s="21">
        <v>1</v>
      </c>
    </row>
    <row r="325" spans="1:10" x14ac:dyDescent="0.25">
      <c r="A325" s="20" t="s">
        <v>24</v>
      </c>
      <c r="B325" s="21">
        <v>292690</v>
      </c>
      <c r="C325" s="20" t="s">
        <v>350</v>
      </c>
      <c r="D325" s="22">
        <v>12060</v>
      </c>
      <c r="E325" s="21">
        <v>0</v>
      </c>
      <c r="F325" s="21">
        <v>2</v>
      </c>
      <c r="G325" s="57">
        <v>1</v>
      </c>
      <c r="H325" s="20" t="s">
        <v>33</v>
      </c>
      <c r="I325" s="21" t="s">
        <v>435</v>
      </c>
      <c r="J325" s="21">
        <v>1</v>
      </c>
    </row>
    <row r="326" spans="1:10" x14ac:dyDescent="0.25">
      <c r="A326" s="20" t="s">
        <v>24</v>
      </c>
      <c r="B326" s="21">
        <v>292700</v>
      </c>
      <c r="C326" s="20" t="s">
        <v>351</v>
      </c>
      <c r="D326" s="22">
        <v>40515</v>
      </c>
      <c r="E326" s="21">
        <v>0</v>
      </c>
      <c r="F326" s="21">
        <v>13</v>
      </c>
      <c r="G326" s="57">
        <v>1</v>
      </c>
      <c r="H326" s="20" t="s">
        <v>33</v>
      </c>
      <c r="I326" s="21" t="s">
        <v>435</v>
      </c>
      <c r="J326" s="21">
        <v>1</v>
      </c>
    </row>
    <row r="327" spans="1:10" x14ac:dyDescent="0.25">
      <c r="A327" s="20" t="s">
        <v>24</v>
      </c>
      <c r="B327" s="21">
        <v>292710</v>
      </c>
      <c r="C327" s="20" t="s">
        <v>352</v>
      </c>
      <c r="D327" s="22">
        <v>8763</v>
      </c>
      <c r="E327" s="21">
        <v>0</v>
      </c>
      <c r="F327" s="21">
        <v>4</v>
      </c>
      <c r="G327" s="57">
        <v>1</v>
      </c>
      <c r="H327" s="20" t="s">
        <v>33</v>
      </c>
      <c r="I327" s="21" t="s">
        <v>435</v>
      </c>
      <c r="J327" s="21">
        <v>1</v>
      </c>
    </row>
    <row r="328" spans="1:10" x14ac:dyDescent="0.25">
      <c r="A328" s="20" t="s">
        <v>24</v>
      </c>
      <c r="B328" s="21">
        <v>292720</v>
      </c>
      <c r="C328" s="20" t="s">
        <v>353</v>
      </c>
      <c r="D328" s="22">
        <v>31780</v>
      </c>
      <c r="E328" s="21">
        <v>266</v>
      </c>
      <c r="F328" s="21">
        <v>7</v>
      </c>
      <c r="G328" s="57">
        <v>-0.97368421052631604</v>
      </c>
      <c r="H328" s="20" t="s">
        <v>26</v>
      </c>
      <c r="I328" s="21" t="s">
        <v>435</v>
      </c>
      <c r="J328" s="21">
        <v>0</v>
      </c>
    </row>
    <row r="329" spans="1:10" x14ac:dyDescent="0.25">
      <c r="A329" s="20" t="s">
        <v>24</v>
      </c>
      <c r="B329" s="21">
        <v>292730</v>
      </c>
      <c r="C329" s="20" t="s">
        <v>354</v>
      </c>
      <c r="D329" s="22">
        <v>15171</v>
      </c>
      <c r="E329" s="21">
        <v>0</v>
      </c>
      <c r="F329" s="21">
        <v>46</v>
      </c>
      <c r="G329" s="57">
        <v>1</v>
      </c>
      <c r="H329" s="20" t="s">
        <v>33</v>
      </c>
      <c r="I329" s="21" t="s">
        <v>435</v>
      </c>
      <c r="J329" s="21">
        <v>1</v>
      </c>
    </row>
    <row r="330" spans="1:10" x14ac:dyDescent="0.25">
      <c r="A330" s="20" t="s">
        <v>24</v>
      </c>
      <c r="B330" s="21">
        <v>292740</v>
      </c>
      <c r="C330" s="20" t="s">
        <v>355</v>
      </c>
      <c r="D330" s="22">
        <v>2902927</v>
      </c>
      <c r="E330" s="21">
        <v>11189</v>
      </c>
      <c r="F330" s="21">
        <v>13636</v>
      </c>
      <c r="G330" s="57">
        <v>0.21869693448923</v>
      </c>
      <c r="H330" s="20" t="s">
        <v>33</v>
      </c>
      <c r="I330" s="21" t="s">
        <v>436</v>
      </c>
      <c r="J330" s="21">
        <v>1</v>
      </c>
    </row>
    <row r="331" spans="1:10" x14ac:dyDescent="0.25">
      <c r="A331" s="20" t="s">
        <v>24</v>
      </c>
      <c r="B331" s="21">
        <v>292760</v>
      </c>
      <c r="C331" s="20" t="s">
        <v>356</v>
      </c>
      <c r="D331" s="22">
        <v>15237</v>
      </c>
      <c r="E331" s="21">
        <v>123</v>
      </c>
      <c r="F331" s="21">
        <v>5</v>
      </c>
      <c r="G331" s="57">
        <v>-0.95934959349593496</v>
      </c>
      <c r="H331" s="20" t="s">
        <v>26</v>
      </c>
      <c r="I331" s="21" t="s">
        <v>435</v>
      </c>
      <c r="J331" s="21">
        <v>0</v>
      </c>
    </row>
    <row r="332" spans="1:10" x14ac:dyDescent="0.25">
      <c r="A332" s="20" t="s">
        <v>24</v>
      </c>
      <c r="B332" s="21">
        <v>292770</v>
      </c>
      <c r="C332" s="20" t="s">
        <v>357</v>
      </c>
      <c r="D332" s="22">
        <v>28045</v>
      </c>
      <c r="E332" s="21">
        <v>15</v>
      </c>
      <c r="F332" s="21">
        <v>6</v>
      </c>
      <c r="G332" s="57">
        <v>-0.6</v>
      </c>
      <c r="H332" s="20" t="s">
        <v>26</v>
      </c>
      <c r="I332" s="21" t="s">
        <v>435</v>
      </c>
      <c r="J332" s="21">
        <v>0</v>
      </c>
    </row>
    <row r="333" spans="1:10" x14ac:dyDescent="0.25">
      <c r="A333" s="20" t="s">
        <v>24</v>
      </c>
      <c r="B333" s="21">
        <v>292780</v>
      </c>
      <c r="C333" s="20" t="s">
        <v>358</v>
      </c>
      <c r="D333" s="22">
        <v>6778</v>
      </c>
      <c r="E333" s="21">
        <v>0</v>
      </c>
      <c r="F333" s="21">
        <v>11</v>
      </c>
      <c r="G333" s="57">
        <v>1</v>
      </c>
      <c r="H333" s="20" t="s">
        <v>33</v>
      </c>
      <c r="I333" s="21" t="s">
        <v>435</v>
      </c>
      <c r="J333" s="21">
        <v>1</v>
      </c>
    </row>
    <row r="334" spans="1:10" x14ac:dyDescent="0.25">
      <c r="A334" s="20" t="s">
        <v>24</v>
      </c>
      <c r="B334" s="21">
        <v>292790</v>
      </c>
      <c r="C334" s="20" t="s">
        <v>359</v>
      </c>
      <c r="D334" s="22">
        <v>11186</v>
      </c>
      <c r="E334" s="21">
        <v>0</v>
      </c>
      <c r="F334" s="21">
        <v>9</v>
      </c>
      <c r="G334" s="57">
        <v>1</v>
      </c>
      <c r="H334" s="20" t="s">
        <v>33</v>
      </c>
      <c r="I334" s="21" t="s">
        <v>435</v>
      </c>
      <c r="J334" s="21">
        <v>1</v>
      </c>
    </row>
    <row r="335" spans="1:10" x14ac:dyDescent="0.25">
      <c r="A335" s="20" t="s">
        <v>24</v>
      </c>
      <c r="B335" s="21">
        <v>292800</v>
      </c>
      <c r="C335" s="20" t="s">
        <v>360</v>
      </c>
      <c r="D335" s="22">
        <v>36690</v>
      </c>
      <c r="E335" s="21">
        <v>0</v>
      </c>
      <c r="F335" s="21">
        <v>13</v>
      </c>
      <c r="G335" s="57">
        <v>1</v>
      </c>
      <c r="H335" s="20" t="s">
        <v>33</v>
      </c>
      <c r="I335" s="21" t="s">
        <v>435</v>
      </c>
      <c r="J335" s="21">
        <v>1</v>
      </c>
    </row>
    <row r="336" spans="1:10" x14ac:dyDescent="0.25">
      <c r="A336" s="20" t="s">
        <v>24</v>
      </c>
      <c r="B336" s="21">
        <v>292805</v>
      </c>
      <c r="C336" s="20" t="s">
        <v>361</v>
      </c>
      <c r="D336" s="22">
        <v>13579</v>
      </c>
      <c r="E336" s="21">
        <v>0</v>
      </c>
      <c r="F336" s="21">
        <v>1</v>
      </c>
      <c r="G336" s="57">
        <v>1</v>
      </c>
      <c r="H336" s="20" t="s">
        <v>33</v>
      </c>
      <c r="I336" s="21" t="s">
        <v>435</v>
      </c>
      <c r="J336" s="21">
        <v>1</v>
      </c>
    </row>
    <row r="337" spans="1:10" x14ac:dyDescent="0.25">
      <c r="A337" s="20" t="s">
        <v>24</v>
      </c>
      <c r="B337" s="21">
        <v>292810</v>
      </c>
      <c r="C337" s="20" t="s">
        <v>362</v>
      </c>
      <c r="D337" s="22">
        <v>41809</v>
      </c>
      <c r="E337" s="21">
        <v>1300</v>
      </c>
      <c r="F337" s="21">
        <v>3</v>
      </c>
      <c r="G337" s="57">
        <v>-0.99769230769230799</v>
      </c>
      <c r="H337" s="20" t="s">
        <v>26</v>
      </c>
      <c r="I337" s="21" t="s">
        <v>435</v>
      </c>
      <c r="J337" s="21">
        <v>0</v>
      </c>
    </row>
    <row r="338" spans="1:10" x14ac:dyDescent="0.25">
      <c r="A338" s="20" t="s">
        <v>24</v>
      </c>
      <c r="B338" s="21">
        <v>292820</v>
      </c>
      <c r="C338" s="20" t="s">
        <v>363</v>
      </c>
      <c r="D338" s="22">
        <v>27132</v>
      </c>
      <c r="E338" s="21">
        <v>0</v>
      </c>
      <c r="F338" s="21">
        <v>16</v>
      </c>
      <c r="G338" s="57">
        <v>1</v>
      </c>
      <c r="H338" s="20" t="s">
        <v>33</v>
      </c>
      <c r="I338" s="21" t="s">
        <v>435</v>
      </c>
      <c r="J338" s="21">
        <v>1</v>
      </c>
    </row>
    <row r="339" spans="1:10" x14ac:dyDescent="0.25">
      <c r="A339" s="20" t="s">
        <v>24</v>
      </c>
      <c r="B339" s="21">
        <v>292830</v>
      </c>
      <c r="C339" s="20" t="s">
        <v>364</v>
      </c>
      <c r="D339" s="22">
        <v>9407</v>
      </c>
      <c r="E339" s="21">
        <v>0</v>
      </c>
      <c r="F339" s="21">
        <v>1</v>
      </c>
      <c r="G339" s="57">
        <v>1</v>
      </c>
      <c r="H339" s="20" t="s">
        <v>33</v>
      </c>
      <c r="I339" s="21" t="s">
        <v>436</v>
      </c>
      <c r="J339" s="21">
        <v>1</v>
      </c>
    </row>
    <row r="340" spans="1:10" x14ac:dyDescent="0.25">
      <c r="A340" s="20" t="s">
        <v>24</v>
      </c>
      <c r="B340" s="21">
        <v>292840</v>
      </c>
      <c r="C340" s="20" t="s">
        <v>365</v>
      </c>
      <c r="D340" s="22">
        <v>28642</v>
      </c>
      <c r="E340" s="21">
        <v>61</v>
      </c>
      <c r="F340" s="21">
        <v>76</v>
      </c>
      <c r="G340" s="57">
        <v>0.24590163934426201</v>
      </c>
      <c r="H340" s="20" t="s">
        <v>33</v>
      </c>
      <c r="I340" s="21" t="s">
        <v>435</v>
      </c>
      <c r="J340" s="21">
        <v>1</v>
      </c>
    </row>
    <row r="341" spans="1:10" x14ac:dyDescent="0.25">
      <c r="A341" s="20" t="s">
        <v>24</v>
      </c>
      <c r="B341" s="21">
        <v>292850</v>
      </c>
      <c r="C341" s="20" t="s">
        <v>366</v>
      </c>
      <c r="D341" s="22">
        <v>10514</v>
      </c>
      <c r="E341" s="21">
        <v>0</v>
      </c>
      <c r="F341" s="21">
        <v>14</v>
      </c>
      <c r="G341" s="57">
        <v>1</v>
      </c>
      <c r="H341" s="20" t="s">
        <v>33</v>
      </c>
      <c r="I341" s="21" t="s">
        <v>435</v>
      </c>
      <c r="J341" s="21">
        <v>1</v>
      </c>
    </row>
    <row r="342" spans="1:10" x14ac:dyDescent="0.25">
      <c r="A342" s="20" t="s">
        <v>24</v>
      </c>
      <c r="B342" s="21">
        <v>292860</v>
      </c>
      <c r="C342" s="20" t="s">
        <v>367</v>
      </c>
      <c r="D342" s="22">
        <v>61559</v>
      </c>
      <c r="E342" s="21">
        <v>43</v>
      </c>
      <c r="F342" s="21">
        <v>75</v>
      </c>
      <c r="G342" s="57">
        <v>0.74418604651162801</v>
      </c>
      <c r="H342" s="20" t="s">
        <v>33</v>
      </c>
      <c r="I342" s="21" t="s">
        <v>436</v>
      </c>
      <c r="J342" s="21">
        <v>1</v>
      </c>
    </row>
    <row r="343" spans="1:10" x14ac:dyDescent="0.25">
      <c r="A343" s="20" t="s">
        <v>24</v>
      </c>
      <c r="B343" s="21">
        <v>292870</v>
      </c>
      <c r="C343" s="20" t="s">
        <v>368</v>
      </c>
      <c r="D343" s="22">
        <v>100550</v>
      </c>
      <c r="E343" s="21">
        <v>3867</v>
      </c>
      <c r="F343" s="21">
        <v>1274</v>
      </c>
      <c r="G343" s="57">
        <v>-0.67054564261701599</v>
      </c>
      <c r="H343" s="20" t="s">
        <v>26</v>
      </c>
      <c r="I343" s="21" t="s">
        <v>435</v>
      </c>
      <c r="J343" s="21">
        <v>0</v>
      </c>
    </row>
    <row r="344" spans="1:10" x14ac:dyDescent="0.25">
      <c r="A344" s="20" t="s">
        <v>24</v>
      </c>
      <c r="B344" s="21">
        <v>292880</v>
      </c>
      <c r="C344" s="20" t="s">
        <v>369</v>
      </c>
      <c r="D344" s="22">
        <v>52704</v>
      </c>
      <c r="E344" s="21">
        <v>0</v>
      </c>
      <c r="F344" s="21">
        <v>47</v>
      </c>
      <c r="G344" s="57">
        <v>1</v>
      </c>
      <c r="H344" s="20" t="s">
        <v>33</v>
      </c>
      <c r="I344" s="21" t="s">
        <v>435</v>
      </c>
      <c r="J344" s="21">
        <v>1</v>
      </c>
    </row>
    <row r="345" spans="1:10" x14ac:dyDescent="0.25">
      <c r="A345" s="20" t="s">
        <v>24</v>
      </c>
      <c r="B345" s="21">
        <v>292890</v>
      </c>
      <c r="C345" s="20" t="s">
        <v>370</v>
      </c>
      <c r="D345" s="22">
        <v>32078</v>
      </c>
      <c r="E345" s="21">
        <v>0</v>
      </c>
      <c r="F345" s="21">
        <v>71</v>
      </c>
      <c r="G345" s="57">
        <v>1</v>
      </c>
      <c r="H345" s="20" t="s">
        <v>33</v>
      </c>
      <c r="I345" s="21" t="s">
        <v>435</v>
      </c>
      <c r="J345" s="21">
        <v>1</v>
      </c>
    </row>
    <row r="346" spans="1:10" x14ac:dyDescent="0.25">
      <c r="A346" s="20" t="s">
        <v>24</v>
      </c>
      <c r="B346" s="21">
        <v>292895</v>
      </c>
      <c r="C346" s="20" t="s">
        <v>371</v>
      </c>
      <c r="D346" s="22">
        <v>9849</v>
      </c>
      <c r="E346" s="21">
        <v>0</v>
      </c>
      <c r="F346" s="21">
        <v>2</v>
      </c>
      <c r="G346" s="57">
        <v>1</v>
      </c>
      <c r="H346" s="20" t="s">
        <v>33</v>
      </c>
      <c r="I346" s="21" t="s">
        <v>436</v>
      </c>
      <c r="J346" s="21">
        <v>1</v>
      </c>
    </row>
    <row r="347" spans="1:10" x14ac:dyDescent="0.25">
      <c r="A347" s="20" t="s">
        <v>24</v>
      </c>
      <c r="B347" s="21">
        <v>292900</v>
      </c>
      <c r="C347" s="20" t="s">
        <v>372</v>
      </c>
      <c r="D347" s="22">
        <v>15049</v>
      </c>
      <c r="E347" s="21">
        <v>4</v>
      </c>
      <c r="F347" s="21">
        <v>69</v>
      </c>
      <c r="G347" s="57">
        <v>16.25</v>
      </c>
      <c r="H347" s="20" t="s">
        <v>33</v>
      </c>
      <c r="I347" s="21" t="s">
        <v>436</v>
      </c>
      <c r="J347" s="21">
        <v>1</v>
      </c>
    </row>
    <row r="348" spans="1:10" x14ac:dyDescent="0.25">
      <c r="A348" s="20" t="s">
        <v>24</v>
      </c>
      <c r="B348" s="21">
        <v>292905</v>
      </c>
      <c r="C348" s="20" t="s">
        <v>373</v>
      </c>
      <c r="D348" s="22">
        <v>15548</v>
      </c>
      <c r="E348" s="21">
        <v>48</v>
      </c>
      <c r="F348" s="21">
        <v>2</v>
      </c>
      <c r="G348" s="57">
        <v>-0.95833333333333304</v>
      </c>
      <c r="H348" s="20" t="s">
        <v>26</v>
      </c>
      <c r="I348" s="21" t="s">
        <v>435</v>
      </c>
      <c r="J348" s="21">
        <v>0</v>
      </c>
    </row>
    <row r="349" spans="1:10" x14ac:dyDescent="0.25">
      <c r="A349" s="20" t="s">
        <v>24</v>
      </c>
      <c r="B349" s="21">
        <v>292910</v>
      </c>
      <c r="C349" s="20" t="s">
        <v>374</v>
      </c>
      <c r="D349" s="22">
        <v>21548</v>
      </c>
      <c r="E349" s="21">
        <v>0</v>
      </c>
      <c r="F349" s="21">
        <v>208</v>
      </c>
      <c r="G349" s="57">
        <v>1</v>
      </c>
      <c r="H349" s="20" t="s">
        <v>33</v>
      </c>
      <c r="I349" s="21" t="s">
        <v>435</v>
      </c>
      <c r="J349" s="21">
        <v>1</v>
      </c>
    </row>
    <row r="350" spans="1:10" x14ac:dyDescent="0.25">
      <c r="A350" s="20" t="s">
        <v>24</v>
      </c>
      <c r="B350" s="21">
        <v>292925</v>
      </c>
      <c r="C350" s="20" t="s">
        <v>375</v>
      </c>
      <c r="D350" s="22">
        <v>19519</v>
      </c>
      <c r="E350" s="21">
        <v>0</v>
      </c>
      <c r="F350" s="21">
        <v>206</v>
      </c>
      <c r="G350" s="57">
        <v>1</v>
      </c>
      <c r="H350" s="20" t="s">
        <v>33</v>
      </c>
      <c r="I350" s="21" t="s">
        <v>435</v>
      </c>
      <c r="J350" s="21">
        <v>1</v>
      </c>
    </row>
    <row r="351" spans="1:10" x14ac:dyDescent="0.25">
      <c r="A351" s="20" t="s">
        <v>24</v>
      </c>
      <c r="B351" s="21">
        <v>292930</v>
      </c>
      <c r="C351" s="20" t="s">
        <v>376</v>
      </c>
      <c r="D351" s="22">
        <v>37111</v>
      </c>
      <c r="E351" s="21">
        <v>0</v>
      </c>
      <c r="F351" s="21">
        <v>11</v>
      </c>
      <c r="G351" s="57">
        <v>1</v>
      </c>
      <c r="H351" s="20" t="s">
        <v>33</v>
      </c>
      <c r="I351" s="21" t="s">
        <v>435</v>
      </c>
      <c r="J351" s="21">
        <v>1</v>
      </c>
    </row>
    <row r="352" spans="1:10" x14ac:dyDescent="0.25">
      <c r="A352" s="20" t="s">
        <v>24</v>
      </c>
      <c r="B352" s="21">
        <v>292935</v>
      </c>
      <c r="C352" s="20" t="s">
        <v>377</v>
      </c>
      <c r="D352" s="22">
        <v>6158</v>
      </c>
      <c r="E352" s="21">
        <v>0</v>
      </c>
      <c r="F352" s="21">
        <v>7</v>
      </c>
      <c r="G352" s="57">
        <v>1</v>
      </c>
      <c r="H352" s="20" t="s">
        <v>33</v>
      </c>
      <c r="I352" s="21" t="s">
        <v>435</v>
      </c>
      <c r="J352" s="21">
        <v>1</v>
      </c>
    </row>
    <row r="353" spans="1:10" x14ac:dyDescent="0.25">
      <c r="A353" s="20" t="s">
        <v>24</v>
      </c>
      <c r="B353" s="21">
        <v>292937</v>
      </c>
      <c r="C353" s="20" t="s">
        <v>378</v>
      </c>
      <c r="D353" s="22">
        <v>11002</v>
      </c>
      <c r="E353" s="21">
        <v>0</v>
      </c>
      <c r="F353" s="21">
        <v>7</v>
      </c>
      <c r="G353" s="57">
        <v>1</v>
      </c>
      <c r="H353" s="20" t="s">
        <v>33</v>
      </c>
      <c r="I353" s="21" t="s">
        <v>435</v>
      </c>
      <c r="J353" s="21">
        <v>1</v>
      </c>
    </row>
    <row r="354" spans="1:10" x14ac:dyDescent="0.25">
      <c r="A354" s="20" t="s">
        <v>24</v>
      </c>
      <c r="B354" s="21">
        <v>292940</v>
      </c>
      <c r="C354" s="20" t="s">
        <v>379</v>
      </c>
      <c r="D354" s="22">
        <v>11963</v>
      </c>
      <c r="E354" s="21">
        <v>4</v>
      </c>
      <c r="F354" s="21">
        <v>94</v>
      </c>
      <c r="G354" s="57">
        <v>22.5</v>
      </c>
      <c r="H354" s="20" t="s">
        <v>33</v>
      </c>
      <c r="I354" s="21" t="s">
        <v>435</v>
      </c>
      <c r="J354" s="21">
        <v>1</v>
      </c>
    </row>
    <row r="355" spans="1:10" x14ac:dyDescent="0.25">
      <c r="A355" s="20" t="s">
        <v>24</v>
      </c>
      <c r="B355" s="21">
        <v>292950</v>
      </c>
      <c r="C355" s="20" t="s">
        <v>380</v>
      </c>
      <c r="D355" s="22">
        <v>45292</v>
      </c>
      <c r="E355" s="21">
        <v>47</v>
      </c>
      <c r="F355" s="21">
        <v>66</v>
      </c>
      <c r="G355" s="57">
        <v>0.40425531914893598</v>
      </c>
      <c r="H355" s="20" t="s">
        <v>33</v>
      </c>
      <c r="I355" s="21" t="s">
        <v>436</v>
      </c>
      <c r="J355" s="21">
        <v>1</v>
      </c>
    </row>
    <row r="356" spans="1:10" x14ac:dyDescent="0.25">
      <c r="A356" s="20" t="s">
        <v>24</v>
      </c>
      <c r="B356" s="21">
        <v>292960</v>
      </c>
      <c r="C356" s="20" t="s">
        <v>381</v>
      </c>
      <c r="D356" s="22">
        <v>17630</v>
      </c>
      <c r="E356" s="21">
        <v>7</v>
      </c>
      <c r="F356" s="21">
        <v>280</v>
      </c>
      <c r="G356" s="57">
        <v>39</v>
      </c>
      <c r="H356" s="20" t="s">
        <v>33</v>
      </c>
      <c r="I356" s="21" t="s">
        <v>435</v>
      </c>
      <c r="J356" s="21">
        <v>1</v>
      </c>
    </row>
    <row r="357" spans="1:10" x14ac:dyDescent="0.25">
      <c r="A357" s="20" t="s">
        <v>24</v>
      </c>
      <c r="B357" s="21">
        <v>292970</v>
      </c>
      <c r="C357" s="20" t="s">
        <v>382</v>
      </c>
      <c r="D357" s="22">
        <v>20259</v>
      </c>
      <c r="E357" s="21">
        <v>0</v>
      </c>
      <c r="F357" s="21">
        <v>9</v>
      </c>
      <c r="G357" s="57">
        <v>1</v>
      </c>
      <c r="H357" s="20" t="s">
        <v>33</v>
      </c>
      <c r="I357" s="21" t="s">
        <v>435</v>
      </c>
      <c r="J357" s="21">
        <v>1</v>
      </c>
    </row>
    <row r="358" spans="1:10" x14ac:dyDescent="0.25">
      <c r="A358" s="20" t="s">
        <v>24</v>
      </c>
      <c r="B358" s="21">
        <v>292975</v>
      </c>
      <c r="C358" s="20" t="s">
        <v>383</v>
      </c>
      <c r="D358" s="22">
        <v>12161</v>
      </c>
      <c r="E358" s="21">
        <v>0</v>
      </c>
      <c r="F358" s="21">
        <v>12</v>
      </c>
      <c r="G358" s="57">
        <v>1</v>
      </c>
      <c r="H358" s="20" t="s">
        <v>33</v>
      </c>
      <c r="I358" s="21" t="s">
        <v>435</v>
      </c>
      <c r="J358" s="21">
        <v>1</v>
      </c>
    </row>
    <row r="359" spans="1:10" x14ac:dyDescent="0.25">
      <c r="A359" s="20" t="s">
        <v>24</v>
      </c>
      <c r="B359" s="21">
        <v>292980</v>
      </c>
      <c r="C359" s="20" t="s">
        <v>384</v>
      </c>
      <c r="D359" s="22">
        <v>12693</v>
      </c>
      <c r="E359" s="21">
        <v>31</v>
      </c>
      <c r="F359" s="21">
        <v>13</v>
      </c>
      <c r="G359" s="57">
        <v>-0.58064516129032295</v>
      </c>
      <c r="H359" s="20" t="s">
        <v>26</v>
      </c>
      <c r="I359" s="21" t="s">
        <v>435</v>
      </c>
      <c r="J359" s="21">
        <v>0</v>
      </c>
    </row>
    <row r="360" spans="1:10" x14ac:dyDescent="0.25">
      <c r="A360" s="20" t="s">
        <v>24</v>
      </c>
      <c r="B360" s="21">
        <v>292990</v>
      </c>
      <c r="C360" s="20" t="s">
        <v>385</v>
      </c>
      <c r="D360" s="22">
        <v>44999</v>
      </c>
      <c r="E360" s="21">
        <v>13</v>
      </c>
      <c r="F360" s="21">
        <v>64</v>
      </c>
      <c r="G360" s="57">
        <v>3.9230769230769198</v>
      </c>
      <c r="H360" s="20" t="s">
        <v>33</v>
      </c>
      <c r="I360" s="21" t="s">
        <v>436</v>
      </c>
      <c r="J360" s="21">
        <v>1</v>
      </c>
    </row>
    <row r="361" spans="1:10" x14ac:dyDescent="0.25">
      <c r="A361" s="20" t="s">
        <v>24</v>
      </c>
      <c r="B361" s="21">
        <v>293000</v>
      </c>
      <c r="C361" s="20" t="s">
        <v>386</v>
      </c>
      <c r="D361" s="22">
        <v>11435</v>
      </c>
      <c r="E361" s="21">
        <v>93</v>
      </c>
      <c r="F361" s="21">
        <v>76</v>
      </c>
      <c r="G361" s="57">
        <v>-0.18279569892473099</v>
      </c>
      <c r="H361" s="20" t="s">
        <v>26</v>
      </c>
      <c r="I361" s="21" t="s">
        <v>435</v>
      </c>
      <c r="J361" s="21">
        <v>0</v>
      </c>
    </row>
    <row r="362" spans="1:10" x14ac:dyDescent="0.25">
      <c r="A362" s="20" t="s">
        <v>24</v>
      </c>
      <c r="B362" s="21">
        <v>293010</v>
      </c>
      <c r="C362" s="20" t="s">
        <v>387</v>
      </c>
      <c r="D362" s="22">
        <v>80810</v>
      </c>
      <c r="E362" s="21">
        <v>3200</v>
      </c>
      <c r="F362" s="21">
        <v>59</v>
      </c>
      <c r="G362" s="57">
        <v>-0.9815625</v>
      </c>
      <c r="H362" s="20" t="s">
        <v>26</v>
      </c>
      <c r="I362" s="21" t="s">
        <v>435</v>
      </c>
      <c r="J362" s="21">
        <v>0</v>
      </c>
    </row>
    <row r="363" spans="1:10" x14ac:dyDescent="0.25">
      <c r="A363" s="20" t="s">
        <v>24</v>
      </c>
      <c r="B363" s="21">
        <v>293015</v>
      </c>
      <c r="C363" s="20" t="s">
        <v>388</v>
      </c>
      <c r="D363" s="22">
        <v>33022</v>
      </c>
      <c r="E363" s="21">
        <v>120</v>
      </c>
      <c r="F363" s="21">
        <v>2</v>
      </c>
      <c r="G363" s="57">
        <v>-0.98333333333333295</v>
      </c>
      <c r="H363" s="20" t="s">
        <v>26</v>
      </c>
      <c r="I363" s="21" t="s">
        <v>435</v>
      </c>
      <c r="J363" s="21">
        <v>0</v>
      </c>
    </row>
    <row r="364" spans="1:10" x14ac:dyDescent="0.25">
      <c r="A364" s="20" t="s">
        <v>24</v>
      </c>
      <c r="B364" s="21">
        <v>293020</v>
      </c>
      <c r="C364" s="20" t="s">
        <v>389</v>
      </c>
      <c r="D364" s="22">
        <v>41102</v>
      </c>
      <c r="E364" s="21">
        <v>0</v>
      </c>
      <c r="F364" s="21">
        <v>9</v>
      </c>
      <c r="G364" s="57">
        <v>1</v>
      </c>
      <c r="H364" s="20" t="s">
        <v>33</v>
      </c>
      <c r="I364" s="21" t="s">
        <v>435</v>
      </c>
      <c r="J364" s="21">
        <v>1</v>
      </c>
    </row>
    <row r="365" spans="1:10" x14ac:dyDescent="0.25">
      <c r="A365" s="20" t="s">
        <v>24</v>
      </c>
      <c r="B365" s="21">
        <v>293030</v>
      </c>
      <c r="C365" s="20" t="s">
        <v>390</v>
      </c>
      <c r="D365" s="22">
        <v>18428</v>
      </c>
      <c r="E365" s="21">
        <v>321</v>
      </c>
      <c r="F365" s="21">
        <v>11</v>
      </c>
      <c r="G365" s="57">
        <v>-0.96573208722741399</v>
      </c>
      <c r="H365" s="20" t="s">
        <v>26</v>
      </c>
      <c r="I365" s="21" t="s">
        <v>435</v>
      </c>
      <c r="J365" s="21">
        <v>0</v>
      </c>
    </row>
    <row r="366" spans="1:10" x14ac:dyDescent="0.25">
      <c r="A366" s="20" t="s">
        <v>24</v>
      </c>
      <c r="B366" s="21">
        <v>293040</v>
      </c>
      <c r="C366" s="20" t="s">
        <v>391</v>
      </c>
      <c r="D366" s="22">
        <v>15507</v>
      </c>
      <c r="E366" s="21">
        <v>0</v>
      </c>
      <c r="F366" s="21">
        <v>2</v>
      </c>
      <c r="G366" s="57">
        <v>1</v>
      </c>
      <c r="H366" s="20" t="s">
        <v>33</v>
      </c>
      <c r="I366" s="21" t="s">
        <v>435</v>
      </c>
      <c r="J366" s="21">
        <v>1</v>
      </c>
    </row>
    <row r="367" spans="1:10" x14ac:dyDescent="0.25">
      <c r="A367" s="20" t="s">
        <v>24</v>
      </c>
      <c r="B367" s="21">
        <v>293050</v>
      </c>
      <c r="C367" s="20" t="s">
        <v>392</v>
      </c>
      <c r="D367" s="22">
        <v>82733</v>
      </c>
      <c r="E367" s="21">
        <v>5</v>
      </c>
      <c r="F367" s="21">
        <v>13</v>
      </c>
      <c r="G367" s="57">
        <v>1.6</v>
      </c>
      <c r="H367" s="20" t="s">
        <v>33</v>
      </c>
      <c r="I367" s="21" t="s">
        <v>436</v>
      </c>
      <c r="J367" s="21">
        <v>1</v>
      </c>
    </row>
    <row r="368" spans="1:10" x14ac:dyDescent="0.25">
      <c r="A368" s="20" t="s">
        <v>24</v>
      </c>
      <c r="B368" s="21">
        <v>293060</v>
      </c>
      <c r="C368" s="20" t="s">
        <v>393</v>
      </c>
      <c r="D368" s="22">
        <v>13308</v>
      </c>
      <c r="E368" s="21">
        <v>0</v>
      </c>
      <c r="F368" s="21">
        <v>4</v>
      </c>
      <c r="G368" s="57">
        <v>1</v>
      </c>
      <c r="H368" s="20" t="s">
        <v>33</v>
      </c>
      <c r="I368" s="21" t="s">
        <v>435</v>
      </c>
      <c r="J368" s="21">
        <v>1</v>
      </c>
    </row>
    <row r="369" spans="1:10" x14ac:dyDescent="0.25">
      <c r="A369" s="20" t="s">
        <v>24</v>
      </c>
      <c r="B369" s="21">
        <v>293070</v>
      </c>
      <c r="C369" s="20" t="s">
        <v>394</v>
      </c>
      <c r="D369" s="22">
        <v>131630</v>
      </c>
      <c r="E369" s="21">
        <v>0</v>
      </c>
      <c r="F369" s="21">
        <v>361</v>
      </c>
      <c r="G369" s="57">
        <v>1</v>
      </c>
      <c r="H369" s="20" t="s">
        <v>33</v>
      </c>
      <c r="I369" s="21" t="s">
        <v>435</v>
      </c>
      <c r="J369" s="21">
        <v>1</v>
      </c>
    </row>
    <row r="370" spans="1:10" x14ac:dyDescent="0.25">
      <c r="A370" s="20" t="s">
        <v>24</v>
      </c>
      <c r="B370" s="21">
        <v>293075</v>
      </c>
      <c r="C370" s="20" t="s">
        <v>395</v>
      </c>
      <c r="D370" s="22">
        <v>13256</v>
      </c>
      <c r="E370" s="21">
        <v>0</v>
      </c>
      <c r="F370" s="21">
        <v>3</v>
      </c>
      <c r="G370" s="57">
        <v>1</v>
      </c>
      <c r="H370" s="20" t="s">
        <v>33</v>
      </c>
      <c r="I370" s="21" t="s">
        <v>435</v>
      </c>
      <c r="J370" s="21">
        <v>1</v>
      </c>
    </row>
    <row r="371" spans="1:10" x14ac:dyDescent="0.25">
      <c r="A371" s="20" t="s">
        <v>24</v>
      </c>
      <c r="B371" s="21">
        <v>293076</v>
      </c>
      <c r="C371" s="20" t="s">
        <v>396</v>
      </c>
      <c r="D371" s="22">
        <v>12034</v>
      </c>
      <c r="E371" s="21">
        <v>0</v>
      </c>
      <c r="F371" s="21">
        <v>4</v>
      </c>
      <c r="G371" s="57">
        <v>1</v>
      </c>
      <c r="H371" s="20" t="s">
        <v>33</v>
      </c>
      <c r="I371" s="21" t="s">
        <v>435</v>
      </c>
      <c r="J371" s="21">
        <v>1</v>
      </c>
    </row>
    <row r="372" spans="1:10" x14ac:dyDescent="0.25">
      <c r="A372" s="20" t="s">
        <v>24</v>
      </c>
      <c r="B372" s="21">
        <v>293077</v>
      </c>
      <c r="C372" s="20" t="s">
        <v>397</v>
      </c>
      <c r="D372" s="22">
        <v>23511</v>
      </c>
      <c r="E372" s="21">
        <v>0</v>
      </c>
      <c r="F372" s="21">
        <v>15</v>
      </c>
      <c r="G372" s="57">
        <v>1</v>
      </c>
      <c r="H372" s="20" t="s">
        <v>33</v>
      </c>
      <c r="I372" s="21" t="s">
        <v>435</v>
      </c>
      <c r="J372" s="21">
        <v>1</v>
      </c>
    </row>
    <row r="373" spans="1:10" x14ac:dyDescent="0.25">
      <c r="A373" s="20" t="s">
        <v>24</v>
      </c>
      <c r="B373" s="21">
        <v>293080</v>
      </c>
      <c r="C373" s="20" t="s">
        <v>398</v>
      </c>
      <c r="D373" s="22">
        <v>17239</v>
      </c>
      <c r="E373" s="21">
        <v>11</v>
      </c>
      <c r="F373" s="21">
        <v>68</v>
      </c>
      <c r="G373" s="57">
        <v>5.1818181818181799</v>
      </c>
      <c r="H373" s="20" t="s">
        <v>33</v>
      </c>
      <c r="I373" s="21" t="s">
        <v>436</v>
      </c>
      <c r="J373" s="21">
        <v>1</v>
      </c>
    </row>
    <row r="374" spans="1:10" x14ac:dyDescent="0.25">
      <c r="A374" s="20" t="s">
        <v>24</v>
      </c>
      <c r="B374" s="21">
        <v>293090</v>
      </c>
      <c r="C374" s="20" t="s">
        <v>399</v>
      </c>
      <c r="D374" s="22">
        <v>13008</v>
      </c>
      <c r="E374" s="21">
        <v>0</v>
      </c>
      <c r="F374" s="21">
        <v>9</v>
      </c>
      <c r="G374" s="57">
        <v>1</v>
      </c>
      <c r="H374" s="20" t="s">
        <v>33</v>
      </c>
      <c r="I374" s="21" t="s">
        <v>435</v>
      </c>
      <c r="J374" s="21">
        <v>1</v>
      </c>
    </row>
    <row r="375" spans="1:10" x14ac:dyDescent="0.25">
      <c r="A375" s="20" t="s">
        <v>24</v>
      </c>
      <c r="B375" s="21">
        <v>293100</v>
      </c>
      <c r="C375" s="20" t="s">
        <v>400</v>
      </c>
      <c r="D375" s="22">
        <v>21264</v>
      </c>
      <c r="E375" s="21">
        <v>0</v>
      </c>
      <c r="F375" s="21">
        <v>17</v>
      </c>
      <c r="G375" s="57">
        <v>1</v>
      </c>
      <c r="H375" s="20" t="s">
        <v>33</v>
      </c>
      <c r="I375" s="21" t="s">
        <v>435</v>
      </c>
      <c r="J375" s="21">
        <v>1</v>
      </c>
    </row>
    <row r="376" spans="1:10" x14ac:dyDescent="0.25">
      <c r="A376" s="20" t="s">
        <v>24</v>
      </c>
      <c r="B376" s="21">
        <v>293105</v>
      </c>
      <c r="C376" s="20" t="s">
        <v>401</v>
      </c>
      <c r="D376" s="22">
        <v>17601</v>
      </c>
      <c r="E376" s="21">
        <v>0</v>
      </c>
      <c r="F376" s="21">
        <v>6</v>
      </c>
      <c r="G376" s="57">
        <v>1</v>
      </c>
      <c r="H376" s="20" t="s">
        <v>33</v>
      </c>
      <c r="I376" s="21" t="s">
        <v>435</v>
      </c>
      <c r="J376" s="21">
        <v>1</v>
      </c>
    </row>
    <row r="377" spans="1:10" x14ac:dyDescent="0.25">
      <c r="A377" s="20" t="s">
        <v>24</v>
      </c>
      <c r="B377" s="21">
        <v>293130</v>
      </c>
      <c r="C377" s="20" t="s">
        <v>402</v>
      </c>
      <c r="D377" s="22">
        <v>17413</v>
      </c>
      <c r="E377" s="21">
        <v>0</v>
      </c>
      <c r="F377" s="21">
        <v>9</v>
      </c>
      <c r="G377" s="57">
        <v>1</v>
      </c>
      <c r="H377" s="20" t="s">
        <v>33</v>
      </c>
      <c r="I377" s="21" t="s">
        <v>435</v>
      </c>
      <c r="J377" s="21">
        <v>1</v>
      </c>
    </row>
    <row r="378" spans="1:10" x14ac:dyDescent="0.25">
      <c r="A378" s="20" t="s">
        <v>24</v>
      </c>
      <c r="B378" s="21">
        <v>293135</v>
      </c>
      <c r="C378" s="20" t="s">
        <v>403</v>
      </c>
      <c r="D378" s="22">
        <v>155659</v>
      </c>
      <c r="E378" s="21">
        <v>150</v>
      </c>
      <c r="F378" s="21">
        <v>181</v>
      </c>
      <c r="G378" s="57">
        <v>0.206666666666667</v>
      </c>
      <c r="H378" s="20" t="s">
        <v>33</v>
      </c>
      <c r="I378" s="21" t="s">
        <v>435</v>
      </c>
      <c r="J378" s="21">
        <v>1</v>
      </c>
    </row>
    <row r="379" spans="1:10" x14ac:dyDescent="0.25">
      <c r="A379" s="20" t="s">
        <v>24</v>
      </c>
      <c r="B379" s="21">
        <v>293150</v>
      </c>
      <c r="C379" s="20" t="s">
        <v>404</v>
      </c>
      <c r="D379" s="22">
        <v>22944</v>
      </c>
      <c r="E379" s="21">
        <v>0</v>
      </c>
      <c r="F379" s="21">
        <v>4</v>
      </c>
      <c r="G379" s="57">
        <v>1</v>
      </c>
      <c r="H379" s="20" t="s">
        <v>33</v>
      </c>
      <c r="I379" s="21" t="s">
        <v>435</v>
      </c>
      <c r="J379" s="21">
        <v>1</v>
      </c>
    </row>
    <row r="380" spans="1:10" x14ac:dyDescent="0.25">
      <c r="A380" s="20" t="s">
        <v>24</v>
      </c>
      <c r="B380" s="21">
        <v>293160</v>
      </c>
      <c r="C380" s="20" t="s">
        <v>405</v>
      </c>
      <c r="D380" s="22">
        <v>15079</v>
      </c>
      <c r="E380" s="21">
        <v>0</v>
      </c>
      <c r="F380" s="21">
        <v>3</v>
      </c>
      <c r="G380" s="57">
        <v>1</v>
      </c>
      <c r="H380" s="20" t="s">
        <v>33</v>
      </c>
      <c r="I380" s="21" t="s">
        <v>435</v>
      </c>
      <c r="J380" s="21">
        <v>1</v>
      </c>
    </row>
    <row r="381" spans="1:10" x14ac:dyDescent="0.25">
      <c r="A381" s="20" t="s">
        <v>24</v>
      </c>
      <c r="B381" s="21">
        <v>293170</v>
      </c>
      <c r="C381" s="20" t="s">
        <v>406</v>
      </c>
      <c r="D381" s="22">
        <v>13537</v>
      </c>
      <c r="E381" s="21">
        <v>0</v>
      </c>
      <c r="F381" s="21">
        <v>17</v>
      </c>
      <c r="G381" s="57">
        <v>1</v>
      </c>
      <c r="H381" s="20" t="s">
        <v>33</v>
      </c>
      <c r="I381" s="21" t="s">
        <v>435</v>
      </c>
      <c r="J381" s="21">
        <v>1</v>
      </c>
    </row>
    <row r="382" spans="1:10" x14ac:dyDescent="0.25">
      <c r="A382" s="20" t="s">
        <v>24</v>
      </c>
      <c r="B382" s="21">
        <v>293180</v>
      </c>
      <c r="C382" s="20" t="s">
        <v>407</v>
      </c>
      <c r="D382" s="22">
        <v>18367</v>
      </c>
      <c r="E382" s="21">
        <v>0</v>
      </c>
      <c r="F382" s="21">
        <v>16</v>
      </c>
      <c r="G382" s="57">
        <v>1</v>
      </c>
      <c r="H382" s="20" t="s">
        <v>33</v>
      </c>
      <c r="I382" s="21" t="s">
        <v>435</v>
      </c>
      <c r="J382" s="21">
        <v>1</v>
      </c>
    </row>
    <row r="383" spans="1:10" x14ac:dyDescent="0.25">
      <c r="A383" s="20" t="s">
        <v>24</v>
      </c>
      <c r="B383" s="21">
        <v>293190</v>
      </c>
      <c r="C383" s="20" t="s">
        <v>408</v>
      </c>
      <c r="D383" s="22">
        <v>56131</v>
      </c>
      <c r="E383" s="21">
        <v>0</v>
      </c>
      <c r="F383" s="21">
        <v>7</v>
      </c>
      <c r="G383" s="57">
        <v>1</v>
      </c>
      <c r="H383" s="20" t="s">
        <v>33</v>
      </c>
      <c r="I383" s="21" t="s">
        <v>435</v>
      </c>
      <c r="J383" s="21">
        <v>1</v>
      </c>
    </row>
    <row r="384" spans="1:10" x14ac:dyDescent="0.25">
      <c r="A384" s="20" t="s">
        <v>24</v>
      </c>
      <c r="B384" s="21">
        <v>293200</v>
      </c>
      <c r="C384" s="20" t="s">
        <v>409</v>
      </c>
      <c r="D384" s="22">
        <v>25178</v>
      </c>
      <c r="E384" s="21">
        <v>0</v>
      </c>
      <c r="F384" s="21">
        <v>8</v>
      </c>
      <c r="G384" s="57">
        <v>1</v>
      </c>
      <c r="H384" s="20" t="s">
        <v>33</v>
      </c>
      <c r="I384" s="21" t="s">
        <v>435</v>
      </c>
      <c r="J384" s="21">
        <v>1</v>
      </c>
    </row>
    <row r="385" spans="1:10" x14ac:dyDescent="0.25">
      <c r="A385" s="20" t="s">
        <v>24</v>
      </c>
      <c r="B385" s="21">
        <v>293210</v>
      </c>
      <c r="C385" s="20" t="s">
        <v>410</v>
      </c>
      <c r="D385" s="22">
        <v>20770</v>
      </c>
      <c r="E385" s="21">
        <v>0</v>
      </c>
      <c r="F385" s="21">
        <v>61</v>
      </c>
      <c r="G385" s="57">
        <v>1</v>
      </c>
      <c r="H385" s="20" t="s">
        <v>33</v>
      </c>
      <c r="I385" s="21" t="s">
        <v>435</v>
      </c>
      <c r="J385" s="21">
        <v>1</v>
      </c>
    </row>
    <row r="386" spans="1:10" x14ac:dyDescent="0.25">
      <c r="A386" s="20" t="s">
        <v>24</v>
      </c>
      <c r="B386" s="21">
        <v>293220</v>
      </c>
      <c r="C386" s="20" t="s">
        <v>411</v>
      </c>
      <c r="D386" s="22">
        <v>20993</v>
      </c>
      <c r="E386" s="21">
        <v>0</v>
      </c>
      <c r="F386" s="21">
        <v>19</v>
      </c>
      <c r="G386" s="57">
        <v>1</v>
      </c>
      <c r="H386" s="20" t="s">
        <v>33</v>
      </c>
      <c r="I386" s="21" t="s">
        <v>435</v>
      </c>
      <c r="J386" s="21">
        <v>1</v>
      </c>
    </row>
    <row r="387" spans="1:10" x14ac:dyDescent="0.25">
      <c r="A387" s="20" t="s">
        <v>24</v>
      </c>
      <c r="B387" s="21">
        <v>293230</v>
      </c>
      <c r="C387" s="20" t="s">
        <v>412</v>
      </c>
      <c r="D387" s="22">
        <v>26787</v>
      </c>
      <c r="E387" s="21">
        <v>312</v>
      </c>
      <c r="F387" s="21">
        <v>6</v>
      </c>
      <c r="G387" s="57">
        <v>-0.98076923076923095</v>
      </c>
      <c r="H387" s="20" t="s">
        <v>26</v>
      </c>
      <c r="I387" s="21" t="s">
        <v>435</v>
      </c>
      <c r="J387" s="21">
        <v>0</v>
      </c>
    </row>
    <row r="388" spans="1:10" x14ac:dyDescent="0.25">
      <c r="A388" s="20" t="s">
        <v>24</v>
      </c>
      <c r="B388" s="21">
        <v>293240</v>
      </c>
      <c r="C388" s="20" t="s">
        <v>413</v>
      </c>
      <c r="D388" s="22">
        <v>14460</v>
      </c>
      <c r="E388" s="21">
        <v>0</v>
      </c>
      <c r="F388" s="21">
        <v>101</v>
      </c>
      <c r="G388" s="57">
        <v>1</v>
      </c>
      <c r="H388" s="20" t="s">
        <v>33</v>
      </c>
      <c r="I388" s="21" t="s">
        <v>435</v>
      </c>
      <c r="J388" s="21">
        <v>1</v>
      </c>
    </row>
    <row r="389" spans="1:10" x14ac:dyDescent="0.25">
      <c r="A389" s="20" t="s">
        <v>24</v>
      </c>
      <c r="B389" s="21">
        <v>293245</v>
      </c>
      <c r="C389" s="20" t="s">
        <v>414</v>
      </c>
      <c r="D389" s="22">
        <v>18851</v>
      </c>
      <c r="E389" s="21">
        <v>0</v>
      </c>
      <c r="F389" s="21">
        <v>3</v>
      </c>
      <c r="G389" s="57">
        <v>1</v>
      </c>
      <c r="H389" s="20" t="s">
        <v>33</v>
      </c>
      <c r="I389" s="21" t="s">
        <v>435</v>
      </c>
      <c r="J389" s="21">
        <v>1</v>
      </c>
    </row>
    <row r="390" spans="1:10" x14ac:dyDescent="0.25">
      <c r="A390" s="20" t="s">
        <v>24</v>
      </c>
      <c r="B390" s="21">
        <v>293250</v>
      </c>
      <c r="C390" s="20" t="s">
        <v>415</v>
      </c>
      <c r="D390" s="22">
        <v>22535</v>
      </c>
      <c r="E390" s="21">
        <v>31</v>
      </c>
      <c r="F390" s="21">
        <v>9</v>
      </c>
      <c r="G390" s="57">
        <v>-0.70967741935483897</v>
      </c>
      <c r="H390" s="20" t="s">
        <v>26</v>
      </c>
      <c r="I390" s="21" t="s">
        <v>435</v>
      </c>
      <c r="J390" s="21">
        <v>0</v>
      </c>
    </row>
    <row r="391" spans="1:10" x14ac:dyDescent="0.25">
      <c r="A391" s="20" t="s">
        <v>24</v>
      </c>
      <c r="B391" s="21">
        <v>293260</v>
      </c>
      <c r="C391" s="20" t="s">
        <v>416</v>
      </c>
      <c r="D391" s="22">
        <v>17270</v>
      </c>
      <c r="E391" s="21">
        <v>0</v>
      </c>
      <c r="F391" s="21">
        <v>7</v>
      </c>
      <c r="G391" s="57">
        <v>1</v>
      </c>
      <c r="H391" s="20" t="s">
        <v>33</v>
      </c>
      <c r="I391" s="21" t="s">
        <v>435</v>
      </c>
      <c r="J391" s="21">
        <v>1</v>
      </c>
    </row>
    <row r="392" spans="1:10" x14ac:dyDescent="0.25">
      <c r="A392" s="20" t="s">
        <v>24</v>
      </c>
      <c r="B392" s="21">
        <v>293270</v>
      </c>
      <c r="C392" s="20" t="s">
        <v>417</v>
      </c>
      <c r="D392" s="22">
        <v>21924</v>
      </c>
      <c r="E392" s="21">
        <v>0</v>
      </c>
      <c r="F392" s="21">
        <v>15</v>
      </c>
      <c r="G392" s="57">
        <v>1</v>
      </c>
      <c r="H392" s="20" t="s">
        <v>33</v>
      </c>
      <c r="I392" s="21" t="s">
        <v>435</v>
      </c>
      <c r="J392" s="21">
        <v>1</v>
      </c>
    </row>
    <row r="393" spans="1:10" x14ac:dyDescent="0.25">
      <c r="A393" s="20" t="s">
        <v>24</v>
      </c>
      <c r="B393" s="21">
        <v>293280</v>
      </c>
      <c r="C393" s="20" t="s">
        <v>418</v>
      </c>
      <c r="D393" s="22">
        <v>19490</v>
      </c>
      <c r="E393" s="21">
        <v>10</v>
      </c>
      <c r="F393" s="21">
        <v>14</v>
      </c>
      <c r="G393" s="57">
        <v>0.4</v>
      </c>
      <c r="H393" s="20" t="s">
        <v>33</v>
      </c>
      <c r="I393" s="21" t="s">
        <v>436</v>
      </c>
      <c r="J393" s="21">
        <v>1</v>
      </c>
    </row>
    <row r="394" spans="1:10" x14ac:dyDescent="0.25">
      <c r="A394" s="20" t="s">
        <v>24</v>
      </c>
      <c r="B394" s="21">
        <v>293290</v>
      </c>
      <c r="C394" s="20" t="s">
        <v>419</v>
      </c>
      <c r="D394" s="22">
        <v>96507</v>
      </c>
      <c r="E394" s="21">
        <v>2238</v>
      </c>
      <c r="F394" s="21">
        <v>19</v>
      </c>
      <c r="G394" s="57">
        <v>-0.99151027703306505</v>
      </c>
      <c r="H394" s="20" t="s">
        <v>26</v>
      </c>
      <c r="I394" s="21" t="s">
        <v>435</v>
      </c>
      <c r="J394" s="21">
        <v>0</v>
      </c>
    </row>
    <row r="395" spans="1:10" x14ac:dyDescent="0.25">
      <c r="A395" s="20" t="s">
        <v>24</v>
      </c>
      <c r="B395" s="21">
        <v>293300</v>
      </c>
      <c r="C395" s="20" t="s">
        <v>420</v>
      </c>
      <c r="D395" s="22">
        <v>27545</v>
      </c>
      <c r="E395" s="21">
        <v>0</v>
      </c>
      <c r="F395" s="21">
        <v>10</v>
      </c>
      <c r="G395" s="57">
        <v>1</v>
      </c>
      <c r="H395" s="20" t="s">
        <v>33</v>
      </c>
      <c r="I395" s="21" t="s">
        <v>435</v>
      </c>
      <c r="J395" s="21">
        <v>1</v>
      </c>
    </row>
    <row r="396" spans="1:10" x14ac:dyDescent="0.25">
      <c r="A396" s="20" t="s">
        <v>24</v>
      </c>
      <c r="B396" s="21">
        <v>293305</v>
      </c>
      <c r="C396" s="20" t="s">
        <v>421</v>
      </c>
      <c r="D396" s="22">
        <v>14693</v>
      </c>
      <c r="E396" s="21">
        <v>0</v>
      </c>
      <c r="F396" s="21">
        <v>6</v>
      </c>
      <c r="G396" s="57">
        <v>1</v>
      </c>
      <c r="H396" s="20" t="s">
        <v>33</v>
      </c>
      <c r="I396" s="21" t="s">
        <v>435</v>
      </c>
      <c r="J396" s="21">
        <v>1</v>
      </c>
    </row>
    <row r="397" spans="1:10" x14ac:dyDescent="0.25">
      <c r="A397" s="20" t="s">
        <v>24</v>
      </c>
      <c r="B397" s="21">
        <v>293310</v>
      </c>
      <c r="C397" s="20" t="s">
        <v>422</v>
      </c>
      <c r="D397" s="22">
        <v>9364</v>
      </c>
      <c r="E397" s="21">
        <v>0</v>
      </c>
      <c r="F397" s="21">
        <v>1</v>
      </c>
      <c r="G397" s="57">
        <v>1</v>
      </c>
      <c r="H397" s="20" t="s">
        <v>33</v>
      </c>
      <c r="I397" s="21" t="s">
        <v>435</v>
      </c>
      <c r="J397" s="21">
        <v>1</v>
      </c>
    </row>
    <row r="398" spans="1:10" x14ac:dyDescent="0.25">
      <c r="A398" s="20" t="s">
        <v>24</v>
      </c>
      <c r="B398" s="21">
        <v>293315</v>
      </c>
      <c r="C398" s="20" t="s">
        <v>423</v>
      </c>
      <c r="D398" s="22">
        <v>13524</v>
      </c>
      <c r="E398" s="21">
        <v>0</v>
      </c>
      <c r="F398" s="21">
        <v>17</v>
      </c>
      <c r="G398" s="57">
        <v>1</v>
      </c>
      <c r="H398" s="20" t="s">
        <v>33</v>
      </c>
      <c r="I398" s="21" t="s">
        <v>435</v>
      </c>
      <c r="J398" s="21">
        <v>1</v>
      </c>
    </row>
    <row r="399" spans="1:10" x14ac:dyDescent="0.25">
      <c r="A399" s="20" t="s">
        <v>24</v>
      </c>
      <c r="B399" s="21">
        <v>293317</v>
      </c>
      <c r="C399" s="20" t="s">
        <v>424</v>
      </c>
      <c r="D399" s="22">
        <v>9405</v>
      </c>
      <c r="E399" s="21">
        <v>0</v>
      </c>
      <c r="F399" s="21">
        <v>89</v>
      </c>
      <c r="G399" s="57">
        <v>1</v>
      </c>
      <c r="H399" s="20" t="s">
        <v>33</v>
      </c>
      <c r="I399" s="21" t="s">
        <v>435</v>
      </c>
      <c r="J399" s="21">
        <v>1</v>
      </c>
    </row>
    <row r="400" spans="1:10" x14ac:dyDescent="0.25">
      <c r="A400" s="20" t="s">
        <v>24</v>
      </c>
      <c r="B400" s="21">
        <v>293320</v>
      </c>
      <c r="C400" s="20" t="s">
        <v>425</v>
      </c>
      <c r="D400" s="22">
        <v>42103</v>
      </c>
      <c r="E400" s="21">
        <v>0</v>
      </c>
      <c r="F400" s="21">
        <v>222</v>
      </c>
      <c r="G400" s="57">
        <v>1</v>
      </c>
      <c r="H400" s="20" t="s">
        <v>33</v>
      </c>
      <c r="I400" s="21" t="s">
        <v>435</v>
      </c>
      <c r="J400" s="21">
        <v>1</v>
      </c>
    </row>
    <row r="401" spans="1:10" x14ac:dyDescent="0.25">
      <c r="A401" s="20" t="s">
        <v>24</v>
      </c>
      <c r="B401" s="21">
        <v>293325</v>
      </c>
      <c r="C401" s="20" t="s">
        <v>426</v>
      </c>
      <c r="D401" s="22">
        <v>6737</v>
      </c>
      <c r="E401" s="21">
        <v>0</v>
      </c>
      <c r="F401" s="21">
        <v>0</v>
      </c>
      <c r="G401" s="57">
        <v>0</v>
      </c>
      <c r="H401" s="20" t="s">
        <v>26</v>
      </c>
      <c r="I401" s="21" t="s">
        <v>435</v>
      </c>
      <c r="J401" s="21">
        <v>0</v>
      </c>
    </row>
    <row r="402" spans="1:10" x14ac:dyDescent="0.25">
      <c r="A402" s="20" t="s">
        <v>24</v>
      </c>
      <c r="B402" s="21">
        <v>293330</v>
      </c>
      <c r="C402" s="20" t="s">
        <v>427</v>
      </c>
      <c r="D402" s="22">
        <v>340199</v>
      </c>
      <c r="E402" s="21">
        <v>403</v>
      </c>
      <c r="F402" s="21">
        <v>1188</v>
      </c>
      <c r="G402" s="57">
        <v>1.94789081885856</v>
      </c>
      <c r="H402" s="20" t="s">
        <v>33</v>
      </c>
      <c r="I402" s="21" t="s">
        <v>436</v>
      </c>
      <c r="J402" s="21">
        <v>1</v>
      </c>
    </row>
    <row r="403" spans="1:10" x14ac:dyDescent="0.25">
      <c r="A403" s="20" t="s">
        <v>24</v>
      </c>
      <c r="B403" s="21">
        <v>293340</v>
      </c>
      <c r="C403" s="20" t="s">
        <v>428</v>
      </c>
      <c r="D403" s="22">
        <v>9720</v>
      </c>
      <c r="E403" s="21">
        <v>0</v>
      </c>
      <c r="F403" s="21">
        <v>6</v>
      </c>
      <c r="G403" s="57">
        <v>1</v>
      </c>
      <c r="H403" s="20" t="s">
        <v>33</v>
      </c>
      <c r="I403" s="21" t="s">
        <v>435</v>
      </c>
      <c r="J403" s="21">
        <v>1</v>
      </c>
    </row>
    <row r="404" spans="1:10" x14ac:dyDescent="0.25">
      <c r="A404" s="20" t="s">
        <v>24</v>
      </c>
      <c r="B404" s="21">
        <v>293345</v>
      </c>
      <c r="C404" s="20" t="s">
        <v>429</v>
      </c>
      <c r="D404" s="22">
        <v>13047</v>
      </c>
      <c r="E404" s="21">
        <v>0</v>
      </c>
      <c r="F404" s="21">
        <v>41</v>
      </c>
      <c r="G404" s="57">
        <v>1</v>
      </c>
      <c r="H404" s="20" t="s">
        <v>33</v>
      </c>
      <c r="I404" s="21" t="s">
        <v>435</v>
      </c>
      <c r="J404" s="21">
        <v>1</v>
      </c>
    </row>
    <row r="405" spans="1:10" x14ac:dyDescent="0.25">
      <c r="A405" s="20" t="s">
        <v>24</v>
      </c>
      <c r="B405" s="21">
        <v>293350</v>
      </c>
      <c r="C405" s="20" t="s">
        <v>430</v>
      </c>
      <c r="D405" s="22">
        <v>22621</v>
      </c>
      <c r="E405" s="21">
        <v>0</v>
      </c>
      <c r="F405" s="21">
        <v>4</v>
      </c>
      <c r="G405" s="57">
        <v>1</v>
      </c>
      <c r="H405" s="20" t="s">
        <v>33</v>
      </c>
      <c r="I405" s="21" t="s">
        <v>435</v>
      </c>
      <c r="J405" s="21">
        <v>1</v>
      </c>
    </row>
    <row r="406" spans="1:10" x14ac:dyDescent="0.25">
      <c r="A406" s="20" t="s">
        <v>24</v>
      </c>
      <c r="B406" s="21">
        <v>293360</v>
      </c>
      <c r="C406" s="20" t="s">
        <v>431</v>
      </c>
      <c r="D406" s="22">
        <v>48210</v>
      </c>
      <c r="E406" s="21">
        <v>0</v>
      </c>
      <c r="F406" s="21">
        <v>295</v>
      </c>
      <c r="G406" s="57">
        <v>1</v>
      </c>
      <c r="H406" s="20" t="s">
        <v>33</v>
      </c>
      <c r="I406" s="21" t="s">
        <v>435</v>
      </c>
      <c r="J406" s="21">
        <v>1</v>
      </c>
    </row>
    <row r="407" spans="1:10" x14ac:dyDescent="0.25">
      <c r="E407">
        <f>SUM(E2:E406)</f>
        <v>46496</v>
      </c>
      <c r="F407">
        <f>SUM(F2:F406)</f>
        <v>34627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7"/>
  <sheetViews>
    <sheetView workbookViewId="0">
      <selection activeCell="E2" sqref="E2:F407"/>
    </sheetView>
  </sheetViews>
  <sheetFormatPr defaultRowHeight="15" x14ac:dyDescent="0.25"/>
  <cols>
    <col min="1" max="1" width="3.42578125" bestFit="1" customWidth="1"/>
    <col min="2" max="2" width="7" bestFit="1" customWidth="1"/>
    <col min="3" max="3" width="26.7109375" customWidth="1"/>
    <col min="4" max="4" width="10.140625" bestFit="1" customWidth="1"/>
    <col min="5" max="5" width="14.42578125" bestFit="1" customWidth="1"/>
    <col min="6" max="6" width="9.85546875" bestFit="1" customWidth="1"/>
    <col min="7" max="7" width="10.5703125" bestFit="1" customWidth="1"/>
    <col min="8" max="8" width="11.7109375" bestFit="1" customWidth="1"/>
    <col min="9" max="9" width="12.28515625" bestFit="1" customWidth="1"/>
  </cols>
  <sheetData>
    <row r="1" spans="1:9" x14ac:dyDescent="0.25">
      <c r="A1" s="18" t="s">
        <v>16</v>
      </c>
      <c r="B1" s="18" t="s">
        <v>17</v>
      </c>
      <c r="C1" s="18" t="s">
        <v>18</v>
      </c>
      <c r="D1" s="18" t="s">
        <v>432</v>
      </c>
      <c r="E1" s="18" t="s">
        <v>433</v>
      </c>
      <c r="F1" s="18" t="s">
        <v>437</v>
      </c>
      <c r="G1" s="18" t="s">
        <v>21</v>
      </c>
      <c r="H1" s="18" t="s">
        <v>22</v>
      </c>
      <c r="I1" s="18" t="s">
        <v>23</v>
      </c>
    </row>
    <row r="2" spans="1:9" x14ac:dyDescent="0.25">
      <c r="A2" s="20" t="s">
        <v>24</v>
      </c>
      <c r="B2" s="21">
        <v>290020</v>
      </c>
      <c r="C2" s="20" t="s">
        <v>25</v>
      </c>
      <c r="D2" s="22">
        <v>19574</v>
      </c>
      <c r="E2" s="21">
        <v>1</v>
      </c>
      <c r="F2" s="21">
        <v>2</v>
      </c>
      <c r="G2" s="57">
        <v>1</v>
      </c>
      <c r="H2" s="20" t="s">
        <v>33</v>
      </c>
      <c r="I2" s="21">
        <v>1</v>
      </c>
    </row>
    <row r="3" spans="1:9" x14ac:dyDescent="0.25">
      <c r="A3" s="20" t="s">
        <v>24</v>
      </c>
      <c r="B3" s="21">
        <v>290030</v>
      </c>
      <c r="C3" s="20" t="s">
        <v>27</v>
      </c>
      <c r="D3" s="22">
        <v>15717</v>
      </c>
      <c r="E3" s="21">
        <v>9</v>
      </c>
      <c r="F3" s="21">
        <v>19</v>
      </c>
      <c r="G3" s="57">
        <v>1.1111111111111101</v>
      </c>
      <c r="H3" s="20" t="s">
        <v>33</v>
      </c>
      <c r="I3" s="21">
        <v>1</v>
      </c>
    </row>
    <row r="4" spans="1:9" x14ac:dyDescent="0.25">
      <c r="A4" s="20" t="s">
        <v>24</v>
      </c>
      <c r="B4" s="21">
        <v>290035</v>
      </c>
      <c r="C4" s="20" t="s">
        <v>28</v>
      </c>
      <c r="D4" s="22">
        <v>17153</v>
      </c>
      <c r="E4" s="21">
        <v>2</v>
      </c>
      <c r="F4" s="21">
        <v>6</v>
      </c>
      <c r="G4" s="57">
        <v>2</v>
      </c>
      <c r="H4" s="20" t="s">
        <v>33</v>
      </c>
      <c r="I4" s="21">
        <v>1</v>
      </c>
    </row>
    <row r="5" spans="1:9" x14ac:dyDescent="0.25">
      <c r="A5" s="20" t="s">
        <v>24</v>
      </c>
      <c r="B5" s="21">
        <v>290040</v>
      </c>
      <c r="C5" s="20" t="s">
        <v>29</v>
      </c>
      <c r="D5" s="22">
        <v>17043</v>
      </c>
      <c r="E5" s="21">
        <v>12</v>
      </c>
      <c r="F5" s="21">
        <v>10</v>
      </c>
      <c r="G5" s="57">
        <v>-0.16666666666666699</v>
      </c>
      <c r="H5" s="20" t="s">
        <v>26</v>
      </c>
      <c r="I5" s="21">
        <v>0</v>
      </c>
    </row>
    <row r="6" spans="1:9" x14ac:dyDescent="0.25">
      <c r="A6" s="20" t="s">
        <v>24</v>
      </c>
      <c r="B6" s="21">
        <v>290050</v>
      </c>
      <c r="C6" s="20" t="s">
        <v>30</v>
      </c>
      <c r="D6" s="22">
        <v>11437</v>
      </c>
      <c r="E6" s="21">
        <v>1</v>
      </c>
      <c r="F6" s="21">
        <v>1</v>
      </c>
      <c r="G6" s="57">
        <v>0</v>
      </c>
      <c r="H6" s="20" t="s">
        <v>26</v>
      </c>
      <c r="I6" s="21">
        <v>0</v>
      </c>
    </row>
    <row r="7" spans="1:9" x14ac:dyDescent="0.25">
      <c r="A7" s="20" t="s">
        <v>24</v>
      </c>
      <c r="B7" s="21">
        <v>290060</v>
      </c>
      <c r="C7" s="20" t="s">
        <v>31</v>
      </c>
      <c r="D7" s="22">
        <v>4767</v>
      </c>
      <c r="E7" s="21">
        <v>6</v>
      </c>
      <c r="F7" s="21">
        <v>1</v>
      </c>
      <c r="G7" s="57">
        <v>-0.83333333333333304</v>
      </c>
      <c r="H7" s="20" t="s">
        <v>26</v>
      </c>
      <c r="I7" s="21">
        <v>0</v>
      </c>
    </row>
    <row r="8" spans="1:9" x14ac:dyDescent="0.25">
      <c r="A8" s="20" t="s">
        <v>24</v>
      </c>
      <c r="B8" s="21">
        <v>290070</v>
      </c>
      <c r="C8" s="20" t="s">
        <v>32</v>
      </c>
      <c r="D8" s="22">
        <v>154495</v>
      </c>
      <c r="E8" s="21">
        <v>103</v>
      </c>
      <c r="F8" s="21">
        <v>124</v>
      </c>
      <c r="G8" s="57">
        <v>0.20388349514563101</v>
      </c>
      <c r="H8" s="20" t="s">
        <v>33</v>
      </c>
      <c r="I8" s="21">
        <v>1</v>
      </c>
    </row>
    <row r="9" spans="1:9" x14ac:dyDescent="0.25">
      <c r="A9" s="20" t="s">
        <v>24</v>
      </c>
      <c r="B9" s="21">
        <v>290080</v>
      </c>
      <c r="C9" s="20" t="s">
        <v>34</v>
      </c>
      <c r="D9" s="22">
        <v>23282</v>
      </c>
      <c r="E9" s="21">
        <v>6</v>
      </c>
      <c r="F9" s="21">
        <v>5</v>
      </c>
      <c r="G9" s="57">
        <v>-0.16666666666666699</v>
      </c>
      <c r="H9" s="20" t="s">
        <v>26</v>
      </c>
      <c r="I9" s="21">
        <v>0</v>
      </c>
    </row>
    <row r="10" spans="1:9" x14ac:dyDescent="0.25">
      <c r="A10" s="20" t="s">
        <v>24</v>
      </c>
      <c r="B10" s="21">
        <v>290090</v>
      </c>
      <c r="C10" s="20" t="s">
        <v>35</v>
      </c>
      <c r="D10" s="22">
        <v>6145</v>
      </c>
      <c r="E10" s="21">
        <v>4</v>
      </c>
      <c r="F10" s="21">
        <v>6</v>
      </c>
      <c r="G10" s="57">
        <v>0.5</v>
      </c>
      <c r="H10" s="20" t="s">
        <v>33</v>
      </c>
      <c r="I10" s="21">
        <v>1</v>
      </c>
    </row>
    <row r="11" spans="1:9" x14ac:dyDescent="0.25">
      <c r="A11" s="20" t="s">
        <v>24</v>
      </c>
      <c r="B11" s="21">
        <v>290100</v>
      </c>
      <c r="C11" s="20" t="s">
        <v>36</v>
      </c>
      <c r="D11" s="22">
        <v>37807</v>
      </c>
      <c r="E11" s="21">
        <v>383</v>
      </c>
      <c r="F11" s="21">
        <v>471</v>
      </c>
      <c r="G11" s="57">
        <v>0.22976501305482999</v>
      </c>
      <c r="H11" s="20" t="s">
        <v>33</v>
      </c>
      <c r="I11" s="21">
        <v>1</v>
      </c>
    </row>
    <row r="12" spans="1:9" x14ac:dyDescent="0.25">
      <c r="A12" s="20" t="s">
        <v>24</v>
      </c>
      <c r="B12" s="21">
        <v>290110</v>
      </c>
      <c r="C12" s="20" t="s">
        <v>37</v>
      </c>
      <c r="D12" s="22">
        <v>26441</v>
      </c>
      <c r="E12" s="21">
        <v>18</v>
      </c>
      <c r="F12" s="21">
        <v>16</v>
      </c>
      <c r="G12" s="57">
        <v>-0.11111111111111099</v>
      </c>
      <c r="H12" s="20" t="s">
        <v>26</v>
      </c>
      <c r="I12" s="21">
        <v>0</v>
      </c>
    </row>
    <row r="13" spans="1:9" x14ac:dyDescent="0.25">
      <c r="A13" s="20" t="s">
        <v>24</v>
      </c>
      <c r="B13" s="21">
        <v>290115</v>
      </c>
      <c r="C13" s="20" t="s">
        <v>38</v>
      </c>
      <c r="D13" s="22">
        <v>16923</v>
      </c>
      <c r="E13" s="21">
        <v>112</v>
      </c>
      <c r="F13" s="21">
        <v>10</v>
      </c>
      <c r="G13" s="57">
        <v>-0.91071428571428603</v>
      </c>
      <c r="H13" s="20" t="s">
        <v>26</v>
      </c>
      <c r="I13" s="21">
        <v>0</v>
      </c>
    </row>
    <row r="14" spans="1:9" x14ac:dyDescent="0.25">
      <c r="A14" s="20" t="s">
        <v>24</v>
      </c>
      <c r="B14" s="21">
        <v>290120</v>
      </c>
      <c r="C14" s="20" t="s">
        <v>39</v>
      </c>
      <c r="D14" s="22">
        <v>20096</v>
      </c>
      <c r="E14" s="21">
        <v>30</v>
      </c>
      <c r="F14" s="21">
        <v>18</v>
      </c>
      <c r="G14" s="57">
        <v>-0.4</v>
      </c>
      <c r="H14" s="20" t="s">
        <v>26</v>
      </c>
      <c r="I14" s="21">
        <v>0</v>
      </c>
    </row>
    <row r="15" spans="1:9" x14ac:dyDescent="0.25">
      <c r="A15" s="20" t="s">
        <v>24</v>
      </c>
      <c r="B15" s="21">
        <v>290130</v>
      </c>
      <c r="C15" s="20" t="s">
        <v>40</v>
      </c>
      <c r="D15" s="22">
        <v>13723</v>
      </c>
      <c r="E15" s="21">
        <v>7</v>
      </c>
      <c r="F15" s="21">
        <v>4</v>
      </c>
      <c r="G15" s="57">
        <v>-0.42857142857142899</v>
      </c>
      <c r="H15" s="20" t="s">
        <v>26</v>
      </c>
      <c r="I15" s="21">
        <v>0</v>
      </c>
    </row>
    <row r="16" spans="1:9" x14ac:dyDescent="0.25">
      <c r="A16" s="20" t="s">
        <v>24</v>
      </c>
      <c r="B16" s="21">
        <v>290135</v>
      </c>
      <c r="C16" s="20" t="s">
        <v>41</v>
      </c>
      <c r="D16" s="22">
        <v>14791</v>
      </c>
      <c r="E16" s="21">
        <v>12</v>
      </c>
      <c r="F16" s="21">
        <v>12</v>
      </c>
      <c r="G16" s="57">
        <v>0</v>
      </c>
      <c r="H16" s="20" t="s">
        <v>26</v>
      </c>
      <c r="I16" s="21">
        <v>0</v>
      </c>
    </row>
    <row r="17" spans="1:9" x14ac:dyDescent="0.25">
      <c r="A17" s="20" t="s">
        <v>24</v>
      </c>
      <c r="B17" s="21">
        <v>290140</v>
      </c>
      <c r="C17" s="20" t="s">
        <v>42</v>
      </c>
      <c r="D17" s="22">
        <v>14724</v>
      </c>
      <c r="E17" s="21">
        <v>46</v>
      </c>
      <c r="F17" s="21">
        <v>51</v>
      </c>
      <c r="G17" s="57">
        <v>0.108695652173913</v>
      </c>
      <c r="H17" s="20" t="s">
        <v>26</v>
      </c>
      <c r="I17" s="21">
        <v>0</v>
      </c>
    </row>
    <row r="18" spans="1:9" x14ac:dyDescent="0.25">
      <c r="A18" s="20" t="s">
        <v>24</v>
      </c>
      <c r="B18" s="21">
        <v>290150</v>
      </c>
      <c r="C18" s="20" t="s">
        <v>43</v>
      </c>
      <c r="D18" s="22">
        <v>11299</v>
      </c>
      <c r="E18" s="21">
        <v>6</v>
      </c>
      <c r="F18" s="21">
        <v>6</v>
      </c>
      <c r="G18" s="57">
        <v>0</v>
      </c>
      <c r="H18" s="20" t="s">
        <v>26</v>
      </c>
      <c r="I18" s="21">
        <v>0</v>
      </c>
    </row>
    <row r="19" spans="1:9" x14ac:dyDescent="0.25">
      <c r="A19" s="20" t="s">
        <v>24</v>
      </c>
      <c r="B19" s="21">
        <v>290160</v>
      </c>
      <c r="C19" s="20" t="s">
        <v>44</v>
      </c>
      <c r="D19" s="22">
        <v>19183</v>
      </c>
      <c r="E19" s="21">
        <v>5</v>
      </c>
      <c r="F19" s="21">
        <v>5</v>
      </c>
      <c r="G19" s="57">
        <v>0</v>
      </c>
      <c r="H19" s="20" t="s">
        <v>26</v>
      </c>
      <c r="I19" s="21">
        <v>0</v>
      </c>
    </row>
    <row r="20" spans="1:9" x14ac:dyDescent="0.25">
      <c r="A20" s="20" t="s">
        <v>24</v>
      </c>
      <c r="B20" s="21">
        <v>290170</v>
      </c>
      <c r="C20" s="20" t="s">
        <v>45</v>
      </c>
      <c r="D20" s="22">
        <v>12225</v>
      </c>
      <c r="E20" s="21">
        <v>2</v>
      </c>
      <c r="F20" s="21">
        <v>1</v>
      </c>
      <c r="G20" s="57">
        <v>-0.5</v>
      </c>
      <c r="H20" s="20" t="s">
        <v>26</v>
      </c>
      <c r="I20" s="21">
        <v>0</v>
      </c>
    </row>
    <row r="21" spans="1:9" x14ac:dyDescent="0.25">
      <c r="A21" s="20" t="s">
        <v>24</v>
      </c>
      <c r="B21" s="21">
        <v>290180</v>
      </c>
      <c r="C21" s="20" t="s">
        <v>46</v>
      </c>
      <c r="D21" s="22">
        <v>12187</v>
      </c>
      <c r="E21" s="21">
        <v>5</v>
      </c>
      <c r="F21" s="21">
        <v>7</v>
      </c>
      <c r="G21" s="57">
        <v>0.4</v>
      </c>
      <c r="H21" s="20" t="s">
        <v>33</v>
      </c>
      <c r="I21" s="21">
        <v>1</v>
      </c>
    </row>
    <row r="22" spans="1:9" x14ac:dyDescent="0.25">
      <c r="A22" s="20" t="s">
        <v>24</v>
      </c>
      <c r="B22" s="21">
        <v>290190</v>
      </c>
      <c r="C22" s="20" t="s">
        <v>47</v>
      </c>
      <c r="D22" s="22">
        <v>19146</v>
      </c>
      <c r="E22" s="21">
        <v>19</v>
      </c>
      <c r="F22" s="21">
        <v>14</v>
      </c>
      <c r="G22" s="57">
        <v>-0.26315789473684198</v>
      </c>
      <c r="H22" s="20" t="s">
        <v>26</v>
      </c>
      <c r="I22" s="21">
        <v>0</v>
      </c>
    </row>
    <row r="23" spans="1:9" x14ac:dyDescent="0.25">
      <c r="A23" s="20" t="s">
        <v>24</v>
      </c>
      <c r="B23" s="21">
        <v>290195</v>
      </c>
      <c r="C23" s="20" t="s">
        <v>48</v>
      </c>
      <c r="D23" s="22">
        <v>7762</v>
      </c>
      <c r="E23" s="21">
        <v>3</v>
      </c>
      <c r="F23" s="21">
        <v>4</v>
      </c>
      <c r="G23" s="57">
        <v>0.33333333333333298</v>
      </c>
      <c r="H23" s="20" t="s">
        <v>33</v>
      </c>
      <c r="I23" s="21">
        <v>1</v>
      </c>
    </row>
    <row r="24" spans="1:9" x14ac:dyDescent="0.25">
      <c r="A24" s="20" t="s">
        <v>24</v>
      </c>
      <c r="B24" s="21">
        <v>290200</v>
      </c>
      <c r="C24" s="20" t="s">
        <v>49</v>
      </c>
      <c r="D24" s="22">
        <v>14089</v>
      </c>
      <c r="E24" s="21">
        <v>7</v>
      </c>
      <c r="F24" s="21">
        <v>6</v>
      </c>
      <c r="G24" s="57">
        <v>-0.14285714285714299</v>
      </c>
      <c r="H24" s="20" t="s">
        <v>26</v>
      </c>
      <c r="I24" s="21">
        <v>0</v>
      </c>
    </row>
    <row r="25" spans="1:9" x14ac:dyDescent="0.25">
      <c r="A25" s="20" t="s">
        <v>24</v>
      </c>
      <c r="B25" s="21">
        <v>290210</v>
      </c>
      <c r="C25" s="20" t="s">
        <v>50</v>
      </c>
      <c r="D25" s="22">
        <v>56370</v>
      </c>
      <c r="E25" s="21">
        <v>5</v>
      </c>
      <c r="F25" s="21">
        <v>77</v>
      </c>
      <c r="G25" s="57">
        <v>14.4</v>
      </c>
      <c r="H25" s="20" t="s">
        <v>33</v>
      </c>
      <c r="I25" s="21">
        <v>1</v>
      </c>
    </row>
    <row r="26" spans="1:9" x14ac:dyDescent="0.25">
      <c r="A26" s="20" t="s">
        <v>24</v>
      </c>
      <c r="B26" s="21">
        <v>290220</v>
      </c>
      <c r="C26" s="20" t="s">
        <v>51</v>
      </c>
      <c r="D26" s="22">
        <v>11314</v>
      </c>
      <c r="E26" s="21">
        <v>4</v>
      </c>
      <c r="F26" s="21">
        <v>1</v>
      </c>
      <c r="G26" s="57">
        <v>-0.75</v>
      </c>
      <c r="H26" s="20" t="s">
        <v>26</v>
      </c>
      <c r="I26" s="21">
        <v>0</v>
      </c>
    </row>
    <row r="27" spans="1:9" x14ac:dyDescent="0.25">
      <c r="A27" s="20" t="s">
        <v>24</v>
      </c>
      <c r="B27" s="21">
        <v>290225</v>
      </c>
      <c r="C27" s="20" t="s">
        <v>52</v>
      </c>
      <c r="D27" s="22">
        <v>11737</v>
      </c>
      <c r="E27" s="21">
        <v>6</v>
      </c>
      <c r="F27" s="21">
        <v>7</v>
      </c>
      <c r="G27" s="57">
        <v>0.16666666666666699</v>
      </c>
      <c r="H27" s="20" t="s">
        <v>33</v>
      </c>
      <c r="I27" s="21">
        <v>1</v>
      </c>
    </row>
    <row r="28" spans="1:9" x14ac:dyDescent="0.25">
      <c r="A28" s="20" t="s">
        <v>24</v>
      </c>
      <c r="B28" s="21">
        <v>290230</v>
      </c>
      <c r="C28" s="20" t="s">
        <v>53</v>
      </c>
      <c r="D28" s="22">
        <v>9127</v>
      </c>
      <c r="E28" s="21">
        <v>34</v>
      </c>
      <c r="F28" s="21">
        <v>40</v>
      </c>
      <c r="G28" s="57">
        <v>0.17647058823529399</v>
      </c>
      <c r="H28" s="20" t="s">
        <v>33</v>
      </c>
      <c r="I28" s="21">
        <v>1</v>
      </c>
    </row>
    <row r="29" spans="1:9" x14ac:dyDescent="0.25">
      <c r="A29" s="20" t="s">
        <v>24</v>
      </c>
      <c r="B29" s="21">
        <v>290240</v>
      </c>
      <c r="C29" s="20" t="s">
        <v>54</v>
      </c>
      <c r="D29" s="22">
        <v>13089</v>
      </c>
      <c r="E29" s="21">
        <v>1</v>
      </c>
      <c r="F29" s="21">
        <v>10</v>
      </c>
      <c r="G29" s="57">
        <v>9</v>
      </c>
      <c r="H29" s="20" t="s">
        <v>33</v>
      </c>
      <c r="I29" s="21">
        <v>1</v>
      </c>
    </row>
    <row r="30" spans="1:9" x14ac:dyDescent="0.25">
      <c r="A30" s="20" t="s">
        <v>24</v>
      </c>
      <c r="B30" s="21">
        <v>290250</v>
      </c>
      <c r="C30" s="20" t="s">
        <v>55</v>
      </c>
      <c r="D30" s="22">
        <v>14195</v>
      </c>
      <c r="E30" s="21">
        <v>47</v>
      </c>
      <c r="F30" s="21">
        <v>29</v>
      </c>
      <c r="G30" s="57">
        <v>-0.38297872340425498</v>
      </c>
      <c r="H30" s="20" t="s">
        <v>26</v>
      </c>
      <c r="I30" s="21">
        <v>0</v>
      </c>
    </row>
    <row r="31" spans="1:9" x14ac:dyDescent="0.25">
      <c r="A31" s="20" t="s">
        <v>24</v>
      </c>
      <c r="B31" s="21">
        <v>290260</v>
      </c>
      <c r="C31" s="20" t="s">
        <v>56</v>
      </c>
      <c r="D31" s="22">
        <v>21197</v>
      </c>
      <c r="E31" s="21">
        <v>13</v>
      </c>
      <c r="F31" s="21">
        <v>16</v>
      </c>
      <c r="G31" s="57">
        <v>0.230769230769231</v>
      </c>
      <c r="H31" s="20" t="s">
        <v>33</v>
      </c>
      <c r="I31" s="21">
        <v>1</v>
      </c>
    </row>
    <row r="32" spans="1:9" x14ac:dyDescent="0.25">
      <c r="A32" s="20" t="s">
        <v>24</v>
      </c>
      <c r="B32" s="21">
        <v>290265</v>
      </c>
      <c r="C32" s="20" t="s">
        <v>57</v>
      </c>
      <c r="D32" s="22">
        <v>13711</v>
      </c>
      <c r="E32" s="21">
        <v>5</v>
      </c>
      <c r="F32" s="21">
        <v>2</v>
      </c>
      <c r="G32" s="57">
        <v>-0.6</v>
      </c>
      <c r="H32" s="20" t="s">
        <v>26</v>
      </c>
      <c r="I32" s="21">
        <v>0</v>
      </c>
    </row>
    <row r="33" spans="1:9" x14ac:dyDescent="0.25">
      <c r="A33" s="20" t="s">
        <v>24</v>
      </c>
      <c r="B33" s="21">
        <v>290270</v>
      </c>
      <c r="C33" s="20" t="s">
        <v>58</v>
      </c>
      <c r="D33" s="22">
        <v>54188</v>
      </c>
      <c r="E33" s="21">
        <v>15</v>
      </c>
      <c r="F33" s="21">
        <v>12</v>
      </c>
      <c r="G33" s="57">
        <v>-0.2</v>
      </c>
      <c r="H33" s="20" t="s">
        <v>26</v>
      </c>
      <c r="I33" s="21">
        <v>0</v>
      </c>
    </row>
    <row r="34" spans="1:9" x14ac:dyDescent="0.25">
      <c r="A34" s="20" t="s">
        <v>24</v>
      </c>
      <c r="B34" s="21">
        <v>290280</v>
      </c>
      <c r="C34" s="20" t="s">
        <v>59</v>
      </c>
      <c r="D34" s="22">
        <v>22394</v>
      </c>
      <c r="E34" s="21">
        <v>11</v>
      </c>
      <c r="F34" s="21">
        <v>5</v>
      </c>
      <c r="G34" s="57">
        <v>-0.54545454545454497</v>
      </c>
      <c r="H34" s="20" t="s">
        <v>26</v>
      </c>
      <c r="I34" s="21">
        <v>0</v>
      </c>
    </row>
    <row r="35" spans="1:9" x14ac:dyDescent="0.25">
      <c r="A35" s="20" t="s">
        <v>24</v>
      </c>
      <c r="B35" s="21">
        <v>290290</v>
      </c>
      <c r="C35" s="20" t="s">
        <v>60</v>
      </c>
      <c r="D35" s="22">
        <v>34853</v>
      </c>
      <c r="E35" s="21">
        <v>24</v>
      </c>
      <c r="F35" s="21">
        <v>14</v>
      </c>
      <c r="G35" s="57">
        <v>-0.41666666666666702</v>
      </c>
      <c r="H35" s="20" t="s">
        <v>26</v>
      </c>
      <c r="I35" s="21">
        <v>0</v>
      </c>
    </row>
    <row r="36" spans="1:9" x14ac:dyDescent="0.25">
      <c r="A36" s="20" t="s">
        <v>24</v>
      </c>
      <c r="B36" s="21">
        <v>290300</v>
      </c>
      <c r="C36" s="20" t="s">
        <v>61</v>
      </c>
      <c r="D36" s="22">
        <v>14526</v>
      </c>
      <c r="E36" s="21">
        <v>102</v>
      </c>
      <c r="F36" s="21">
        <v>17</v>
      </c>
      <c r="G36" s="57">
        <v>-0.83333333333333304</v>
      </c>
      <c r="H36" s="20" t="s">
        <v>26</v>
      </c>
      <c r="I36" s="21">
        <v>0</v>
      </c>
    </row>
    <row r="37" spans="1:9" x14ac:dyDescent="0.25">
      <c r="A37" s="20" t="s">
        <v>24</v>
      </c>
      <c r="B37" s="21">
        <v>290310</v>
      </c>
      <c r="C37" s="20" t="s">
        <v>62</v>
      </c>
      <c r="D37" s="22">
        <v>6424</v>
      </c>
      <c r="E37" s="21">
        <v>5</v>
      </c>
      <c r="F37" s="21">
        <v>4</v>
      </c>
      <c r="G37" s="57">
        <v>-0.2</v>
      </c>
      <c r="H37" s="20" t="s">
        <v>26</v>
      </c>
      <c r="I37" s="21">
        <v>0</v>
      </c>
    </row>
    <row r="38" spans="1:9" x14ac:dyDescent="0.25">
      <c r="A38" s="20" t="s">
        <v>24</v>
      </c>
      <c r="B38" s="21">
        <v>290320</v>
      </c>
      <c r="C38" s="20" t="s">
        <v>63</v>
      </c>
      <c r="D38" s="22">
        <v>153918</v>
      </c>
      <c r="E38" s="21">
        <v>1166</v>
      </c>
      <c r="F38" s="21">
        <v>916</v>
      </c>
      <c r="G38" s="57">
        <v>-0.21440823327615799</v>
      </c>
      <c r="H38" s="20" t="s">
        <v>26</v>
      </c>
      <c r="I38" s="21">
        <v>0</v>
      </c>
    </row>
    <row r="39" spans="1:9" x14ac:dyDescent="0.25">
      <c r="A39" s="20" t="s">
        <v>24</v>
      </c>
      <c r="B39" s="21">
        <v>290323</v>
      </c>
      <c r="C39" s="20" t="s">
        <v>64</v>
      </c>
      <c r="D39" s="22">
        <v>15377</v>
      </c>
      <c r="E39" s="21">
        <v>94</v>
      </c>
      <c r="F39" s="21">
        <v>15</v>
      </c>
      <c r="G39" s="57">
        <v>-0.840425531914894</v>
      </c>
      <c r="H39" s="20" t="s">
        <v>26</v>
      </c>
      <c r="I39" s="21">
        <v>0</v>
      </c>
    </row>
    <row r="40" spans="1:9" x14ac:dyDescent="0.25">
      <c r="A40" s="20" t="s">
        <v>24</v>
      </c>
      <c r="B40" s="21">
        <v>290327</v>
      </c>
      <c r="C40" s="20" t="s">
        <v>65</v>
      </c>
      <c r="D40" s="22">
        <v>15770</v>
      </c>
      <c r="E40" s="21">
        <v>2</v>
      </c>
      <c r="F40" s="21">
        <v>129</v>
      </c>
      <c r="G40" s="57">
        <v>63.5</v>
      </c>
      <c r="H40" s="20" t="s">
        <v>33</v>
      </c>
      <c r="I40" s="21">
        <v>1</v>
      </c>
    </row>
    <row r="41" spans="1:9" x14ac:dyDescent="0.25">
      <c r="A41" s="20" t="s">
        <v>24</v>
      </c>
      <c r="B41" s="21">
        <v>290330</v>
      </c>
      <c r="C41" s="20" t="s">
        <v>66</v>
      </c>
      <c r="D41" s="22">
        <v>6492</v>
      </c>
      <c r="E41" s="21">
        <v>5</v>
      </c>
      <c r="F41" s="21">
        <v>6</v>
      </c>
      <c r="G41" s="57">
        <v>0.2</v>
      </c>
      <c r="H41" s="20" t="s">
        <v>33</v>
      </c>
      <c r="I41" s="21">
        <v>1</v>
      </c>
    </row>
    <row r="42" spans="1:9" x14ac:dyDescent="0.25">
      <c r="A42" s="20" t="s">
        <v>24</v>
      </c>
      <c r="B42" s="21">
        <v>290340</v>
      </c>
      <c r="C42" s="20" t="s">
        <v>67</v>
      </c>
      <c r="D42" s="22">
        <v>23759</v>
      </c>
      <c r="E42" s="21">
        <v>9</v>
      </c>
      <c r="F42" s="21">
        <v>11</v>
      </c>
      <c r="G42" s="57">
        <v>0.22222222222222199</v>
      </c>
      <c r="H42" s="20" t="s">
        <v>33</v>
      </c>
      <c r="I42" s="21">
        <v>1</v>
      </c>
    </row>
    <row r="43" spans="1:9" x14ac:dyDescent="0.25">
      <c r="A43" s="20" t="s">
        <v>24</v>
      </c>
      <c r="B43" s="21">
        <v>290350</v>
      </c>
      <c r="C43" s="20" t="s">
        <v>68</v>
      </c>
      <c r="D43" s="22">
        <v>18383</v>
      </c>
      <c r="E43" s="21">
        <v>25</v>
      </c>
      <c r="F43" s="21">
        <v>18</v>
      </c>
      <c r="G43" s="57">
        <v>-0.28000000000000003</v>
      </c>
      <c r="H43" s="20" t="s">
        <v>26</v>
      </c>
      <c r="I43" s="21">
        <v>0</v>
      </c>
    </row>
    <row r="44" spans="1:9" x14ac:dyDescent="0.25">
      <c r="A44" s="20" t="s">
        <v>24</v>
      </c>
      <c r="B44" s="21">
        <v>290360</v>
      </c>
      <c r="C44" s="20" t="s">
        <v>69</v>
      </c>
      <c r="D44" s="22">
        <v>15799</v>
      </c>
      <c r="E44" s="21">
        <v>3</v>
      </c>
      <c r="F44" s="21">
        <v>3</v>
      </c>
      <c r="G44" s="57">
        <v>0</v>
      </c>
      <c r="H44" s="20" t="s">
        <v>26</v>
      </c>
      <c r="I44" s="21">
        <v>0</v>
      </c>
    </row>
    <row r="45" spans="1:9" x14ac:dyDescent="0.25">
      <c r="A45" s="20" t="s">
        <v>24</v>
      </c>
      <c r="B45" s="21">
        <v>290370</v>
      </c>
      <c r="C45" s="20" t="s">
        <v>70</v>
      </c>
      <c r="D45" s="22">
        <v>14577</v>
      </c>
      <c r="E45" s="21">
        <v>9</v>
      </c>
      <c r="F45" s="21">
        <v>11</v>
      </c>
      <c r="G45" s="57">
        <v>0.22222222222222199</v>
      </c>
      <c r="H45" s="20" t="s">
        <v>33</v>
      </c>
      <c r="I45" s="21">
        <v>1</v>
      </c>
    </row>
    <row r="46" spans="1:9" x14ac:dyDescent="0.25">
      <c r="A46" s="20" t="s">
        <v>24</v>
      </c>
      <c r="B46" s="21">
        <v>290380</v>
      </c>
      <c r="C46" s="20" t="s">
        <v>71</v>
      </c>
      <c r="D46" s="22">
        <v>18658</v>
      </c>
      <c r="E46" s="21">
        <v>14</v>
      </c>
      <c r="F46" s="21">
        <v>12</v>
      </c>
      <c r="G46" s="57">
        <v>-0.14285714285714299</v>
      </c>
      <c r="H46" s="20" t="s">
        <v>26</v>
      </c>
      <c r="I46" s="21">
        <v>0</v>
      </c>
    </row>
    <row r="47" spans="1:9" x14ac:dyDescent="0.25">
      <c r="A47" s="20" t="s">
        <v>24</v>
      </c>
      <c r="B47" s="21">
        <v>290390</v>
      </c>
      <c r="C47" s="20" t="s">
        <v>72</v>
      </c>
      <c r="D47" s="22">
        <v>69526</v>
      </c>
      <c r="E47" s="21">
        <v>36</v>
      </c>
      <c r="F47" s="21">
        <v>41</v>
      </c>
      <c r="G47" s="57">
        <v>0.13888888888888901</v>
      </c>
      <c r="H47" s="20" t="s">
        <v>26</v>
      </c>
      <c r="I47" s="21">
        <v>0</v>
      </c>
    </row>
    <row r="48" spans="1:9" x14ac:dyDescent="0.25">
      <c r="A48" s="20" t="s">
        <v>24</v>
      </c>
      <c r="B48" s="21">
        <v>290395</v>
      </c>
      <c r="C48" s="20" t="s">
        <v>73</v>
      </c>
      <c r="D48" s="22">
        <v>10554</v>
      </c>
      <c r="E48" s="21">
        <v>10</v>
      </c>
      <c r="F48" s="21">
        <v>5</v>
      </c>
      <c r="G48" s="57">
        <v>-0.5</v>
      </c>
      <c r="H48" s="20" t="s">
        <v>26</v>
      </c>
      <c r="I48" s="21">
        <v>0</v>
      </c>
    </row>
    <row r="49" spans="1:9" x14ac:dyDescent="0.25">
      <c r="A49" s="20" t="s">
        <v>24</v>
      </c>
      <c r="B49" s="21">
        <v>290400</v>
      </c>
      <c r="C49" s="20" t="s">
        <v>74</v>
      </c>
      <c r="D49" s="22">
        <v>14585</v>
      </c>
      <c r="E49" s="21">
        <v>24</v>
      </c>
      <c r="F49" s="21">
        <v>11</v>
      </c>
      <c r="G49" s="57">
        <v>-0.54166666666666696</v>
      </c>
      <c r="H49" s="20" t="s">
        <v>26</v>
      </c>
      <c r="I49" s="21">
        <v>0</v>
      </c>
    </row>
    <row r="50" spans="1:9" x14ac:dyDescent="0.25">
      <c r="A50" s="20" t="s">
        <v>24</v>
      </c>
      <c r="B50" s="21">
        <v>290405</v>
      </c>
      <c r="C50" s="20" t="s">
        <v>75</v>
      </c>
      <c r="D50" s="22">
        <v>16873</v>
      </c>
      <c r="E50" s="21">
        <v>20</v>
      </c>
      <c r="F50" s="21">
        <v>14</v>
      </c>
      <c r="G50" s="57">
        <v>-0.3</v>
      </c>
      <c r="H50" s="20" t="s">
        <v>26</v>
      </c>
      <c r="I50" s="21">
        <v>0</v>
      </c>
    </row>
    <row r="51" spans="1:9" x14ac:dyDescent="0.25">
      <c r="A51" s="20" t="s">
        <v>24</v>
      </c>
      <c r="B51" s="21">
        <v>290410</v>
      </c>
      <c r="C51" s="20" t="s">
        <v>76</v>
      </c>
      <c r="D51" s="22">
        <v>22429</v>
      </c>
      <c r="E51" s="21">
        <v>16</v>
      </c>
      <c r="F51" s="21">
        <v>17</v>
      </c>
      <c r="G51" s="57">
        <v>6.25E-2</v>
      </c>
      <c r="H51" s="20" t="s">
        <v>26</v>
      </c>
      <c r="I51" s="21">
        <v>0</v>
      </c>
    </row>
    <row r="52" spans="1:9" x14ac:dyDescent="0.25">
      <c r="A52" s="20" t="s">
        <v>24</v>
      </c>
      <c r="B52" s="21">
        <v>290420</v>
      </c>
      <c r="C52" s="20" t="s">
        <v>77</v>
      </c>
      <c r="D52" s="22">
        <v>11021</v>
      </c>
      <c r="E52" s="21">
        <v>1</v>
      </c>
      <c r="F52" s="21">
        <v>2</v>
      </c>
      <c r="G52" s="57">
        <v>1</v>
      </c>
      <c r="H52" s="20" t="s">
        <v>33</v>
      </c>
      <c r="I52" s="21">
        <v>1</v>
      </c>
    </row>
    <row r="53" spans="1:9" x14ac:dyDescent="0.25">
      <c r="A53" s="20" t="s">
        <v>24</v>
      </c>
      <c r="B53" s="21">
        <v>290430</v>
      </c>
      <c r="C53" s="20" t="s">
        <v>78</v>
      </c>
      <c r="D53" s="22">
        <v>15214</v>
      </c>
      <c r="E53" s="21">
        <v>7</v>
      </c>
      <c r="F53" s="21">
        <v>8</v>
      </c>
      <c r="G53" s="57">
        <v>0.14285714285714299</v>
      </c>
      <c r="H53" s="20" t="s">
        <v>26</v>
      </c>
      <c r="I53" s="21">
        <v>0</v>
      </c>
    </row>
    <row r="54" spans="1:9" x14ac:dyDescent="0.25">
      <c r="A54" s="20" t="s">
        <v>24</v>
      </c>
      <c r="B54" s="21">
        <v>290440</v>
      </c>
      <c r="C54" s="20" t="s">
        <v>79</v>
      </c>
      <c r="D54" s="22">
        <v>10698</v>
      </c>
      <c r="E54" s="21">
        <v>15</v>
      </c>
      <c r="F54" s="21">
        <v>14</v>
      </c>
      <c r="G54" s="57">
        <v>-6.6666666666666693E-2</v>
      </c>
      <c r="H54" s="20" t="s">
        <v>26</v>
      </c>
      <c r="I54" s="21">
        <v>0</v>
      </c>
    </row>
    <row r="55" spans="1:9" x14ac:dyDescent="0.25">
      <c r="A55" s="20" t="s">
        <v>24</v>
      </c>
      <c r="B55" s="21">
        <v>290450</v>
      </c>
      <c r="C55" s="20" t="s">
        <v>80</v>
      </c>
      <c r="D55" s="22">
        <v>11070</v>
      </c>
      <c r="E55" s="21">
        <v>5</v>
      </c>
      <c r="F55" s="21">
        <v>2</v>
      </c>
      <c r="G55" s="57">
        <v>-0.6</v>
      </c>
      <c r="H55" s="20" t="s">
        <v>26</v>
      </c>
      <c r="I55" s="21">
        <v>0</v>
      </c>
    </row>
    <row r="56" spans="1:9" x14ac:dyDescent="0.25">
      <c r="A56" s="20" t="s">
        <v>24</v>
      </c>
      <c r="B56" s="21">
        <v>290460</v>
      </c>
      <c r="C56" s="20" t="s">
        <v>81</v>
      </c>
      <c r="D56" s="22">
        <v>69255</v>
      </c>
      <c r="E56" s="21">
        <v>41</v>
      </c>
      <c r="F56" s="21">
        <v>114</v>
      </c>
      <c r="G56" s="57">
        <v>1.7804878048780499</v>
      </c>
      <c r="H56" s="20" t="s">
        <v>33</v>
      </c>
      <c r="I56" s="21">
        <v>1</v>
      </c>
    </row>
    <row r="57" spans="1:9" x14ac:dyDescent="0.25">
      <c r="A57" s="20" t="s">
        <v>24</v>
      </c>
      <c r="B57" s="21">
        <v>290470</v>
      </c>
      <c r="C57" s="20" t="s">
        <v>82</v>
      </c>
      <c r="D57" s="22">
        <v>19283</v>
      </c>
      <c r="E57" s="21">
        <v>17</v>
      </c>
      <c r="F57" s="21">
        <v>11</v>
      </c>
      <c r="G57" s="57">
        <v>-0.35294117647058798</v>
      </c>
      <c r="H57" s="20" t="s">
        <v>26</v>
      </c>
      <c r="I57" s="21">
        <v>0</v>
      </c>
    </row>
    <row r="58" spans="1:9" x14ac:dyDescent="0.25">
      <c r="A58" s="20" t="s">
        <v>24</v>
      </c>
      <c r="B58" s="21">
        <v>290475</v>
      </c>
      <c r="C58" s="20" t="s">
        <v>83</v>
      </c>
      <c r="D58" s="22">
        <v>21549</v>
      </c>
      <c r="E58" s="21">
        <v>4</v>
      </c>
      <c r="F58" s="21">
        <v>1</v>
      </c>
      <c r="G58" s="57">
        <v>-0.75</v>
      </c>
      <c r="H58" s="20" t="s">
        <v>26</v>
      </c>
      <c r="I58" s="21">
        <v>0</v>
      </c>
    </row>
    <row r="59" spans="1:9" x14ac:dyDescent="0.25">
      <c r="A59" s="20" t="s">
        <v>24</v>
      </c>
      <c r="B59" s="21">
        <v>290480</v>
      </c>
      <c r="C59" s="20" t="s">
        <v>84</v>
      </c>
      <c r="D59" s="22">
        <v>10166</v>
      </c>
      <c r="E59" s="21">
        <v>6</v>
      </c>
      <c r="F59" s="21">
        <v>5</v>
      </c>
      <c r="G59" s="57">
        <v>-0.16666666666666699</v>
      </c>
      <c r="H59" s="20" t="s">
        <v>26</v>
      </c>
      <c r="I59" s="21">
        <v>0</v>
      </c>
    </row>
    <row r="60" spans="1:9" x14ac:dyDescent="0.25">
      <c r="A60" s="20" t="s">
        <v>24</v>
      </c>
      <c r="B60" s="21">
        <v>290485</v>
      </c>
      <c r="C60" s="20" t="s">
        <v>85</v>
      </c>
      <c r="D60" s="22">
        <v>18978</v>
      </c>
      <c r="E60" s="21">
        <v>157</v>
      </c>
      <c r="F60" s="21">
        <v>181</v>
      </c>
      <c r="G60" s="57">
        <v>0.152866242038217</v>
      </c>
      <c r="H60" s="20" t="s">
        <v>33</v>
      </c>
      <c r="I60" s="21">
        <v>1</v>
      </c>
    </row>
    <row r="61" spans="1:9" x14ac:dyDescent="0.25">
      <c r="A61" s="20" t="s">
        <v>24</v>
      </c>
      <c r="B61" s="21">
        <v>290490</v>
      </c>
      <c r="C61" s="20" t="s">
        <v>86</v>
      </c>
      <c r="D61" s="22">
        <v>34535</v>
      </c>
      <c r="E61" s="21">
        <v>22</v>
      </c>
      <c r="F61" s="21">
        <v>39</v>
      </c>
      <c r="G61" s="57">
        <v>0.77272727272727304</v>
      </c>
      <c r="H61" s="20" t="s">
        <v>33</v>
      </c>
      <c r="I61" s="21">
        <v>1</v>
      </c>
    </row>
    <row r="62" spans="1:9" x14ac:dyDescent="0.25">
      <c r="A62" s="20" t="s">
        <v>24</v>
      </c>
      <c r="B62" s="21">
        <v>290500</v>
      </c>
      <c r="C62" s="20" t="s">
        <v>87</v>
      </c>
      <c r="D62" s="22">
        <v>23545</v>
      </c>
      <c r="E62" s="21">
        <v>14</v>
      </c>
      <c r="F62" s="21">
        <v>11</v>
      </c>
      <c r="G62" s="57">
        <v>-0.214285714285714</v>
      </c>
      <c r="H62" s="20" t="s">
        <v>26</v>
      </c>
      <c r="I62" s="21">
        <v>0</v>
      </c>
    </row>
    <row r="63" spans="1:9" x14ac:dyDescent="0.25">
      <c r="A63" s="20" t="s">
        <v>24</v>
      </c>
      <c r="B63" s="21">
        <v>290510</v>
      </c>
      <c r="C63" s="20" t="s">
        <v>88</v>
      </c>
      <c r="D63" s="22">
        <v>10143</v>
      </c>
      <c r="E63" s="21">
        <v>7</v>
      </c>
      <c r="F63" s="21">
        <v>3</v>
      </c>
      <c r="G63" s="57">
        <v>-0.57142857142857095</v>
      </c>
      <c r="H63" s="20" t="s">
        <v>26</v>
      </c>
      <c r="I63" s="21">
        <v>0</v>
      </c>
    </row>
    <row r="64" spans="1:9" x14ac:dyDescent="0.25">
      <c r="A64" s="20" t="s">
        <v>24</v>
      </c>
      <c r="B64" s="21">
        <v>290515</v>
      </c>
      <c r="C64" s="20" t="s">
        <v>89</v>
      </c>
      <c r="D64" s="22">
        <v>15982</v>
      </c>
      <c r="E64" s="21">
        <v>12</v>
      </c>
      <c r="F64" s="21">
        <v>4</v>
      </c>
      <c r="G64" s="57">
        <v>-0.66666666666666696</v>
      </c>
      <c r="H64" s="20" t="s">
        <v>26</v>
      </c>
      <c r="I64" s="21">
        <v>0</v>
      </c>
    </row>
    <row r="65" spans="1:9" x14ac:dyDescent="0.25">
      <c r="A65" s="20" t="s">
        <v>24</v>
      </c>
      <c r="B65" s="21">
        <v>290520</v>
      </c>
      <c r="C65" s="20" t="s">
        <v>90</v>
      </c>
      <c r="D65" s="22">
        <v>52531</v>
      </c>
      <c r="E65" s="21">
        <v>26</v>
      </c>
      <c r="F65" s="21">
        <v>24</v>
      </c>
      <c r="G65" s="57">
        <v>-7.69230769230769E-2</v>
      </c>
      <c r="H65" s="20" t="s">
        <v>26</v>
      </c>
      <c r="I65" s="21">
        <v>0</v>
      </c>
    </row>
    <row r="66" spans="1:9" x14ac:dyDescent="0.25">
      <c r="A66" s="20" t="s">
        <v>24</v>
      </c>
      <c r="B66" s="21">
        <v>290530</v>
      </c>
      <c r="C66" s="20" t="s">
        <v>91</v>
      </c>
      <c r="D66" s="22">
        <v>18695</v>
      </c>
      <c r="E66" s="21">
        <v>79</v>
      </c>
      <c r="F66" s="21">
        <v>10</v>
      </c>
      <c r="G66" s="57">
        <v>-0.873417721518987</v>
      </c>
      <c r="H66" s="20" t="s">
        <v>26</v>
      </c>
      <c r="I66" s="21">
        <v>0</v>
      </c>
    </row>
    <row r="67" spans="1:9" x14ac:dyDescent="0.25">
      <c r="A67" s="20" t="s">
        <v>24</v>
      </c>
      <c r="B67" s="21">
        <v>290540</v>
      </c>
      <c r="C67" s="20" t="s">
        <v>92</v>
      </c>
      <c r="D67" s="22">
        <v>17730</v>
      </c>
      <c r="E67" s="21">
        <v>3</v>
      </c>
      <c r="F67" s="21">
        <v>3</v>
      </c>
      <c r="G67" s="57">
        <v>0</v>
      </c>
      <c r="H67" s="20" t="s">
        <v>26</v>
      </c>
      <c r="I67" s="21">
        <v>0</v>
      </c>
    </row>
    <row r="68" spans="1:9" x14ac:dyDescent="0.25">
      <c r="A68" s="20" t="s">
        <v>24</v>
      </c>
      <c r="B68" s="21">
        <v>290550</v>
      </c>
      <c r="C68" s="20" t="s">
        <v>93</v>
      </c>
      <c r="D68" s="22">
        <v>13641</v>
      </c>
      <c r="E68" s="21">
        <v>10</v>
      </c>
      <c r="F68" s="21">
        <v>7</v>
      </c>
      <c r="G68" s="57">
        <v>-0.3</v>
      </c>
      <c r="H68" s="20" t="s">
        <v>26</v>
      </c>
      <c r="I68" s="21">
        <v>0</v>
      </c>
    </row>
    <row r="69" spans="1:9" x14ac:dyDescent="0.25">
      <c r="A69" s="20" t="s">
        <v>24</v>
      </c>
      <c r="B69" s="21">
        <v>290560</v>
      </c>
      <c r="C69" s="20" t="s">
        <v>94</v>
      </c>
      <c r="D69" s="22">
        <v>33197</v>
      </c>
      <c r="E69" s="21">
        <v>13</v>
      </c>
      <c r="F69" s="21">
        <v>12</v>
      </c>
      <c r="G69" s="57">
        <v>-7.69230769230769E-2</v>
      </c>
      <c r="H69" s="20" t="s">
        <v>26</v>
      </c>
      <c r="I69" s="21">
        <v>0</v>
      </c>
    </row>
    <row r="70" spans="1:9" x14ac:dyDescent="0.25">
      <c r="A70" s="20" t="s">
        <v>24</v>
      </c>
      <c r="B70" s="21">
        <v>290570</v>
      </c>
      <c r="C70" s="20" t="s">
        <v>95</v>
      </c>
      <c r="D70" s="22">
        <v>286919</v>
      </c>
      <c r="E70" s="21">
        <v>1196</v>
      </c>
      <c r="F70" s="21">
        <v>800</v>
      </c>
      <c r="G70" s="57">
        <v>-0.331103678929766</v>
      </c>
      <c r="H70" s="20" t="s">
        <v>26</v>
      </c>
      <c r="I70" s="21">
        <v>0</v>
      </c>
    </row>
    <row r="71" spans="1:9" x14ac:dyDescent="0.25">
      <c r="A71" s="20" t="s">
        <v>24</v>
      </c>
      <c r="B71" s="21">
        <v>290580</v>
      </c>
      <c r="C71" s="20" t="s">
        <v>96</v>
      </c>
      <c r="D71" s="22">
        <v>36435</v>
      </c>
      <c r="E71" s="21">
        <v>4</v>
      </c>
      <c r="F71" s="21">
        <v>1</v>
      </c>
      <c r="G71" s="57">
        <v>-0.75</v>
      </c>
      <c r="H71" s="20" t="s">
        <v>26</v>
      </c>
      <c r="I71" s="21">
        <v>0</v>
      </c>
    </row>
    <row r="72" spans="1:9" x14ac:dyDescent="0.25">
      <c r="A72" s="20" t="s">
        <v>24</v>
      </c>
      <c r="B72" s="21">
        <v>290590</v>
      </c>
      <c r="C72" s="20" t="s">
        <v>97</v>
      </c>
      <c r="D72" s="22">
        <v>29938</v>
      </c>
      <c r="E72" s="21">
        <v>4</v>
      </c>
      <c r="F72" s="21">
        <v>4</v>
      </c>
      <c r="G72" s="57">
        <v>0</v>
      </c>
      <c r="H72" s="20" t="s">
        <v>26</v>
      </c>
      <c r="I72" s="21">
        <v>0</v>
      </c>
    </row>
    <row r="73" spans="1:9" x14ac:dyDescent="0.25">
      <c r="A73" s="20" t="s">
        <v>24</v>
      </c>
      <c r="B73" s="21">
        <v>290600</v>
      </c>
      <c r="C73" s="20" t="s">
        <v>98</v>
      </c>
      <c r="D73" s="22">
        <v>72271</v>
      </c>
      <c r="E73" s="21">
        <v>28</v>
      </c>
      <c r="F73" s="21">
        <v>33</v>
      </c>
      <c r="G73" s="57">
        <v>0.17857142857142899</v>
      </c>
      <c r="H73" s="20" t="s">
        <v>33</v>
      </c>
      <c r="I73" s="21">
        <v>1</v>
      </c>
    </row>
    <row r="74" spans="1:9" x14ac:dyDescent="0.25">
      <c r="A74" s="20" t="s">
        <v>24</v>
      </c>
      <c r="B74" s="21">
        <v>290610</v>
      </c>
      <c r="C74" s="20" t="s">
        <v>99</v>
      </c>
      <c r="D74" s="22">
        <v>10142</v>
      </c>
      <c r="E74" s="21">
        <v>1</v>
      </c>
      <c r="F74" s="21">
        <v>0</v>
      </c>
      <c r="G74" s="57">
        <v>-1</v>
      </c>
      <c r="H74" s="20" t="s">
        <v>26</v>
      </c>
      <c r="I74" s="21">
        <v>0</v>
      </c>
    </row>
    <row r="75" spans="1:9" x14ac:dyDescent="0.25">
      <c r="A75" s="20" t="s">
        <v>24</v>
      </c>
      <c r="B75" s="21">
        <v>290620</v>
      </c>
      <c r="C75" s="20" t="s">
        <v>100</v>
      </c>
      <c r="D75" s="22">
        <v>26382</v>
      </c>
      <c r="E75" s="21">
        <v>206</v>
      </c>
      <c r="F75" s="21">
        <v>20</v>
      </c>
      <c r="G75" s="57">
        <v>-0.90291262135922301</v>
      </c>
      <c r="H75" s="20" t="s">
        <v>26</v>
      </c>
      <c r="I75" s="21">
        <v>0</v>
      </c>
    </row>
    <row r="76" spans="1:9" x14ac:dyDescent="0.25">
      <c r="A76" s="20" t="s">
        <v>24</v>
      </c>
      <c r="B76" s="21">
        <v>290630</v>
      </c>
      <c r="C76" s="20" t="s">
        <v>101</v>
      </c>
      <c r="D76" s="22">
        <v>33268</v>
      </c>
      <c r="E76" s="21">
        <v>8</v>
      </c>
      <c r="F76" s="21">
        <v>5</v>
      </c>
      <c r="G76" s="57">
        <v>-0.375</v>
      </c>
      <c r="H76" s="20" t="s">
        <v>26</v>
      </c>
      <c r="I76" s="21">
        <v>0</v>
      </c>
    </row>
    <row r="77" spans="1:9" x14ac:dyDescent="0.25">
      <c r="A77" s="20" t="s">
        <v>24</v>
      </c>
      <c r="B77" s="21">
        <v>290640</v>
      </c>
      <c r="C77" s="20" t="s">
        <v>102</v>
      </c>
      <c r="D77" s="22">
        <v>9011</v>
      </c>
      <c r="E77" s="21">
        <v>1</v>
      </c>
      <c r="F77" s="21">
        <v>10</v>
      </c>
      <c r="G77" s="57">
        <v>9</v>
      </c>
      <c r="H77" s="20" t="s">
        <v>33</v>
      </c>
      <c r="I77" s="21">
        <v>1</v>
      </c>
    </row>
    <row r="78" spans="1:9" x14ac:dyDescent="0.25">
      <c r="A78" s="20" t="s">
        <v>24</v>
      </c>
      <c r="B78" s="21">
        <v>290650</v>
      </c>
      <c r="C78" s="20" t="s">
        <v>103</v>
      </c>
      <c r="D78" s="22">
        <v>88806</v>
      </c>
      <c r="E78" s="21">
        <v>95</v>
      </c>
      <c r="F78" s="21">
        <v>215</v>
      </c>
      <c r="G78" s="57">
        <v>1.26315789473684</v>
      </c>
      <c r="H78" s="20" t="s">
        <v>33</v>
      </c>
      <c r="I78" s="21">
        <v>1</v>
      </c>
    </row>
    <row r="79" spans="1:9" x14ac:dyDescent="0.25">
      <c r="A79" s="20" t="s">
        <v>24</v>
      </c>
      <c r="B79" s="21">
        <v>290660</v>
      </c>
      <c r="C79" s="20" t="s">
        <v>104</v>
      </c>
      <c r="D79" s="22">
        <v>14667</v>
      </c>
      <c r="E79" s="21">
        <v>4</v>
      </c>
      <c r="F79" s="21">
        <v>3</v>
      </c>
      <c r="G79" s="57">
        <v>-0.25</v>
      </c>
      <c r="H79" s="20" t="s">
        <v>26</v>
      </c>
      <c r="I79" s="21">
        <v>0</v>
      </c>
    </row>
    <row r="80" spans="1:9" x14ac:dyDescent="0.25">
      <c r="A80" s="20" t="s">
        <v>24</v>
      </c>
      <c r="B80" s="21">
        <v>290670</v>
      </c>
      <c r="C80" s="20" t="s">
        <v>105</v>
      </c>
      <c r="D80" s="22">
        <v>26855</v>
      </c>
      <c r="E80" s="21">
        <v>34</v>
      </c>
      <c r="F80" s="21">
        <v>11</v>
      </c>
      <c r="G80" s="57">
        <v>-0.67647058823529405</v>
      </c>
      <c r="H80" s="20" t="s">
        <v>26</v>
      </c>
      <c r="I80" s="21">
        <v>0</v>
      </c>
    </row>
    <row r="81" spans="1:9" x14ac:dyDescent="0.25">
      <c r="A81" s="20" t="s">
        <v>24</v>
      </c>
      <c r="B81" s="21">
        <v>290680</v>
      </c>
      <c r="C81" s="20" t="s">
        <v>106</v>
      </c>
      <c r="D81" s="22">
        <v>35235</v>
      </c>
      <c r="E81" s="21">
        <v>20</v>
      </c>
      <c r="F81" s="21">
        <v>22</v>
      </c>
      <c r="G81" s="57">
        <v>0.1</v>
      </c>
      <c r="H81" s="20" t="s">
        <v>26</v>
      </c>
      <c r="I81" s="21">
        <v>0</v>
      </c>
    </row>
    <row r="82" spans="1:9" x14ac:dyDescent="0.25">
      <c r="A82" s="20" t="s">
        <v>24</v>
      </c>
      <c r="B82" s="21">
        <v>290682</v>
      </c>
      <c r="C82" s="20" t="s">
        <v>107</v>
      </c>
      <c r="D82" s="22">
        <v>17177</v>
      </c>
      <c r="E82" s="21">
        <v>4</v>
      </c>
      <c r="F82" s="21">
        <v>3</v>
      </c>
      <c r="G82" s="57">
        <v>-0.25</v>
      </c>
      <c r="H82" s="20" t="s">
        <v>26</v>
      </c>
      <c r="I82" s="21">
        <v>0</v>
      </c>
    </row>
    <row r="83" spans="1:9" x14ac:dyDescent="0.25">
      <c r="A83" s="20" t="s">
        <v>24</v>
      </c>
      <c r="B83" s="21">
        <v>290685</v>
      </c>
      <c r="C83" s="20" t="s">
        <v>108</v>
      </c>
      <c r="D83" s="22">
        <v>12118</v>
      </c>
      <c r="E83" s="21">
        <v>0</v>
      </c>
      <c r="F83" s="21">
        <v>4</v>
      </c>
      <c r="G83" s="57">
        <v>1</v>
      </c>
      <c r="H83" s="20" t="s">
        <v>33</v>
      </c>
      <c r="I83" s="21">
        <v>1</v>
      </c>
    </row>
    <row r="84" spans="1:9" x14ac:dyDescent="0.25">
      <c r="A84" s="20" t="s">
        <v>24</v>
      </c>
      <c r="B84" s="21">
        <v>290687</v>
      </c>
      <c r="C84" s="20" t="s">
        <v>109</v>
      </c>
      <c r="D84" s="22">
        <v>29346</v>
      </c>
      <c r="E84" s="21">
        <v>20</v>
      </c>
      <c r="F84" s="21">
        <v>27</v>
      </c>
      <c r="G84" s="57">
        <v>0.35</v>
      </c>
      <c r="H84" s="20" t="s">
        <v>33</v>
      </c>
      <c r="I84" s="21">
        <v>1</v>
      </c>
    </row>
    <row r="85" spans="1:9" x14ac:dyDescent="0.25">
      <c r="A85" s="20" t="s">
        <v>24</v>
      </c>
      <c r="B85" s="21">
        <v>290689</v>
      </c>
      <c r="C85" s="20" t="s">
        <v>110</v>
      </c>
      <c r="D85" s="22">
        <v>10016</v>
      </c>
      <c r="E85" s="21">
        <v>0</v>
      </c>
      <c r="F85" s="21">
        <v>1</v>
      </c>
      <c r="G85" s="57">
        <v>1</v>
      </c>
      <c r="H85" s="20" t="s">
        <v>33</v>
      </c>
      <c r="I85" s="21">
        <v>1</v>
      </c>
    </row>
    <row r="86" spans="1:9" x14ac:dyDescent="0.25">
      <c r="A86" s="20" t="s">
        <v>24</v>
      </c>
      <c r="B86" s="21">
        <v>290690</v>
      </c>
      <c r="C86" s="20" t="s">
        <v>111</v>
      </c>
      <c r="D86" s="22">
        <v>22548</v>
      </c>
      <c r="E86" s="21">
        <v>6</v>
      </c>
      <c r="F86" s="21">
        <v>8</v>
      </c>
      <c r="G86" s="57">
        <v>0.33333333333333298</v>
      </c>
      <c r="H86" s="20" t="s">
        <v>33</v>
      </c>
      <c r="I86" s="21">
        <v>1</v>
      </c>
    </row>
    <row r="87" spans="1:9" x14ac:dyDescent="0.25">
      <c r="A87" s="20" t="s">
        <v>24</v>
      </c>
      <c r="B87" s="21">
        <v>290700</v>
      </c>
      <c r="C87" s="20" t="s">
        <v>112</v>
      </c>
      <c r="D87" s="22">
        <v>9747</v>
      </c>
      <c r="E87" s="21">
        <v>2</v>
      </c>
      <c r="F87" s="21">
        <v>8</v>
      </c>
      <c r="G87" s="57">
        <v>3</v>
      </c>
      <c r="H87" s="20" t="s">
        <v>33</v>
      </c>
      <c r="I87" s="21">
        <v>1</v>
      </c>
    </row>
    <row r="88" spans="1:9" x14ac:dyDescent="0.25">
      <c r="A88" s="20" t="s">
        <v>24</v>
      </c>
      <c r="B88" s="21">
        <v>290710</v>
      </c>
      <c r="C88" s="20" t="s">
        <v>113</v>
      </c>
      <c r="D88" s="22">
        <v>29955</v>
      </c>
      <c r="E88" s="21">
        <v>9</v>
      </c>
      <c r="F88" s="21">
        <v>10</v>
      </c>
      <c r="G88" s="57">
        <v>0.11111111111111099</v>
      </c>
      <c r="H88" s="20" t="s">
        <v>26</v>
      </c>
      <c r="I88" s="21">
        <v>0</v>
      </c>
    </row>
    <row r="89" spans="1:9" x14ac:dyDescent="0.25">
      <c r="A89" s="20" t="s">
        <v>24</v>
      </c>
      <c r="B89" s="21">
        <v>290720</v>
      </c>
      <c r="C89" s="20" t="s">
        <v>114</v>
      </c>
      <c r="D89" s="22">
        <v>72172</v>
      </c>
      <c r="E89" s="21">
        <v>14</v>
      </c>
      <c r="F89" s="21">
        <v>19</v>
      </c>
      <c r="G89" s="57">
        <v>0.35714285714285698</v>
      </c>
      <c r="H89" s="20" t="s">
        <v>33</v>
      </c>
      <c r="I89" s="21">
        <v>1</v>
      </c>
    </row>
    <row r="90" spans="1:9" x14ac:dyDescent="0.25">
      <c r="A90" s="20" t="s">
        <v>24</v>
      </c>
      <c r="B90" s="21">
        <v>290730</v>
      </c>
      <c r="C90" s="20" t="s">
        <v>115</v>
      </c>
      <c r="D90" s="22">
        <v>27286</v>
      </c>
      <c r="E90" s="21">
        <v>22</v>
      </c>
      <c r="F90" s="21">
        <v>17</v>
      </c>
      <c r="G90" s="57">
        <v>-0.22727272727272699</v>
      </c>
      <c r="H90" s="20" t="s">
        <v>26</v>
      </c>
      <c r="I90" s="21">
        <v>0</v>
      </c>
    </row>
    <row r="91" spans="1:9" x14ac:dyDescent="0.25">
      <c r="A91" s="20" t="s">
        <v>24</v>
      </c>
      <c r="B91" s="21">
        <v>290740</v>
      </c>
      <c r="C91" s="20" t="s">
        <v>116</v>
      </c>
      <c r="D91" s="22">
        <v>3672</v>
      </c>
      <c r="E91" s="21">
        <v>10</v>
      </c>
      <c r="F91" s="21">
        <v>11</v>
      </c>
      <c r="G91" s="57">
        <v>0.1</v>
      </c>
      <c r="H91" s="20" t="s">
        <v>26</v>
      </c>
      <c r="I91" s="21">
        <v>0</v>
      </c>
    </row>
    <row r="92" spans="1:9" x14ac:dyDescent="0.25">
      <c r="A92" s="20" t="s">
        <v>24</v>
      </c>
      <c r="B92" s="21">
        <v>290750</v>
      </c>
      <c r="C92" s="20" t="s">
        <v>117</v>
      </c>
      <c r="D92" s="22">
        <v>55719</v>
      </c>
      <c r="E92" s="21">
        <v>39</v>
      </c>
      <c r="F92" s="21">
        <v>51</v>
      </c>
      <c r="G92" s="57">
        <v>0.30769230769230799</v>
      </c>
      <c r="H92" s="20" t="s">
        <v>33</v>
      </c>
      <c r="I92" s="21">
        <v>1</v>
      </c>
    </row>
    <row r="93" spans="1:9" x14ac:dyDescent="0.25">
      <c r="A93" s="20" t="s">
        <v>24</v>
      </c>
      <c r="B93" s="21">
        <v>290755</v>
      </c>
      <c r="C93" s="20" t="s">
        <v>118</v>
      </c>
      <c r="D93" s="22">
        <v>9762</v>
      </c>
      <c r="E93" s="21">
        <v>0</v>
      </c>
      <c r="F93" s="21">
        <v>1</v>
      </c>
      <c r="G93" s="57">
        <v>1</v>
      </c>
      <c r="H93" s="20" t="s">
        <v>33</v>
      </c>
      <c r="I93" s="21">
        <v>1</v>
      </c>
    </row>
    <row r="94" spans="1:9" x14ac:dyDescent="0.25">
      <c r="A94" s="20" t="s">
        <v>24</v>
      </c>
      <c r="B94" s="21">
        <v>290760</v>
      </c>
      <c r="C94" s="20" t="s">
        <v>119</v>
      </c>
      <c r="D94" s="22">
        <v>18140</v>
      </c>
      <c r="E94" s="21">
        <v>135</v>
      </c>
      <c r="F94" s="21">
        <v>24</v>
      </c>
      <c r="G94" s="57">
        <v>-0.82222222222222197</v>
      </c>
      <c r="H94" s="20" t="s">
        <v>26</v>
      </c>
      <c r="I94" s="21">
        <v>0</v>
      </c>
    </row>
    <row r="95" spans="1:9" x14ac:dyDescent="0.25">
      <c r="A95" s="20" t="s">
        <v>24</v>
      </c>
      <c r="B95" s="21">
        <v>290770</v>
      </c>
      <c r="C95" s="20" t="s">
        <v>120</v>
      </c>
      <c r="D95" s="22">
        <v>11522</v>
      </c>
      <c r="E95" s="21">
        <v>2</v>
      </c>
      <c r="F95" s="21">
        <v>1</v>
      </c>
      <c r="G95" s="57">
        <v>-0.5</v>
      </c>
      <c r="H95" s="20" t="s">
        <v>26</v>
      </c>
      <c r="I95" s="21">
        <v>0</v>
      </c>
    </row>
    <row r="96" spans="1:9" x14ac:dyDescent="0.25">
      <c r="A96" s="20" t="s">
        <v>24</v>
      </c>
      <c r="B96" s="21">
        <v>290780</v>
      </c>
      <c r="C96" s="20" t="s">
        <v>121</v>
      </c>
      <c r="D96" s="22">
        <v>34478</v>
      </c>
      <c r="E96" s="21">
        <v>10</v>
      </c>
      <c r="F96" s="21">
        <v>10</v>
      </c>
      <c r="G96" s="57">
        <v>0</v>
      </c>
      <c r="H96" s="20" t="s">
        <v>26</v>
      </c>
      <c r="I96" s="21">
        <v>0</v>
      </c>
    </row>
    <row r="97" spans="1:9" x14ac:dyDescent="0.25">
      <c r="A97" s="20" t="s">
        <v>24</v>
      </c>
      <c r="B97" s="21">
        <v>290790</v>
      </c>
      <c r="C97" s="20" t="s">
        <v>122</v>
      </c>
      <c r="D97" s="22">
        <v>17602</v>
      </c>
      <c r="E97" s="21">
        <v>17</v>
      </c>
      <c r="F97" s="21">
        <v>15</v>
      </c>
      <c r="G97" s="57">
        <v>-0.11764705882352899</v>
      </c>
      <c r="H97" s="20" t="s">
        <v>26</v>
      </c>
      <c r="I97" s="21">
        <v>0</v>
      </c>
    </row>
    <row r="98" spans="1:9" x14ac:dyDescent="0.25">
      <c r="A98" s="20" t="s">
        <v>24</v>
      </c>
      <c r="B98" s="21">
        <v>290800</v>
      </c>
      <c r="C98" s="20" t="s">
        <v>123</v>
      </c>
      <c r="D98" s="22">
        <v>19770</v>
      </c>
      <c r="E98" s="21">
        <v>4</v>
      </c>
      <c r="F98" s="21">
        <v>14</v>
      </c>
      <c r="G98" s="57">
        <v>2.5</v>
      </c>
      <c r="H98" s="20" t="s">
        <v>33</v>
      </c>
      <c r="I98" s="21">
        <v>1</v>
      </c>
    </row>
    <row r="99" spans="1:9" x14ac:dyDescent="0.25">
      <c r="A99" s="20" t="s">
        <v>24</v>
      </c>
      <c r="B99" s="21">
        <v>290810</v>
      </c>
      <c r="C99" s="20" t="s">
        <v>124</v>
      </c>
      <c r="D99" s="22">
        <v>19396</v>
      </c>
      <c r="E99" s="21">
        <v>12</v>
      </c>
      <c r="F99" s="21">
        <v>3</v>
      </c>
      <c r="G99" s="57">
        <v>-0.75</v>
      </c>
      <c r="H99" s="20" t="s">
        <v>26</v>
      </c>
      <c r="I99" s="21">
        <v>0</v>
      </c>
    </row>
    <row r="100" spans="1:9" x14ac:dyDescent="0.25">
      <c r="A100" s="20" t="s">
        <v>24</v>
      </c>
      <c r="B100" s="21">
        <v>290820</v>
      </c>
      <c r="C100" s="20" t="s">
        <v>125</v>
      </c>
      <c r="D100" s="22">
        <v>22656</v>
      </c>
      <c r="E100" s="21">
        <v>14</v>
      </c>
      <c r="F100" s="21">
        <v>19</v>
      </c>
      <c r="G100" s="57">
        <v>0.35714285714285698</v>
      </c>
      <c r="H100" s="20" t="s">
        <v>33</v>
      </c>
      <c r="I100" s="21">
        <v>1</v>
      </c>
    </row>
    <row r="101" spans="1:9" x14ac:dyDescent="0.25">
      <c r="A101" s="20" t="s">
        <v>24</v>
      </c>
      <c r="B101" s="21">
        <v>290830</v>
      </c>
      <c r="C101" s="20" t="s">
        <v>126</v>
      </c>
      <c r="D101" s="22">
        <v>18525</v>
      </c>
      <c r="E101" s="21">
        <v>55</v>
      </c>
      <c r="F101" s="21">
        <v>152</v>
      </c>
      <c r="G101" s="57">
        <v>1.7636363636363599</v>
      </c>
      <c r="H101" s="20" t="s">
        <v>33</v>
      </c>
      <c r="I101" s="21">
        <v>1</v>
      </c>
    </row>
    <row r="102" spans="1:9" x14ac:dyDescent="0.25">
      <c r="A102" s="20" t="s">
        <v>24</v>
      </c>
      <c r="B102" s="21">
        <v>290840</v>
      </c>
      <c r="C102" s="20" t="s">
        <v>127</v>
      </c>
      <c r="D102" s="22">
        <v>68146</v>
      </c>
      <c r="E102" s="21">
        <v>6</v>
      </c>
      <c r="F102" s="21">
        <v>12</v>
      </c>
      <c r="G102" s="57">
        <v>1</v>
      </c>
      <c r="H102" s="20" t="s">
        <v>33</v>
      </c>
      <c r="I102" s="21">
        <v>1</v>
      </c>
    </row>
    <row r="103" spans="1:9" x14ac:dyDescent="0.25">
      <c r="A103" s="20" t="s">
        <v>24</v>
      </c>
      <c r="B103" s="21">
        <v>290850</v>
      </c>
      <c r="C103" s="20" t="s">
        <v>128</v>
      </c>
      <c r="D103" s="22">
        <v>33354</v>
      </c>
      <c r="E103" s="21">
        <v>22</v>
      </c>
      <c r="F103" s="21">
        <v>35</v>
      </c>
      <c r="G103" s="57">
        <v>0.59090909090909105</v>
      </c>
      <c r="H103" s="20" t="s">
        <v>33</v>
      </c>
      <c r="I103" s="21">
        <v>1</v>
      </c>
    </row>
    <row r="104" spans="1:9" x14ac:dyDescent="0.25">
      <c r="A104" s="20" t="s">
        <v>24</v>
      </c>
      <c r="B104" s="21">
        <v>290870</v>
      </c>
      <c r="C104" s="20" t="s">
        <v>129</v>
      </c>
      <c r="D104" s="22">
        <v>18269</v>
      </c>
      <c r="E104" s="21">
        <v>12</v>
      </c>
      <c r="F104" s="21">
        <v>6</v>
      </c>
      <c r="G104" s="57">
        <v>-0.5</v>
      </c>
      <c r="H104" s="20" t="s">
        <v>26</v>
      </c>
      <c r="I104" s="21">
        <v>0</v>
      </c>
    </row>
    <row r="105" spans="1:9" x14ac:dyDescent="0.25">
      <c r="A105" s="20" t="s">
        <v>24</v>
      </c>
      <c r="B105" s="21">
        <v>290880</v>
      </c>
      <c r="C105" s="20" t="s">
        <v>130</v>
      </c>
      <c r="D105" s="22">
        <v>4326</v>
      </c>
      <c r="E105" s="21">
        <v>0</v>
      </c>
      <c r="F105" s="21">
        <v>1</v>
      </c>
      <c r="G105" s="57">
        <v>1</v>
      </c>
      <c r="H105" s="20" t="s">
        <v>33</v>
      </c>
      <c r="I105" s="21">
        <v>1</v>
      </c>
    </row>
    <row r="106" spans="1:9" x14ac:dyDescent="0.25">
      <c r="A106" s="20" t="s">
        <v>24</v>
      </c>
      <c r="B106" s="21">
        <v>290890</v>
      </c>
      <c r="C106" s="20" t="s">
        <v>131</v>
      </c>
      <c r="D106" s="22">
        <v>23146</v>
      </c>
      <c r="E106" s="21">
        <v>4</v>
      </c>
      <c r="F106" s="21">
        <v>12</v>
      </c>
      <c r="G106" s="57">
        <v>2</v>
      </c>
      <c r="H106" s="20" t="s">
        <v>33</v>
      </c>
      <c r="I106" s="21">
        <v>1</v>
      </c>
    </row>
    <row r="107" spans="1:9" x14ac:dyDescent="0.25">
      <c r="A107" s="20" t="s">
        <v>24</v>
      </c>
      <c r="B107" s="21">
        <v>290900</v>
      </c>
      <c r="C107" s="20" t="s">
        <v>132</v>
      </c>
      <c r="D107" s="22">
        <v>8834</v>
      </c>
      <c r="E107" s="21">
        <v>10</v>
      </c>
      <c r="F107" s="21">
        <v>3</v>
      </c>
      <c r="G107" s="57">
        <v>-0.7</v>
      </c>
      <c r="H107" s="20" t="s">
        <v>26</v>
      </c>
      <c r="I107" s="21">
        <v>0</v>
      </c>
    </row>
    <row r="108" spans="1:9" x14ac:dyDescent="0.25">
      <c r="A108" s="20" t="s">
        <v>24</v>
      </c>
      <c r="B108" s="21">
        <v>290910</v>
      </c>
      <c r="C108" s="20" t="s">
        <v>133</v>
      </c>
      <c r="D108" s="22">
        <v>14976</v>
      </c>
      <c r="E108" s="21">
        <v>1</v>
      </c>
      <c r="F108" s="21">
        <v>1</v>
      </c>
      <c r="G108" s="57">
        <v>0</v>
      </c>
      <c r="H108" s="20" t="s">
        <v>26</v>
      </c>
      <c r="I108" s="21">
        <v>0</v>
      </c>
    </row>
    <row r="109" spans="1:9" x14ac:dyDescent="0.25">
      <c r="A109" s="20" t="s">
        <v>24</v>
      </c>
      <c r="B109" s="21">
        <v>290920</v>
      </c>
      <c r="C109" s="20" t="s">
        <v>134</v>
      </c>
      <c r="D109" s="22">
        <v>17098</v>
      </c>
      <c r="E109" s="21">
        <v>5</v>
      </c>
      <c r="F109" s="21">
        <v>7</v>
      </c>
      <c r="G109" s="57">
        <v>0.4</v>
      </c>
      <c r="H109" s="20" t="s">
        <v>33</v>
      </c>
      <c r="I109" s="21">
        <v>1</v>
      </c>
    </row>
    <row r="110" spans="1:9" x14ac:dyDescent="0.25">
      <c r="A110" s="20" t="s">
        <v>24</v>
      </c>
      <c r="B110" s="21">
        <v>290930</v>
      </c>
      <c r="C110" s="20" t="s">
        <v>135</v>
      </c>
      <c r="D110" s="22">
        <v>33183</v>
      </c>
      <c r="E110" s="21">
        <v>48</v>
      </c>
      <c r="F110" s="21">
        <v>107</v>
      </c>
      <c r="G110" s="57">
        <v>1.2291666666666701</v>
      </c>
      <c r="H110" s="20" t="s">
        <v>33</v>
      </c>
      <c r="I110" s="21">
        <v>1</v>
      </c>
    </row>
    <row r="111" spans="1:9" x14ac:dyDescent="0.25">
      <c r="A111" s="20" t="s">
        <v>24</v>
      </c>
      <c r="B111" s="21">
        <v>290940</v>
      </c>
      <c r="C111" s="20" t="s">
        <v>136</v>
      </c>
      <c r="D111" s="22">
        <v>14403</v>
      </c>
      <c r="E111" s="21">
        <v>53</v>
      </c>
      <c r="F111" s="21">
        <v>39</v>
      </c>
      <c r="G111" s="57">
        <v>-0.26415094339622602</v>
      </c>
      <c r="H111" s="20" t="s">
        <v>26</v>
      </c>
      <c r="I111" s="21">
        <v>0</v>
      </c>
    </row>
    <row r="112" spans="1:9" x14ac:dyDescent="0.25">
      <c r="A112" s="20" t="s">
        <v>24</v>
      </c>
      <c r="B112" s="21">
        <v>290950</v>
      </c>
      <c r="C112" s="20" t="s">
        <v>137</v>
      </c>
      <c r="D112" s="22">
        <v>5560</v>
      </c>
      <c r="E112" s="21">
        <v>2</v>
      </c>
      <c r="F112" s="21">
        <v>4</v>
      </c>
      <c r="G112" s="57">
        <v>1</v>
      </c>
      <c r="H112" s="20" t="s">
        <v>33</v>
      </c>
      <c r="I112" s="21">
        <v>1</v>
      </c>
    </row>
    <row r="113" spans="1:9" x14ac:dyDescent="0.25">
      <c r="A113" s="20" t="s">
        <v>24</v>
      </c>
      <c r="B113" s="21">
        <v>290960</v>
      </c>
      <c r="C113" s="20" t="s">
        <v>138</v>
      </c>
      <c r="D113" s="22">
        <v>21617</v>
      </c>
      <c r="E113" s="21">
        <v>32</v>
      </c>
      <c r="F113" s="21">
        <v>25</v>
      </c>
      <c r="G113" s="57">
        <v>-0.21875</v>
      </c>
      <c r="H113" s="20" t="s">
        <v>26</v>
      </c>
      <c r="I113" s="21">
        <v>0</v>
      </c>
    </row>
    <row r="114" spans="1:9" x14ac:dyDescent="0.25">
      <c r="A114" s="20" t="s">
        <v>24</v>
      </c>
      <c r="B114" s="21">
        <v>290970</v>
      </c>
      <c r="C114" s="20" t="s">
        <v>139</v>
      </c>
      <c r="D114" s="22">
        <v>14302</v>
      </c>
      <c r="E114" s="21">
        <v>23</v>
      </c>
      <c r="F114" s="21">
        <v>19</v>
      </c>
      <c r="G114" s="57">
        <v>-0.173913043478261</v>
      </c>
      <c r="H114" s="20" t="s">
        <v>26</v>
      </c>
      <c r="I114" s="21">
        <v>0</v>
      </c>
    </row>
    <row r="115" spans="1:9" x14ac:dyDescent="0.25">
      <c r="A115" s="20" t="s">
        <v>24</v>
      </c>
      <c r="B115" s="21">
        <v>290980</v>
      </c>
      <c r="C115" s="20" t="s">
        <v>140</v>
      </c>
      <c r="D115" s="22">
        <v>64197</v>
      </c>
      <c r="E115" s="21">
        <v>371</v>
      </c>
      <c r="F115" s="21">
        <v>492</v>
      </c>
      <c r="G115" s="57">
        <v>0.32614555256064698</v>
      </c>
      <c r="H115" s="20" t="s">
        <v>33</v>
      </c>
      <c r="I115" s="21">
        <v>1</v>
      </c>
    </row>
    <row r="116" spans="1:9" x14ac:dyDescent="0.25">
      <c r="A116" s="20" t="s">
        <v>24</v>
      </c>
      <c r="B116" s="21">
        <v>290990</v>
      </c>
      <c r="C116" s="20" t="s">
        <v>141</v>
      </c>
      <c r="D116" s="22">
        <v>35208</v>
      </c>
      <c r="E116" s="21">
        <v>8</v>
      </c>
      <c r="F116" s="21">
        <v>10</v>
      </c>
      <c r="G116" s="57">
        <v>0.25</v>
      </c>
      <c r="H116" s="20" t="s">
        <v>33</v>
      </c>
      <c r="I116" s="21">
        <v>1</v>
      </c>
    </row>
    <row r="117" spans="1:9" x14ac:dyDescent="0.25">
      <c r="A117" s="20" t="s">
        <v>24</v>
      </c>
      <c r="B117" s="21">
        <v>291000</v>
      </c>
      <c r="C117" s="20" t="s">
        <v>142</v>
      </c>
      <c r="D117" s="22">
        <v>12022</v>
      </c>
      <c r="E117" s="21">
        <v>7</v>
      </c>
      <c r="F117" s="21">
        <v>3</v>
      </c>
      <c r="G117" s="57">
        <v>-0.57142857142857095</v>
      </c>
      <c r="H117" s="20" t="s">
        <v>26</v>
      </c>
      <c r="I117" s="21">
        <v>0</v>
      </c>
    </row>
    <row r="118" spans="1:9" x14ac:dyDescent="0.25">
      <c r="A118" s="20" t="s">
        <v>24</v>
      </c>
      <c r="B118" s="21">
        <v>291005</v>
      </c>
      <c r="C118" s="20" t="s">
        <v>143</v>
      </c>
      <c r="D118" s="22">
        <v>78058</v>
      </c>
      <c r="E118" s="21">
        <v>807</v>
      </c>
      <c r="F118" s="21">
        <v>637</v>
      </c>
      <c r="G118" s="57">
        <v>-0.210656753407683</v>
      </c>
      <c r="H118" s="20" t="s">
        <v>26</v>
      </c>
      <c r="I118" s="21">
        <v>0</v>
      </c>
    </row>
    <row r="119" spans="1:9" x14ac:dyDescent="0.25">
      <c r="A119" s="20" t="s">
        <v>24</v>
      </c>
      <c r="B119" s="21">
        <v>291010</v>
      </c>
      <c r="C119" s="20" t="s">
        <v>144</v>
      </c>
      <c r="D119" s="22">
        <v>12499</v>
      </c>
      <c r="E119" s="21">
        <v>3</v>
      </c>
      <c r="F119" s="21">
        <v>8</v>
      </c>
      <c r="G119" s="57">
        <v>1.6666666666666701</v>
      </c>
      <c r="H119" s="20" t="s">
        <v>33</v>
      </c>
      <c r="I119" s="21">
        <v>1</v>
      </c>
    </row>
    <row r="120" spans="1:9" x14ac:dyDescent="0.25">
      <c r="A120" s="20" t="s">
        <v>24</v>
      </c>
      <c r="B120" s="21">
        <v>291020</v>
      </c>
      <c r="C120" s="20" t="s">
        <v>145</v>
      </c>
      <c r="D120" s="22">
        <v>4153</v>
      </c>
      <c r="E120" s="21">
        <v>34</v>
      </c>
      <c r="F120" s="21">
        <v>32</v>
      </c>
      <c r="G120" s="57">
        <v>-5.8823529411764698E-2</v>
      </c>
      <c r="H120" s="20" t="s">
        <v>26</v>
      </c>
      <c r="I120" s="21">
        <v>0</v>
      </c>
    </row>
    <row r="121" spans="1:9" x14ac:dyDescent="0.25">
      <c r="A121" s="20" t="s">
        <v>24</v>
      </c>
      <c r="B121" s="21">
        <v>291030</v>
      </c>
      <c r="C121" s="20" t="s">
        <v>146</v>
      </c>
      <c r="D121" s="22">
        <v>8434</v>
      </c>
      <c r="E121" s="21">
        <v>45</v>
      </c>
      <c r="F121" s="21">
        <v>62</v>
      </c>
      <c r="G121" s="57">
        <v>0.37777777777777799</v>
      </c>
      <c r="H121" s="20" t="s">
        <v>33</v>
      </c>
      <c r="I121" s="21">
        <v>1</v>
      </c>
    </row>
    <row r="122" spans="1:9" x14ac:dyDescent="0.25">
      <c r="A122" s="20" t="s">
        <v>24</v>
      </c>
      <c r="B122" s="21">
        <v>291040</v>
      </c>
      <c r="C122" s="20" t="s">
        <v>147</v>
      </c>
      <c r="D122" s="22">
        <v>20331</v>
      </c>
      <c r="E122" s="21">
        <v>9</v>
      </c>
      <c r="F122" s="21">
        <v>10</v>
      </c>
      <c r="G122" s="57">
        <v>0.11111111111111099</v>
      </c>
      <c r="H122" s="20" t="s">
        <v>26</v>
      </c>
      <c r="I122" s="21">
        <v>0</v>
      </c>
    </row>
    <row r="123" spans="1:9" x14ac:dyDescent="0.25">
      <c r="A123" s="20" t="s">
        <v>24</v>
      </c>
      <c r="B123" s="21">
        <v>291050</v>
      </c>
      <c r="C123" s="20" t="s">
        <v>148</v>
      </c>
      <c r="D123" s="22">
        <v>43006</v>
      </c>
      <c r="E123" s="21">
        <v>50</v>
      </c>
      <c r="F123" s="21">
        <v>27</v>
      </c>
      <c r="G123" s="57">
        <v>-0.46</v>
      </c>
      <c r="H123" s="20" t="s">
        <v>26</v>
      </c>
      <c r="I123" s="21">
        <v>0</v>
      </c>
    </row>
    <row r="124" spans="1:9" x14ac:dyDescent="0.25">
      <c r="A124" s="20" t="s">
        <v>24</v>
      </c>
      <c r="B124" s="21">
        <v>291060</v>
      </c>
      <c r="C124" s="20" t="s">
        <v>149</v>
      </c>
      <c r="D124" s="22">
        <v>36724</v>
      </c>
      <c r="E124" s="21">
        <v>20</v>
      </c>
      <c r="F124" s="21">
        <v>25</v>
      </c>
      <c r="G124" s="57">
        <v>0.25</v>
      </c>
      <c r="H124" s="20" t="s">
        <v>33</v>
      </c>
      <c r="I124" s="21">
        <v>1</v>
      </c>
    </row>
    <row r="125" spans="1:9" x14ac:dyDescent="0.25">
      <c r="A125" s="20" t="s">
        <v>24</v>
      </c>
      <c r="B125" s="21">
        <v>291070</v>
      </c>
      <c r="C125" s="20" t="s">
        <v>150</v>
      </c>
      <c r="D125" s="22">
        <v>60666</v>
      </c>
      <c r="E125" s="21">
        <v>21</v>
      </c>
      <c r="F125" s="21">
        <v>19</v>
      </c>
      <c r="G125" s="57">
        <v>-9.5238095238095205E-2</v>
      </c>
      <c r="H125" s="20" t="s">
        <v>26</v>
      </c>
      <c r="I125" s="21">
        <v>0</v>
      </c>
    </row>
    <row r="126" spans="1:9" x14ac:dyDescent="0.25">
      <c r="A126" s="20" t="s">
        <v>24</v>
      </c>
      <c r="B126" s="21">
        <v>291072</v>
      </c>
      <c r="C126" s="20" t="s">
        <v>151</v>
      </c>
      <c r="D126" s="22">
        <v>113191</v>
      </c>
      <c r="E126" s="21">
        <v>103</v>
      </c>
      <c r="F126" s="21">
        <v>89</v>
      </c>
      <c r="G126" s="57">
        <v>-0.13592233009708701</v>
      </c>
      <c r="H126" s="20" t="s">
        <v>26</v>
      </c>
      <c r="I126" s="21">
        <v>0</v>
      </c>
    </row>
    <row r="127" spans="1:9" x14ac:dyDescent="0.25">
      <c r="A127" s="20" t="s">
        <v>24</v>
      </c>
      <c r="B127" s="21">
        <v>291075</v>
      </c>
      <c r="C127" s="20" t="s">
        <v>152</v>
      </c>
      <c r="D127" s="22">
        <v>18481</v>
      </c>
      <c r="E127" s="21">
        <v>10</v>
      </c>
      <c r="F127" s="21">
        <v>12</v>
      </c>
      <c r="G127" s="57">
        <v>0.2</v>
      </c>
      <c r="H127" s="20" t="s">
        <v>33</v>
      </c>
      <c r="I127" s="21">
        <v>1</v>
      </c>
    </row>
    <row r="128" spans="1:9" x14ac:dyDescent="0.25">
      <c r="A128" s="20" t="s">
        <v>24</v>
      </c>
      <c r="B128" s="21">
        <v>291077</v>
      </c>
      <c r="C128" s="20" t="s">
        <v>153</v>
      </c>
      <c r="D128" s="22">
        <v>5914</v>
      </c>
      <c r="E128" s="21">
        <v>1</v>
      </c>
      <c r="F128" s="21">
        <v>1</v>
      </c>
      <c r="G128" s="57">
        <v>0</v>
      </c>
      <c r="H128" s="20" t="s">
        <v>26</v>
      </c>
      <c r="I128" s="21">
        <v>0</v>
      </c>
    </row>
    <row r="129" spans="1:9" x14ac:dyDescent="0.25">
      <c r="A129" s="20" t="s">
        <v>24</v>
      </c>
      <c r="B129" s="21">
        <v>291080</v>
      </c>
      <c r="C129" s="20" t="s">
        <v>154</v>
      </c>
      <c r="D129" s="22">
        <v>617528</v>
      </c>
      <c r="E129" s="21">
        <v>862</v>
      </c>
      <c r="F129" s="21">
        <v>597</v>
      </c>
      <c r="G129" s="57">
        <v>-0.30742459396751698</v>
      </c>
      <c r="H129" s="20" t="s">
        <v>26</v>
      </c>
      <c r="I129" s="21">
        <v>0</v>
      </c>
    </row>
    <row r="130" spans="1:9" x14ac:dyDescent="0.25">
      <c r="A130" s="20" t="s">
        <v>24</v>
      </c>
      <c r="B130" s="21">
        <v>291085</v>
      </c>
      <c r="C130" s="20" t="s">
        <v>155</v>
      </c>
      <c r="D130" s="22">
        <v>17583</v>
      </c>
      <c r="E130" s="21">
        <v>11</v>
      </c>
      <c r="F130" s="21">
        <v>9</v>
      </c>
      <c r="G130" s="57">
        <v>-0.18181818181818199</v>
      </c>
      <c r="H130" s="20" t="s">
        <v>26</v>
      </c>
      <c r="I130" s="21">
        <v>0</v>
      </c>
    </row>
    <row r="131" spans="1:9" x14ac:dyDescent="0.25">
      <c r="A131" s="20" t="s">
        <v>24</v>
      </c>
      <c r="B131" s="21">
        <v>291090</v>
      </c>
      <c r="C131" s="20" t="s">
        <v>156</v>
      </c>
      <c r="D131" s="22">
        <v>5786</v>
      </c>
      <c r="E131" s="21">
        <v>0</v>
      </c>
      <c r="F131" s="21">
        <v>2</v>
      </c>
      <c r="G131" s="57">
        <v>1</v>
      </c>
      <c r="H131" s="20" t="s">
        <v>33</v>
      </c>
      <c r="I131" s="21">
        <v>1</v>
      </c>
    </row>
    <row r="132" spans="1:9" x14ac:dyDescent="0.25">
      <c r="A132" s="20" t="s">
        <v>24</v>
      </c>
      <c r="B132" s="21">
        <v>291100</v>
      </c>
      <c r="C132" s="20" t="s">
        <v>157</v>
      </c>
      <c r="D132" s="22">
        <v>11313</v>
      </c>
      <c r="E132" s="21">
        <v>1</v>
      </c>
      <c r="F132" s="21">
        <v>5</v>
      </c>
      <c r="G132" s="57">
        <v>4</v>
      </c>
      <c r="H132" s="20" t="s">
        <v>33</v>
      </c>
      <c r="I132" s="21">
        <v>1</v>
      </c>
    </row>
    <row r="133" spans="1:9" x14ac:dyDescent="0.25">
      <c r="A133" s="20" t="s">
        <v>24</v>
      </c>
      <c r="B133" s="21">
        <v>291120</v>
      </c>
      <c r="C133" s="20" t="s">
        <v>158</v>
      </c>
      <c r="D133" s="22">
        <v>32809</v>
      </c>
      <c r="E133" s="21">
        <v>172</v>
      </c>
      <c r="F133" s="21">
        <v>109</v>
      </c>
      <c r="G133" s="57">
        <v>-0.36627906976744201</v>
      </c>
      <c r="H133" s="20" t="s">
        <v>26</v>
      </c>
      <c r="I133" s="21">
        <v>0</v>
      </c>
    </row>
    <row r="134" spans="1:9" x14ac:dyDescent="0.25">
      <c r="A134" s="20" t="s">
        <v>24</v>
      </c>
      <c r="B134" s="21">
        <v>291125</v>
      </c>
      <c r="C134" s="20" t="s">
        <v>159</v>
      </c>
      <c r="D134" s="22">
        <v>4712</v>
      </c>
      <c r="E134" s="21">
        <v>2</v>
      </c>
      <c r="F134" s="21">
        <v>1</v>
      </c>
      <c r="G134" s="57">
        <v>-0.5</v>
      </c>
      <c r="H134" s="20" t="s">
        <v>26</v>
      </c>
      <c r="I134" s="21">
        <v>0</v>
      </c>
    </row>
    <row r="135" spans="1:9" x14ac:dyDescent="0.25">
      <c r="A135" s="20" t="s">
        <v>24</v>
      </c>
      <c r="B135" s="21">
        <v>291130</v>
      </c>
      <c r="C135" s="20" t="s">
        <v>160</v>
      </c>
      <c r="D135" s="22">
        <v>11423</v>
      </c>
      <c r="E135" s="21">
        <v>54</v>
      </c>
      <c r="F135" s="21">
        <v>8</v>
      </c>
      <c r="G135" s="57">
        <v>-0.85185185185185197</v>
      </c>
      <c r="H135" s="20" t="s">
        <v>26</v>
      </c>
      <c r="I135" s="21">
        <v>0</v>
      </c>
    </row>
    <row r="136" spans="1:9" x14ac:dyDescent="0.25">
      <c r="A136" s="20" t="s">
        <v>24</v>
      </c>
      <c r="B136" s="21">
        <v>291140</v>
      </c>
      <c r="C136" s="20" t="s">
        <v>161</v>
      </c>
      <c r="D136" s="22">
        <v>16072</v>
      </c>
      <c r="E136" s="21">
        <v>60</v>
      </c>
      <c r="F136" s="21">
        <v>16</v>
      </c>
      <c r="G136" s="57">
        <v>-0.73333333333333295</v>
      </c>
      <c r="H136" s="20" t="s">
        <v>26</v>
      </c>
      <c r="I136" s="21">
        <v>0</v>
      </c>
    </row>
    <row r="137" spans="1:9" x14ac:dyDescent="0.25">
      <c r="A137" s="20" t="s">
        <v>24</v>
      </c>
      <c r="B137" s="21">
        <v>291160</v>
      </c>
      <c r="C137" s="20" t="s">
        <v>162</v>
      </c>
      <c r="D137" s="22">
        <v>21267</v>
      </c>
      <c r="E137" s="21">
        <v>10</v>
      </c>
      <c r="F137" s="21">
        <v>16</v>
      </c>
      <c r="G137" s="57">
        <v>0.6</v>
      </c>
      <c r="H137" s="20" t="s">
        <v>33</v>
      </c>
      <c r="I137" s="21">
        <v>1</v>
      </c>
    </row>
    <row r="138" spans="1:9" x14ac:dyDescent="0.25">
      <c r="A138" s="20" t="s">
        <v>24</v>
      </c>
      <c r="B138" s="21">
        <v>291165</v>
      </c>
      <c r="C138" s="20" t="s">
        <v>163</v>
      </c>
      <c r="D138" s="22">
        <v>8805</v>
      </c>
      <c r="E138" s="21">
        <v>3</v>
      </c>
      <c r="F138" s="21">
        <v>2</v>
      </c>
      <c r="G138" s="57">
        <v>-0.33333333333333298</v>
      </c>
      <c r="H138" s="20" t="s">
        <v>26</v>
      </c>
      <c r="I138" s="21">
        <v>0</v>
      </c>
    </row>
    <row r="139" spans="1:9" x14ac:dyDescent="0.25">
      <c r="A139" s="20" t="s">
        <v>24</v>
      </c>
      <c r="B139" s="21">
        <v>291170</v>
      </c>
      <c r="C139" s="20" t="s">
        <v>164</v>
      </c>
      <c r="D139" s="22">
        <v>85797</v>
      </c>
      <c r="E139" s="21">
        <v>62</v>
      </c>
      <c r="F139" s="21">
        <v>60</v>
      </c>
      <c r="G139" s="57">
        <v>-3.2258064516128997E-2</v>
      </c>
      <c r="H139" s="20" t="s">
        <v>26</v>
      </c>
      <c r="I139" s="21">
        <v>0</v>
      </c>
    </row>
    <row r="140" spans="1:9" x14ac:dyDescent="0.25">
      <c r="A140" s="20" t="s">
        <v>24</v>
      </c>
      <c r="B140" s="21">
        <v>291180</v>
      </c>
      <c r="C140" s="20" t="s">
        <v>165</v>
      </c>
      <c r="D140" s="22">
        <v>22355</v>
      </c>
      <c r="E140" s="21">
        <v>10</v>
      </c>
      <c r="F140" s="21">
        <v>7</v>
      </c>
      <c r="G140" s="57">
        <v>-0.3</v>
      </c>
      <c r="H140" s="20" t="s">
        <v>26</v>
      </c>
      <c r="I140" s="21">
        <v>0</v>
      </c>
    </row>
    <row r="141" spans="1:9" x14ac:dyDescent="0.25">
      <c r="A141" s="20" t="s">
        <v>24</v>
      </c>
      <c r="B141" s="21">
        <v>291185</v>
      </c>
      <c r="C141" s="20" t="s">
        <v>166</v>
      </c>
      <c r="D141" s="22">
        <v>13762</v>
      </c>
      <c r="E141" s="21">
        <v>2</v>
      </c>
      <c r="F141" s="21">
        <v>6</v>
      </c>
      <c r="G141" s="57">
        <v>2</v>
      </c>
      <c r="H141" s="20" t="s">
        <v>33</v>
      </c>
      <c r="I141" s="21">
        <v>1</v>
      </c>
    </row>
    <row r="142" spans="1:9" x14ac:dyDescent="0.25">
      <c r="A142" s="20" t="s">
        <v>24</v>
      </c>
      <c r="B142" s="21">
        <v>291190</v>
      </c>
      <c r="C142" s="20" t="s">
        <v>167</v>
      </c>
      <c r="D142" s="22">
        <v>26178</v>
      </c>
      <c r="E142" s="21">
        <v>3</v>
      </c>
      <c r="F142" s="21">
        <v>261</v>
      </c>
      <c r="G142" s="57">
        <v>86</v>
      </c>
      <c r="H142" s="20" t="s">
        <v>33</v>
      </c>
      <c r="I142" s="21">
        <v>1</v>
      </c>
    </row>
    <row r="143" spans="1:9" x14ac:dyDescent="0.25">
      <c r="A143" s="20" t="s">
        <v>24</v>
      </c>
      <c r="B143" s="21">
        <v>291200</v>
      </c>
      <c r="C143" s="20" t="s">
        <v>168</v>
      </c>
      <c r="D143" s="22">
        <v>10502</v>
      </c>
      <c r="E143" s="21">
        <v>4</v>
      </c>
      <c r="F143" s="21">
        <v>5</v>
      </c>
      <c r="G143" s="57">
        <v>0.25</v>
      </c>
      <c r="H143" s="20" t="s">
        <v>33</v>
      </c>
      <c r="I143" s="21">
        <v>1</v>
      </c>
    </row>
    <row r="144" spans="1:9" x14ac:dyDescent="0.25">
      <c r="A144" s="20" t="s">
        <v>24</v>
      </c>
      <c r="B144" s="21">
        <v>291210</v>
      </c>
      <c r="C144" s="20" t="s">
        <v>169</v>
      </c>
      <c r="D144" s="22">
        <v>24029</v>
      </c>
      <c r="E144" s="21">
        <v>10</v>
      </c>
      <c r="F144" s="21">
        <v>23</v>
      </c>
      <c r="G144" s="57">
        <v>1.3</v>
      </c>
      <c r="H144" s="20" t="s">
        <v>33</v>
      </c>
      <c r="I144" s="21">
        <v>1</v>
      </c>
    </row>
    <row r="145" spans="1:9" x14ac:dyDescent="0.25">
      <c r="A145" s="20" t="s">
        <v>24</v>
      </c>
      <c r="B145" s="21">
        <v>291220</v>
      </c>
      <c r="C145" s="20" t="s">
        <v>170</v>
      </c>
      <c r="D145" s="22">
        <v>19548</v>
      </c>
      <c r="E145" s="21">
        <v>8</v>
      </c>
      <c r="F145" s="21">
        <v>5</v>
      </c>
      <c r="G145" s="57">
        <v>-0.375</v>
      </c>
      <c r="H145" s="20" t="s">
        <v>26</v>
      </c>
      <c r="I145" s="21">
        <v>0</v>
      </c>
    </row>
    <row r="146" spans="1:9" x14ac:dyDescent="0.25">
      <c r="A146" s="20" t="s">
        <v>24</v>
      </c>
      <c r="B146" s="21">
        <v>291230</v>
      </c>
      <c r="C146" s="20" t="s">
        <v>171</v>
      </c>
      <c r="D146" s="22">
        <v>16696</v>
      </c>
      <c r="E146" s="21">
        <v>4</v>
      </c>
      <c r="F146" s="21">
        <v>2</v>
      </c>
      <c r="G146" s="57">
        <v>-0.5</v>
      </c>
      <c r="H146" s="20" t="s">
        <v>26</v>
      </c>
      <c r="I146" s="21">
        <v>0</v>
      </c>
    </row>
    <row r="147" spans="1:9" x14ac:dyDescent="0.25">
      <c r="A147" s="20" t="s">
        <v>24</v>
      </c>
      <c r="B147" s="21">
        <v>291240</v>
      </c>
      <c r="C147" s="20" t="s">
        <v>172</v>
      </c>
      <c r="D147" s="22">
        <v>18674</v>
      </c>
      <c r="E147" s="21">
        <v>42</v>
      </c>
      <c r="F147" s="21">
        <v>8</v>
      </c>
      <c r="G147" s="57">
        <v>-0.80952380952380998</v>
      </c>
      <c r="H147" s="20" t="s">
        <v>26</v>
      </c>
      <c r="I147" s="21">
        <v>0</v>
      </c>
    </row>
    <row r="148" spans="1:9" x14ac:dyDescent="0.25">
      <c r="A148" s="20" t="s">
        <v>24</v>
      </c>
      <c r="B148" s="21">
        <v>291250</v>
      </c>
      <c r="C148" s="20" t="s">
        <v>173</v>
      </c>
      <c r="D148" s="22">
        <v>15296</v>
      </c>
      <c r="E148" s="21">
        <v>1</v>
      </c>
      <c r="F148" s="21">
        <v>1</v>
      </c>
      <c r="G148" s="57">
        <v>0</v>
      </c>
      <c r="H148" s="20" t="s">
        <v>26</v>
      </c>
      <c r="I148" s="21">
        <v>0</v>
      </c>
    </row>
    <row r="149" spans="1:9" x14ac:dyDescent="0.25">
      <c r="A149" s="20" t="s">
        <v>24</v>
      </c>
      <c r="B149" s="21">
        <v>291260</v>
      </c>
      <c r="C149" s="20" t="s">
        <v>174</v>
      </c>
      <c r="D149" s="22">
        <v>5158</v>
      </c>
      <c r="E149" s="21">
        <v>0</v>
      </c>
      <c r="F149" s="21">
        <v>0</v>
      </c>
      <c r="G149" s="57">
        <v>0</v>
      </c>
      <c r="H149" s="20" t="s">
        <v>26</v>
      </c>
      <c r="I149" s="21">
        <v>0</v>
      </c>
    </row>
    <row r="150" spans="1:9" x14ac:dyDescent="0.25">
      <c r="A150" s="20" t="s">
        <v>24</v>
      </c>
      <c r="B150" s="21">
        <v>291270</v>
      </c>
      <c r="C150" s="20" t="s">
        <v>175</v>
      </c>
      <c r="D150" s="22">
        <v>24180</v>
      </c>
      <c r="E150" s="21">
        <v>9</v>
      </c>
      <c r="F150" s="21">
        <v>10</v>
      </c>
      <c r="G150" s="57">
        <v>0.11111111111111099</v>
      </c>
      <c r="H150" s="20" t="s">
        <v>26</v>
      </c>
      <c r="I150" s="21">
        <v>0</v>
      </c>
    </row>
    <row r="151" spans="1:9" x14ac:dyDescent="0.25">
      <c r="A151" s="20" t="s">
        <v>24</v>
      </c>
      <c r="B151" s="21">
        <v>291280</v>
      </c>
      <c r="C151" s="20" t="s">
        <v>176</v>
      </c>
      <c r="D151" s="22">
        <v>8735</v>
      </c>
      <c r="E151" s="21">
        <v>1</v>
      </c>
      <c r="F151" s="21">
        <v>0</v>
      </c>
      <c r="G151" s="57">
        <v>-1</v>
      </c>
      <c r="H151" s="20" t="s">
        <v>26</v>
      </c>
      <c r="I151" s="21">
        <v>0</v>
      </c>
    </row>
    <row r="152" spans="1:9" x14ac:dyDescent="0.25">
      <c r="A152" s="20" t="s">
        <v>24</v>
      </c>
      <c r="B152" s="21">
        <v>291290</v>
      </c>
      <c r="C152" s="20" t="s">
        <v>177</v>
      </c>
      <c r="D152" s="22">
        <v>17947</v>
      </c>
      <c r="E152" s="21">
        <v>12</v>
      </c>
      <c r="F152" s="21">
        <v>36</v>
      </c>
      <c r="G152" s="57">
        <v>2</v>
      </c>
      <c r="H152" s="20" t="s">
        <v>33</v>
      </c>
      <c r="I152" s="21">
        <v>1</v>
      </c>
    </row>
    <row r="153" spans="1:9" x14ac:dyDescent="0.25">
      <c r="A153" s="20" t="s">
        <v>24</v>
      </c>
      <c r="B153" s="21">
        <v>291300</v>
      </c>
      <c r="C153" s="20" t="s">
        <v>178</v>
      </c>
      <c r="D153" s="22">
        <v>16699</v>
      </c>
      <c r="E153" s="21">
        <v>13</v>
      </c>
      <c r="F153" s="21">
        <v>3</v>
      </c>
      <c r="G153" s="57">
        <v>-0.76923076923076905</v>
      </c>
      <c r="H153" s="20" t="s">
        <v>26</v>
      </c>
      <c r="I153" s="21">
        <v>0</v>
      </c>
    </row>
    <row r="154" spans="1:9" x14ac:dyDescent="0.25">
      <c r="A154" s="20" t="s">
        <v>24</v>
      </c>
      <c r="B154" s="21">
        <v>291310</v>
      </c>
      <c r="C154" s="20" t="s">
        <v>179</v>
      </c>
      <c r="D154" s="22">
        <v>18727</v>
      </c>
      <c r="E154" s="21">
        <v>93</v>
      </c>
      <c r="F154" s="21">
        <v>8</v>
      </c>
      <c r="G154" s="57">
        <v>-0.91397849462365599</v>
      </c>
      <c r="H154" s="20" t="s">
        <v>26</v>
      </c>
      <c r="I154" s="21">
        <v>0</v>
      </c>
    </row>
    <row r="155" spans="1:9" x14ac:dyDescent="0.25">
      <c r="A155" s="20" t="s">
        <v>24</v>
      </c>
      <c r="B155" s="21">
        <v>291320</v>
      </c>
      <c r="C155" s="20" t="s">
        <v>180</v>
      </c>
      <c r="D155" s="22">
        <v>27655</v>
      </c>
      <c r="E155" s="21">
        <v>16</v>
      </c>
      <c r="F155" s="21">
        <v>12</v>
      </c>
      <c r="G155" s="57">
        <v>-0.25</v>
      </c>
      <c r="H155" s="20" t="s">
        <v>26</v>
      </c>
      <c r="I155" s="21">
        <v>0</v>
      </c>
    </row>
    <row r="156" spans="1:9" x14ac:dyDescent="0.25">
      <c r="A156" s="20" t="s">
        <v>24</v>
      </c>
      <c r="B156" s="21">
        <v>291330</v>
      </c>
      <c r="C156" s="20" t="s">
        <v>181</v>
      </c>
      <c r="D156" s="22">
        <v>6311</v>
      </c>
      <c r="E156" s="21">
        <v>5</v>
      </c>
      <c r="F156" s="21">
        <v>2</v>
      </c>
      <c r="G156" s="57">
        <v>-0.6</v>
      </c>
      <c r="H156" s="20" t="s">
        <v>26</v>
      </c>
      <c r="I156" s="21">
        <v>0</v>
      </c>
    </row>
    <row r="157" spans="1:9" x14ac:dyDescent="0.25">
      <c r="A157" s="20" t="s">
        <v>24</v>
      </c>
      <c r="B157" s="21">
        <v>291340</v>
      </c>
      <c r="C157" s="20" t="s">
        <v>182</v>
      </c>
      <c r="D157" s="22">
        <v>16225</v>
      </c>
      <c r="E157" s="21">
        <v>13</v>
      </c>
      <c r="F157" s="21">
        <v>8</v>
      </c>
      <c r="G157" s="57">
        <v>-0.38461538461538503</v>
      </c>
      <c r="H157" s="20" t="s">
        <v>26</v>
      </c>
      <c r="I157" s="21">
        <v>0</v>
      </c>
    </row>
    <row r="158" spans="1:9" x14ac:dyDescent="0.25">
      <c r="A158" s="20" t="s">
        <v>24</v>
      </c>
      <c r="B158" s="21">
        <v>291345</v>
      </c>
      <c r="C158" s="20" t="s">
        <v>183</v>
      </c>
      <c r="D158" s="22">
        <v>14395</v>
      </c>
      <c r="E158" s="21">
        <v>1</v>
      </c>
      <c r="F158" s="21">
        <v>3</v>
      </c>
      <c r="G158" s="57">
        <v>2</v>
      </c>
      <c r="H158" s="20" t="s">
        <v>33</v>
      </c>
      <c r="I158" s="21">
        <v>1</v>
      </c>
    </row>
    <row r="159" spans="1:9" x14ac:dyDescent="0.25">
      <c r="A159" s="20" t="s">
        <v>24</v>
      </c>
      <c r="B159" s="21">
        <v>291350</v>
      </c>
      <c r="C159" s="20" t="s">
        <v>184</v>
      </c>
      <c r="D159" s="22">
        <v>27787</v>
      </c>
      <c r="E159" s="21">
        <v>10</v>
      </c>
      <c r="F159" s="21">
        <v>10</v>
      </c>
      <c r="G159" s="57">
        <v>0</v>
      </c>
      <c r="H159" s="20" t="s">
        <v>26</v>
      </c>
      <c r="I159" s="21">
        <v>0</v>
      </c>
    </row>
    <row r="160" spans="1:9" x14ac:dyDescent="0.25">
      <c r="A160" s="20" t="s">
        <v>24</v>
      </c>
      <c r="B160" s="21">
        <v>291360</v>
      </c>
      <c r="C160" s="20" t="s">
        <v>185</v>
      </c>
      <c r="D160" s="22">
        <v>180213</v>
      </c>
      <c r="E160" s="21">
        <v>185</v>
      </c>
      <c r="F160" s="21">
        <v>146</v>
      </c>
      <c r="G160" s="57">
        <v>-0.21081081081081099</v>
      </c>
      <c r="H160" s="20" t="s">
        <v>26</v>
      </c>
      <c r="I160" s="21">
        <v>0</v>
      </c>
    </row>
    <row r="161" spans="1:9" x14ac:dyDescent="0.25">
      <c r="A161" s="20" t="s">
        <v>24</v>
      </c>
      <c r="B161" s="21">
        <v>291370</v>
      </c>
      <c r="C161" s="20" t="s">
        <v>186</v>
      </c>
      <c r="D161" s="22">
        <v>40915</v>
      </c>
      <c r="E161" s="21">
        <v>26</v>
      </c>
      <c r="F161" s="21">
        <v>26</v>
      </c>
      <c r="G161" s="57">
        <v>0</v>
      </c>
      <c r="H161" s="20" t="s">
        <v>26</v>
      </c>
      <c r="I161" s="21">
        <v>0</v>
      </c>
    </row>
    <row r="162" spans="1:9" x14ac:dyDescent="0.25">
      <c r="A162" s="20" t="s">
        <v>24</v>
      </c>
      <c r="B162" s="21">
        <v>291380</v>
      </c>
      <c r="C162" s="20" t="s">
        <v>187</v>
      </c>
      <c r="D162" s="22">
        <v>15521</v>
      </c>
      <c r="E162" s="21">
        <v>1</v>
      </c>
      <c r="F162" s="21">
        <v>3</v>
      </c>
      <c r="G162" s="57">
        <v>2</v>
      </c>
      <c r="H162" s="20" t="s">
        <v>33</v>
      </c>
      <c r="I162" s="21">
        <v>1</v>
      </c>
    </row>
    <row r="163" spans="1:9" x14ac:dyDescent="0.25">
      <c r="A163" s="20" t="s">
        <v>24</v>
      </c>
      <c r="B163" s="21">
        <v>291390</v>
      </c>
      <c r="C163" s="20" t="s">
        <v>188</v>
      </c>
      <c r="D163" s="22">
        <v>47501</v>
      </c>
      <c r="E163" s="21">
        <v>33</v>
      </c>
      <c r="F163" s="21">
        <v>43</v>
      </c>
      <c r="G163" s="57">
        <v>0.30303030303030298</v>
      </c>
      <c r="H163" s="20" t="s">
        <v>33</v>
      </c>
      <c r="I163" s="21">
        <v>1</v>
      </c>
    </row>
    <row r="164" spans="1:9" x14ac:dyDescent="0.25">
      <c r="A164" s="20" t="s">
        <v>24</v>
      </c>
      <c r="B164" s="21">
        <v>291400</v>
      </c>
      <c r="C164" s="20" t="s">
        <v>189</v>
      </c>
      <c r="D164" s="22">
        <v>62095</v>
      </c>
      <c r="E164" s="21">
        <v>32</v>
      </c>
      <c r="F164" s="21">
        <v>42</v>
      </c>
      <c r="G164" s="57">
        <v>0.3125</v>
      </c>
      <c r="H164" s="20" t="s">
        <v>33</v>
      </c>
      <c r="I164" s="21">
        <v>1</v>
      </c>
    </row>
    <row r="165" spans="1:9" x14ac:dyDescent="0.25">
      <c r="A165" s="20" t="s">
        <v>24</v>
      </c>
      <c r="B165" s="21">
        <v>291410</v>
      </c>
      <c r="C165" s="20" t="s">
        <v>190</v>
      </c>
      <c r="D165" s="22">
        <v>10113</v>
      </c>
      <c r="E165" s="21">
        <v>1</v>
      </c>
      <c r="F165" s="21">
        <v>1</v>
      </c>
      <c r="G165" s="57">
        <v>0</v>
      </c>
      <c r="H165" s="20" t="s">
        <v>26</v>
      </c>
      <c r="I165" s="21">
        <v>0</v>
      </c>
    </row>
    <row r="166" spans="1:9" x14ac:dyDescent="0.25">
      <c r="A166" s="20" t="s">
        <v>24</v>
      </c>
      <c r="B166" s="21">
        <v>291420</v>
      </c>
      <c r="C166" s="20" t="s">
        <v>191</v>
      </c>
      <c r="D166" s="22">
        <v>7472</v>
      </c>
      <c r="E166" s="21">
        <v>2</v>
      </c>
      <c r="F166" s="21">
        <v>3</v>
      </c>
      <c r="G166" s="57">
        <v>0.5</v>
      </c>
      <c r="H166" s="20" t="s">
        <v>33</v>
      </c>
      <c r="I166" s="21">
        <v>1</v>
      </c>
    </row>
    <row r="167" spans="1:9" x14ac:dyDescent="0.25">
      <c r="A167" s="20" t="s">
        <v>24</v>
      </c>
      <c r="B167" s="21">
        <v>291430</v>
      </c>
      <c r="C167" s="20" t="s">
        <v>192</v>
      </c>
      <c r="D167" s="22">
        <v>10487</v>
      </c>
      <c r="E167" s="21">
        <v>164</v>
      </c>
      <c r="F167" s="21">
        <v>65</v>
      </c>
      <c r="G167" s="57">
        <v>-0.60365853658536595</v>
      </c>
      <c r="H167" s="20" t="s">
        <v>26</v>
      </c>
      <c r="I167" s="21">
        <v>0</v>
      </c>
    </row>
    <row r="168" spans="1:9" x14ac:dyDescent="0.25">
      <c r="A168" s="20" t="s">
        <v>24</v>
      </c>
      <c r="B168" s="21">
        <v>291440</v>
      </c>
      <c r="C168" s="20" t="s">
        <v>193</v>
      </c>
      <c r="D168" s="22">
        <v>25006</v>
      </c>
      <c r="E168" s="21">
        <v>33</v>
      </c>
      <c r="F168" s="21">
        <v>6</v>
      </c>
      <c r="G168" s="57">
        <v>-0.81818181818181801</v>
      </c>
      <c r="H168" s="20" t="s">
        <v>26</v>
      </c>
      <c r="I168" s="21">
        <v>0</v>
      </c>
    </row>
    <row r="169" spans="1:9" x14ac:dyDescent="0.25">
      <c r="A169" s="20" t="s">
        <v>24</v>
      </c>
      <c r="B169" s="21">
        <v>291450</v>
      </c>
      <c r="C169" s="20" t="s">
        <v>194</v>
      </c>
      <c r="D169" s="22">
        <v>29950</v>
      </c>
      <c r="E169" s="21">
        <v>12</v>
      </c>
      <c r="F169" s="21">
        <v>11</v>
      </c>
      <c r="G169" s="57">
        <v>-8.3333333333333301E-2</v>
      </c>
      <c r="H169" s="20" t="s">
        <v>26</v>
      </c>
      <c r="I169" s="21">
        <v>0</v>
      </c>
    </row>
    <row r="170" spans="1:9" x14ac:dyDescent="0.25">
      <c r="A170" s="20" t="s">
        <v>24</v>
      </c>
      <c r="B170" s="21">
        <v>291460</v>
      </c>
      <c r="C170" s="20" t="s">
        <v>195</v>
      </c>
      <c r="D170" s="22">
        <v>73380</v>
      </c>
      <c r="E170" s="21">
        <v>1108</v>
      </c>
      <c r="F170" s="21">
        <v>147</v>
      </c>
      <c r="G170" s="57">
        <v>-0.867328519855596</v>
      </c>
      <c r="H170" s="20" t="s">
        <v>26</v>
      </c>
      <c r="I170" s="21">
        <v>0</v>
      </c>
    </row>
    <row r="171" spans="1:9" x14ac:dyDescent="0.25">
      <c r="A171" s="20" t="s">
        <v>24</v>
      </c>
      <c r="B171" s="21">
        <v>291465</v>
      </c>
      <c r="C171" s="20" t="s">
        <v>196</v>
      </c>
      <c r="D171" s="22">
        <v>31055</v>
      </c>
      <c r="E171" s="21">
        <v>303</v>
      </c>
      <c r="F171" s="21">
        <v>448</v>
      </c>
      <c r="G171" s="57">
        <v>0.47854785478547901</v>
      </c>
      <c r="H171" s="20" t="s">
        <v>33</v>
      </c>
      <c r="I171" s="21">
        <v>1</v>
      </c>
    </row>
    <row r="172" spans="1:9" x14ac:dyDescent="0.25">
      <c r="A172" s="20" t="s">
        <v>24</v>
      </c>
      <c r="B172" s="21">
        <v>291470</v>
      </c>
      <c r="C172" s="20" t="s">
        <v>197</v>
      </c>
      <c r="D172" s="22">
        <v>66310</v>
      </c>
      <c r="E172" s="21">
        <v>18</v>
      </c>
      <c r="F172" s="21">
        <v>12</v>
      </c>
      <c r="G172" s="57">
        <v>-0.33333333333333298</v>
      </c>
      <c r="H172" s="20" t="s">
        <v>26</v>
      </c>
      <c r="I172" s="21">
        <v>0</v>
      </c>
    </row>
    <row r="173" spans="1:9" x14ac:dyDescent="0.25">
      <c r="A173" s="20" t="s">
        <v>24</v>
      </c>
      <c r="B173" s="21">
        <v>291480</v>
      </c>
      <c r="C173" s="20" t="s">
        <v>198</v>
      </c>
      <c r="D173" s="22">
        <v>219680</v>
      </c>
      <c r="E173" s="21">
        <v>340</v>
      </c>
      <c r="F173" s="21">
        <v>373</v>
      </c>
      <c r="G173" s="57">
        <v>9.7058823529411795E-2</v>
      </c>
      <c r="H173" s="20" t="s">
        <v>26</v>
      </c>
      <c r="I173" s="21">
        <v>0</v>
      </c>
    </row>
    <row r="174" spans="1:9" x14ac:dyDescent="0.25">
      <c r="A174" s="20" t="s">
        <v>24</v>
      </c>
      <c r="B174" s="21">
        <v>291490</v>
      </c>
      <c r="C174" s="20" t="s">
        <v>199</v>
      </c>
      <c r="D174" s="22">
        <v>27619</v>
      </c>
      <c r="E174" s="21">
        <v>4</v>
      </c>
      <c r="F174" s="21">
        <v>22</v>
      </c>
      <c r="G174" s="57">
        <v>4.5</v>
      </c>
      <c r="H174" s="20" t="s">
        <v>33</v>
      </c>
      <c r="I174" s="21">
        <v>1</v>
      </c>
    </row>
    <row r="175" spans="1:9" x14ac:dyDescent="0.25">
      <c r="A175" s="20" t="s">
        <v>24</v>
      </c>
      <c r="B175" s="21">
        <v>291500</v>
      </c>
      <c r="C175" s="20" t="s">
        <v>200</v>
      </c>
      <c r="D175" s="22">
        <v>16446</v>
      </c>
      <c r="E175" s="21">
        <v>5</v>
      </c>
      <c r="F175" s="21">
        <v>5</v>
      </c>
      <c r="G175" s="57">
        <v>0</v>
      </c>
      <c r="H175" s="20" t="s">
        <v>26</v>
      </c>
      <c r="I175" s="21">
        <v>0</v>
      </c>
    </row>
    <row r="176" spans="1:9" x14ac:dyDescent="0.25">
      <c r="A176" s="20" t="s">
        <v>24</v>
      </c>
      <c r="B176" s="21">
        <v>291510</v>
      </c>
      <c r="C176" s="20" t="s">
        <v>201</v>
      </c>
      <c r="D176" s="22">
        <v>13359</v>
      </c>
      <c r="E176" s="21">
        <v>3</v>
      </c>
      <c r="F176" s="21">
        <v>4</v>
      </c>
      <c r="G176" s="57">
        <v>0.33333333333333298</v>
      </c>
      <c r="H176" s="20" t="s">
        <v>33</v>
      </c>
      <c r="I176" s="21">
        <v>1</v>
      </c>
    </row>
    <row r="177" spans="1:9" x14ac:dyDescent="0.25">
      <c r="A177" s="20" t="s">
        <v>24</v>
      </c>
      <c r="B177" s="21">
        <v>291520</v>
      </c>
      <c r="C177" s="20" t="s">
        <v>202</v>
      </c>
      <c r="D177" s="22">
        <v>15767</v>
      </c>
      <c r="E177" s="21">
        <v>13</v>
      </c>
      <c r="F177" s="21">
        <v>9</v>
      </c>
      <c r="G177" s="57">
        <v>-0.30769230769230799</v>
      </c>
      <c r="H177" s="20" t="s">
        <v>26</v>
      </c>
      <c r="I177" s="21">
        <v>0</v>
      </c>
    </row>
    <row r="178" spans="1:9" x14ac:dyDescent="0.25">
      <c r="A178" s="20" t="s">
        <v>24</v>
      </c>
      <c r="B178" s="21">
        <v>291530</v>
      </c>
      <c r="C178" s="20" t="s">
        <v>203</v>
      </c>
      <c r="D178" s="22">
        <v>7351</v>
      </c>
      <c r="E178" s="21">
        <v>4</v>
      </c>
      <c r="F178" s="21">
        <v>4</v>
      </c>
      <c r="G178" s="57">
        <v>0</v>
      </c>
      <c r="H178" s="20" t="s">
        <v>26</v>
      </c>
      <c r="I178" s="21">
        <v>0</v>
      </c>
    </row>
    <row r="179" spans="1:9" x14ac:dyDescent="0.25">
      <c r="A179" s="20" t="s">
        <v>24</v>
      </c>
      <c r="B179" s="21">
        <v>291535</v>
      </c>
      <c r="C179" s="20" t="s">
        <v>204</v>
      </c>
      <c r="D179" s="22">
        <v>14667</v>
      </c>
      <c r="E179" s="21">
        <v>105</v>
      </c>
      <c r="F179" s="21">
        <v>10</v>
      </c>
      <c r="G179" s="57">
        <v>-0.90476190476190499</v>
      </c>
      <c r="H179" s="20" t="s">
        <v>26</v>
      </c>
      <c r="I179" s="21">
        <v>0</v>
      </c>
    </row>
    <row r="180" spans="1:9" x14ac:dyDescent="0.25">
      <c r="A180" s="20" t="s">
        <v>24</v>
      </c>
      <c r="B180" s="21">
        <v>291540</v>
      </c>
      <c r="C180" s="20" t="s">
        <v>205</v>
      </c>
      <c r="D180" s="22">
        <v>7353</v>
      </c>
      <c r="E180" s="21">
        <v>6</v>
      </c>
      <c r="F180" s="21">
        <v>5</v>
      </c>
      <c r="G180" s="57">
        <v>-0.16666666666666699</v>
      </c>
      <c r="H180" s="20" t="s">
        <v>26</v>
      </c>
      <c r="I180" s="21">
        <v>0</v>
      </c>
    </row>
    <row r="181" spans="1:9" x14ac:dyDescent="0.25">
      <c r="A181" s="20" t="s">
        <v>24</v>
      </c>
      <c r="B181" s="21">
        <v>291550</v>
      </c>
      <c r="C181" s="20" t="s">
        <v>206</v>
      </c>
      <c r="D181" s="22">
        <v>21754</v>
      </c>
      <c r="E181" s="21">
        <v>10</v>
      </c>
      <c r="F181" s="21">
        <v>9</v>
      </c>
      <c r="G181" s="57">
        <v>-0.1</v>
      </c>
      <c r="H181" s="20" t="s">
        <v>26</v>
      </c>
      <c r="I181" s="21">
        <v>0</v>
      </c>
    </row>
    <row r="182" spans="1:9" x14ac:dyDescent="0.25">
      <c r="A182" s="20" t="s">
        <v>24</v>
      </c>
      <c r="B182" s="21">
        <v>291560</v>
      </c>
      <c r="C182" s="20" t="s">
        <v>207</v>
      </c>
      <c r="D182" s="22">
        <v>67249</v>
      </c>
      <c r="E182" s="21">
        <v>35</v>
      </c>
      <c r="F182" s="21">
        <v>36</v>
      </c>
      <c r="G182" s="57">
        <v>2.8571428571428598E-2</v>
      </c>
      <c r="H182" s="20" t="s">
        <v>26</v>
      </c>
      <c r="I182" s="21">
        <v>0</v>
      </c>
    </row>
    <row r="183" spans="1:9" x14ac:dyDescent="0.25">
      <c r="A183" s="20" t="s">
        <v>24</v>
      </c>
      <c r="B183" s="21">
        <v>291570</v>
      </c>
      <c r="C183" s="20" t="s">
        <v>208</v>
      </c>
      <c r="D183" s="22">
        <v>8514</v>
      </c>
      <c r="E183" s="21">
        <v>3</v>
      </c>
      <c r="F183" s="21">
        <v>4</v>
      </c>
      <c r="G183" s="57">
        <v>0.33333333333333298</v>
      </c>
      <c r="H183" s="20" t="s">
        <v>33</v>
      </c>
      <c r="I183" s="21">
        <v>1</v>
      </c>
    </row>
    <row r="184" spans="1:9" x14ac:dyDescent="0.25">
      <c r="A184" s="20" t="s">
        <v>24</v>
      </c>
      <c r="B184" s="21">
        <v>291580</v>
      </c>
      <c r="C184" s="20" t="s">
        <v>209</v>
      </c>
      <c r="D184" s="22">
        <v>23327</v>
      </c>
      <c r="E184" s="21">
        <v>16</v>
      </c>
      <c r="F184" s="21">
        <v>13</v>
      </c>
      <c r="G184" s="57">
        <v>-0.1875</v>
      </c>
      <c r="H184" s="20" t="s">
        <v>26</v>
      </c>
      <c r="I184" s="21">
        <v>0</v>
      </c>
    </row>
    <row r="185" spans="1:9" x14ac:dyDescent="0.25">
      <c r="A185" s="20" t="s">
        <v>24</v>
      </c>
      <c r="B185" s="21">
        <v>291590</v>
      </c>
      <c r="C185" s="20" t="s">
        <v>210</v>
      </c>
      <c r="D185" s="22">
        <v>8034</v>
      </c>
      <c r="E185" s="21">
        <v>0</v>
      </c>
      <c r="F185" s="21">
        <v>2</v>
      </c>
      <c r="G185" s="57">
        <v>1</v>
      </c>
      <c r="H185" s="20" t="s">
        <v>33</v>
      </c>
      <c r="I185" s="21">
        <v>1</v>
      </c>
    </row>
    <row r="186" spans="1:9" x14ac:dyDescent="0.25">
      <c r="A186" s="20" t="s">
        <v>24</v>
      </c>
      <c r="B186" s="21">
        <v>291600</v>
      </c>
      <c r="C186" s="20" t="s">
        <v>211</v>
      </c>
      <c r="D186" s="22">
        <v>20611</v>
      </c>
      <c r="E186" s="21">
        <v>3</v>
      </c>
      <c r="F186" s="21">
        <v>0</v>
      </c>
      <c r="G186" s="57">
        <v>-1</v>
      </c>
      <c r="H186" s="20" t="s">
        <v>26</v>
      </c>
      <c r="I186" s="21">
        <v>0</v>
      </c>
    </row>
    <row r="187" spans="1:9" x14ac:dyDescent="0.25">
      <c r="A187" s="20" t="s">
        <v>24</v>
      </c>
      <c r="B187" s="21">
        <v>291610</v>
      </c>
      <c r="C187" s="20" t="s">
        <v>212</v>
      </c>
      <c r="D187" s="22">
        <v>22615</v>
      </c>
      <c r="E187" s="21">
        <v>148</v>
      </c>
      <c r="F187" s="21">
        <v>104</v>
      </c>
      <c r="G187" s="57">
        <v>-0.29729729729729698</v>
      </c>
      <c r="H187" s="20" t="s">
        <v>26</v>
      </c>
      <c r="I187" s="21">
        <v>0</v>
      </c>
    </row>
    <row r="188" spans="1:9" x14ac:dyDescent="0.25">
      <c r="A188" s="20" t="s">
        <v>24</v>
      </c>
      <c r="B188" s="21">
        <v>291620</v>
      </c>
      <c r="C188" s="20" t="s">
        <v>213</v>
      </c>
      <c r="D188" s="22">
        <v>10228</v>
      </c>
      <c r="E188" s="21">
        <v>9</v>
      </c>
      <c r="F188" s="21">
        <v>6</v>
      </c>
      <c r="G188" s="57">
        <v>-0.33333333333333298</v>
      </c>
      <c r="H188" s="20" t="s">
        <v>26</v>
      </c>
      <c r="I188" s="21">
        <v>0</v>
      </c>
    </row>
    <row r="189" spans="1:9" x14ac:dyDescent="0.25">
      <c r="A189" s="20" t="s">
        <v>24</v>
      </c>
      <c r="B189" s="21">
        <v>291630</v>
      </c>
      <c r="C189" s="20" t="s">
        <v>214</v>
      </c>
      <c r="D189" s="22">
        <v>10882</v>
      </c>
      <c r="E189" s="21">
        <v>9</v>
      </c>
      <c r="F189" s="21">
        <v>6</v>
      </c>
      <c r="G189" s="57">
        <v>-0.33333333333333298</v>
      </c>
      <c r="H189" s="20" t="s">
        <v>26</v>
      </c>
      <c r="I189" s="21">
        <v>0</v>
      </c>
    </row>
    <row r="190" spans="1:9" x14ac:dyDescent="0.25">
      <c r="A190" s="20" t="s">
        <v>24</v>
      </c>
      <c r="B190" s="21">
        <v>291640</v>
      </c>
      <c r="C190" s="20" t="s">
        <v>215</v>
      </c>
      <c r="D190" s="22">
        <v>76184</v>
      </c>
      <c r="E190" s="21">
        <v>244</v>
      </c>
      <c r="F190" s="21">
        <v>482</v>
      </c>
      <c r="G190" s="57">
        <v>0.97540983606557397</v>
      </c>
      <c r="H190" s="20" t="s">
        <v>33</v>
      </c>
      <c r="I190" s="21">
        <v>1</v>
      </c>
    </row>
    <row r="191" spans="1:9" x14ac:dyDescent="0.25">
      <c r="A191" s="20" t="s">
        <v>24</v>
      </c>
      <c r="B191" s="21">
        <v>291650</v>
      </c>
      <c r="C191" s="20" t="s">
        <v>216</v>
      </c>
      <c r="D191" s="22">
        <v>35987</v>
      </c>
      <c r="E191" s="21">
        <v>5</v>
      </c>
      <c r="F191" s="21">
        <v>6</v>
      </c>
      <c r="G191" s="57">
        <v>0.2</v>
      </c>
      <c r="H191" s="20" t="s">
        <v>33</v>
      </c>
      <c r="I191" s="21">
        <v>1</v>
      </c>
    </row>
    <row r="192" spans="1:9" x14ac:dyDescent="0.25">
      <c r="A192" s="20" t="s">
        <v>24</v>
      </c>
      <c r="B192" s="21">
        <v>291660</v>
      </c>
      <c r="C192" s="20" t="s">
        <v>217</v>
      </c>
      <c r="D192" s="22">
        <v>10800</v>
      </c>
      <c r="E192" s="21">
        <v>0</v>
      </c>
      <c r="F192" s="21">
        <v>0</v>
      </c>
      <c r="G192" s="57">
        <v>0</v>
      </c>
      <c r="H192" s="20" t="s">
        <v>26</v>
      </c>
      <c r="I192" s="21">
        <v>0</v>
      </c>
    </row>
    <row r="193" spans="1:9" x14ac:dyDescent="0.25">
      <c r="A193" s="20" t="s">
        <v>24</v>
      </c>
      <c r="B193" s="21">
        <v>291670</v>
      </c>
      <c r="C193" s="20" t="s">
        <v>218</v>
      </c>
      <c r="D193" s="22">
        <v>8519</v>
      </c>
      <c r="E193" s="21">
        <v>4</v>
      </c>
      <c r="F193" s="21">
        <v>5</v>
      </c>
      <c r="G193" s="57">
        <v>0.25</v>
      </c>
      <c r="H193" s="20" t="s">
        <v>33</v>
      </c>
      <c r="I193" s="21">
        <v>1</v>
      </c>
    </row>
    <row r="194" spans="1:9" x14ac:dyDescent="0.25">
      <c r="A194" s="20" t="s">
        <v>24</v>
      </c>
      <c r="B194" s="21">
        <v>291680</v>
      </c>
      <c r="C194" s="20" t="s">
        <v>219</v>
      </c>
      <c r="D194" s="22">
        <v>20091</v>
      </c>
      <c r="E194" s="21">
        <v>8</v>
      </c>
      <c r="F194" s="21">
        <v>5</v>
      </c>
      <c r="G194" s="57">
        <v>-0.375</v>
      </c>
      <c r="H194" s="20" t="s">
        <v>26</v>
      </c>
      <c r="I194" s="21">
        <v>0</v>
      </c>
    </row>
    <row r="195" spans="1:9" x14ac:dyDescent="0.25">
      <c r="A195" s="20" t="s">
        <v>24</v>
      </c>
      <c r="B195" s="21">
        <v>291685</v>
      </c>
      <c r="C195" s="20" t="s">
        <v>220</v>
      </c>
      <c r="D195" s="22">
        <v>14763</v>
      </c>
      <c r="E195" s="21">
        <v>11</v>
      </c>
      <c r="F195" s="21">
        <v>16</v>
      </c>
      <c r="G195" s="57">
        <v>0.45454545454545497</v>
      </c>
      <c r="H195" s="20" t="s">
        <v>33</v>
      </c>
      <c r="I195" s="21">
        <v>1</v>
      </c>
    </row>
    <row r="196" spans="1:9" x14ac:dyDescent="0.25">
      <c r="A196" s="20" t="s">
        <v>24</v>
      </c>
      <c r="B196" s="21">
        <v>291690</v>
      </c>
      <c r="C196" s="20" t="s">
        <v>221</v>
      </c>
      <c r="D196" s="22">
        <v>13307</v>
      </c>
      <c r="E196" s="21">
        <v>6</v>
      </c>
      <c r="F196" s="21">
        <v>5</v>
      </c>
      <c r="G196" s="57">
        <v>-0.16666666666666699</v>
      </c>
      <c r="H196" s="20" t="s">
        <v>26</v>
      </c>
      <c r="I196" s="21">
        <v>0</v>
      </c>
    </row>
    <row r="197" spans="1:9" x14ac:dyDescent="0.25">
      <c r="A197" s="20" t="s">
        <v>24</v>
      </c>
      <c r="B197" s="21">
        <v>291700</v>
      </c>
      <c r="C197" s="20" t="s">
        <v>222</v>
      </c>
      <c r="D197" s="22">
        <v>38492</v>
      </c>
      <c r="E197" s="21">
        <v>18</v>
      </c>
      <c r="F197" s="21">
        <v>24</v>
      </c>
      <c r="G197" s="57">
        <v>0.33333333333333298</v>
      </c>
      <c r="H197" s="20" t="s">
        <v>33</v>
      </c>
      <c r="I197" s="21">
        <v>1</v>
      </c>
    </row>
    <row r="198" spans="1:9" x14ac:dyDescent="0.25">
      <c r="A198" s="20" t="s">
        <v>24</v>
      </c>
      <c r="B198" s="21">
        <v>291710</v>
      </c>
      <c r="C198" s="20" t="s">
        <v>223</v>
      </c>
      <c r="D198" s="22">
        <v>21178</v>
      </c>
      <c r="E198" s="21">
        <v>13</v>
      </c>
      <c r="F198" s="21">
        <v>11</v>
      </c>
      <c r="G198" s="57">
        <v>-0.15384615384615399</v>
      </c>
      <c r="H198" s="20" t="s">
        <v>26</v>
      </c>
      <c r="I198" s="21">
        <v>0</v>
      </c>
    </row>
    <row r="199" spans="1:9" x14ac:dyDescent="0.25">
      <c r="A199" s="20" t="s">
        <v>24</v>
      </c>
      <c r="B199" s="21">
        <v>291720</v>
      </c>
      <c r="C199" s="20" t="s">
        <v>224</v>
      </c>
      <c r="D199" s="22">
        <v>19406</v>
      </c>
      <c r="E199" s="21">
        <v>9</v>
      </c>
      <c r="F199" s="21">
        <v>9</v>
      </c>
      <c r="G199" s="57">
        <v>0</v>
      </c>
      <c r="H199" s="20" t="s">
        <v>26</v>
      </c>
      <c r="I199" s="21">
        <v>0</v>
      </c>
    </row>
    <row r="200" spans="1:9" x14ac:dyDescent="0.25">
      <c r="A200" s="20" t="s">
        <v>24</v>
      </c>
      <c r="B200" s="21">
        <v>291730</v>
      </c>
      <c r="C200" s="20" t="s">
        <v>225</v>
      </c>
      <c r="D200" s="22">
        <v>29108</v>
      </c>
      <c r="E200" s="21">
        <v>1</v>
      </c>
      <c r="F200" s="21">
        <v>7</v>
      </c>
      <c r="G200" s="57">
        <v>6</v>
      </c>
      <c r="H200" s="20" t="s">
        <v>33</v>
      </c>
      <c r="I200" s="21">
        <v>1</v>
      </c>
    </row>
    <row r="201" spans="1:9" x14ac:dyDescent="0.25">
      <c r="A201" s="20" t="s">
        <v>24</v>
      </c>
      <c r="B201" s="21">
        <v>291733</v>
      </c>
      <c r="C201" s="20" t="s">
        <v>226</v>
      </c>
      <c r="D201" s="22">
        <v>11331</v>
      </c>
      <c r="E201" s="21">
        <v>3</v>
      </c>
      <c r="F201" s="21">
        <v>4</v>
      </c>
      <c r="G201" s="57">
        <v>0.33333333333333298</v>
      </c>
      <c r="H201" s="20" t="s">
        <v>33</v>
      </c>
      <c r="I201" s="21">
        <v>1</v>
      </c>
    </row>
    <row r="202" spans="1:9" x14ac:dyDescent="0.25">
      <c r="A202" s="20" t="s">
        <v>24</v>
      </c>
      <c r="B202" s="21">
        <v>291735</v>
      </c>
      <c r="C202" s="20" t="s">
        <v>227</v>
      </c>
      <c r="D202" s="22">
        <v>9225</v>
      </c>
      <c r="E202" s="21">
        <v>4</v>
      </c>
      <c r="F202" s="21">
        <v>1</v>
      </c>
      <c r="G202" s="57">
        <v>-0.75</v>
      </c>
      <c r="H202" s="20" t="s">
        <v>26</v>
      </c>
      <c r="I202" s="21">
        <v>0</v>
      </c>
    </row>
    <row r="203" spans="1:9" x14ac:dyDescent="0.25">
      <c r="A203" s="20" t="s">
        <v>24</v>
      </c>
      <c r="B203" s="21">
        <v>291740</v>
      </c>
      <c r="C203" s="20" t="s">
        <v>228</v>
      </c>
      <c r="D203" s="22">
        <v>15409</v>
      </c>
      <c r="E203" s="21">
        <v>3</v>
      </c>
      <c r="F203" s="21">
        <v>2</v>
      </c>
      <c r="G203" s="57">
        <v>-0.33333333333333298</v>
      </c>
      <c r="H203" s="20" t="s">
        <v>26</v>
      </c>
      <c r="I203" s="21">
        <v>0</v>
      </c>
    </row>
    <row r="204" spans="1:9" x14ac:dyDescent="0.25">
      <c r="A204" s="20" t="s">
        <v>24</v>
      </c>
      <c r="B204" s="21">
        <v>291750</v>
      </c>
      <c r="C204" s="20" t="s">
        <v>229</v>
      </c>
      <c r="D204" s="22">
        <v>84811</v>
      </c>
      <c r="E204" s="21">
        <v>57</v>
      </c>
      <c r="F204" s="21">
        <v>26</v>
      </c>
      <c r="G204" s="57">
        <v>-0.54385964912280704</v>
      </c>
      <c r="H204" s="20" t="s">
        <v>26</v>
      </c>
      <c r="I204" s="21">
        <v>0</v>
      </c>
    </row>
    <row r="205" spans="1:9" x14ac:dyDescent="0.25">
      <c r="A205" s="20" t="s">
        <v>24</v>
      </c>
      <c r="B205" s="21">
        <v>291760</v>
      </c>
      <c r="C205" s="20" t="s">
        <v>230</v>
      </c>
      <c r="D205" s="22">
        <v>55449</v>
      </c>
      <c r="E205" s="21">
        <v>37</v>
      </c>
      <c r="F205" s="21">
        <v>36</v>
      </c>
      <c r="G205" s="57">
        <v>-2.7027027027027001E-2</v>
      </c>
      <c r="H205" s="20" t="s">
        <v>26</v>
      </c>
      <c r="I205" s="21">
        <v>0</v>
      </c>
    </row>
    <row r="206" spans="1:9" x14ac:dyDescent="0.25">
      <c r="A206" s="20" t="s">
        <v>24</v>
      </c>
      <c r="B206" s="21">
        <v>291770</v>
      </c>
      <c r="C206" s="20" t="s">
        <v>231</v>
      </c>
      <c r="D206" s="22">
        <v>33186</v>
      </c>
      <c r="E206" s="21">
        <v>15</v>
      </c>
      <c r="F206" s="21">
        <v>13</v>
      </c>
      <c r="G206" s="57">
        <v>-0.133333333333333</v>
      </c>
      <c r="H206" s="20" t="s">
        <v>26</v>
      </c>
      <c r="I206" s="21">
        <v>0</v>
      </c>
    </row>
    <row r="207" spans="1:9" x14ac:dyDescent="0.25">
      <c r="A207" s="20" t="s">
        <v>24</v>
      </c>
      <c r="B207" s="21">
        <v>291780</v>
      </c>
      <c r="C207" s="20" t="s">
        <v>232</v>
      </c>
      <c r="D207" s="22">
        <v>18647</v>
      </c>
      <c r="E207" s="21">
        <v>84</v>
      </c>
      <c r="F207" s="21">
        <v>87</v>
      </c>
      <c r="G207" s="57">
        <v>3.5714285714285698E-2</v>
      </c>
      <c r="H207" s="20" t="s">
        <v>26</v>
      </c>
      <c r="I207" s="21">
        <v>0</v>
      </c>
    </row>
    <row r="208" spans="1:9" x14ac:dyDescent="0.25">
      <c r="A208" s="20" t="s">
        <v>24</v>
      </c>
      <c r="B208" s="21">
        <v>291790</v>
      </c>
      <c r="C208" s="20" t="s">
        <v>233</v>
      </c>
      <c r="D208" s="22">
        <v>11063</v>
      </c>
      <c r="E208" s="21">
        <v>2</v>
      </c>
      <c r="F208" s="21">
        <v>2</v>
      </c>
      <c r="G208" s="57">
        <v>0</v>
      </c>
      <c r="H208" s="20" t="s">
        <v>26</v>
      </c>
      <c r="I208" s="21">
        <v>0</v>
      </c>
    </row>
    <row r="209" spans="1:9" x14ac:dyDescent="0.25">
      <c r="A209" s="20" t="s">
        <v>24</v>
      </c>
      <c r="B209" s="21">
        <v>291800</v>
      </c>
      <c r="C209" s="20" t="s">
        <v>234</v>
      </c>
      <c r="D209" s="22">
        <v>161528</v>
      </c>
      <c r="E209" s="21">
        <v>109</v>
      </c>
      <c r="F209" s="21">
        <v>162</v>
      </c>
      <c r="G209" s="57">
        <v>0.48623853211009199</v>
      </c>
      <c r="H209" s="20" t="s">
        <v>33</v>
      </c>
      <c r="I209" s="21">
        <v>1</v>
      </c>
    </row>
    <row r="210" spans="1:9" x14ac:dyDescent="0.25">
      <c r="A210" s="20" t="s">
        <v>24</v>
      </c>
      <c r="B210" s="21">
        <v>291810</v>
      </c>
      <c r="C210" s="20" t="s">
        <v>235</v>
      </c>
      <c r="D210" s="22">
        <v>41100</v>
      </c>
      <c r="E210" s="21">
        <v>8</v>
      </c>
      <c r="F210" s="21">
        <v>10</v>
      </c>
      <c r="G210" s="57">
        <v>0.25</v>
      </c>
      <c r="H210" s="20" t="s">
        <v>33</v>
      </c>
      <c r="I210" s="21">
        <v>1</v>
      </c>
    </row>
    <row r="211" spans="1:9" x14ac:dyDescent="0.25">
      <c r="A211" s="20" t="s">
        <v>24</v>
      </c>
      <c r="B211" s="21">
        <v>291820</v>
      </c>
      <c r="C211" s="20" t="s">
        <v>236</v>
      </c>
      <c r="D211" s="22">
        <v>15033</v>
      </c>
      <c r="E211" s="21">
        <v>54</v>
      </c>
      <c r="F211" s="21">
        <v>61</v>
      </c>
      <c r="G211" s="57">
        <v>0.12962962962963001</v>
      </c>
      <c r="H211" s="20" t="s">
        <v>26</v>
      </c>
      <c r="I211" s="21">
        <v>0</v>
      </c>
    </row>
    <row r="212" spans="1:9" x14ac:dyDescent="0.25">
      <c r="A212" s="20" t="s">
        <v>24</v>
      </c>
      <c r="B212" s="21">
        <v>291830</v>
      </c>
      <c r="C212" s="20" t="s">
        <v>237</v>
      </c>
      <c r="D212" s="22">
        <v>13300</v>
      </c>
      <c r="E212" s="21">
        <v>15</v>
      </c>
      <c r="F212" s="21">
        <v>6</v>
      </c>
      <c r="G212" s="57">
        <v>-0.6</v>
      </c>
      <c r="H212" s="20" t="s">
        <v>26</v>
      </c>
      <c r="I212" s="21">
        <v>0</v>
      </c>
    </row>
    <row r="213" spans="1:9" x14ac:dyDescent="0.25">
      <c r="A213" s="20" t="s">
        <v>24</v>
      </c>
      <c r="B213" s="21">
        <v>291835</v>
      </c>
      <c r="C213" s="20" t="s">
        <v>238</v>
      </c>
      <c r="D213" s="22">
        <v>25141</v>
      </c>
      <c r="E213" s="21">
        <v>235</v>
      </c>
      <c r="F213" s="21">
        <v>37</v>
      </c>
      <c r="G213" s="57">
        <v>-0.84255319148936203</v>
      </c>
      <c r="H213" s="20" t="s">
        <v>26</v>
      </c>
      <c r="I213" s="21">
        <v>0</v>
      </c>
    </row>
    <row r="214" spans="1:9" x14ac:dyDescent="0.25">
      <c r="A214" s="20" t="s">
        <v>24</v>
      </c>
      <c r="B214" s="21">
        <v>291840</v>
      </c>
      <c r="C214" s="20" t="s">
        <v>239</v>
      </c>
      <c r="D214" s="22">
        <v>218324</v>
      </c>
      <c r="E214" s="21">
        <v>192</v>
      </c>
      <c r="F214" s="21">
        <v>193</v>
      </c>
      <c r="G214" s="57">
        <v>5.2083333333333296E-3</v>
      </c>
      <c r="H214" s="20" t="s">
        <v>26</v>
      </c>
      <c r="I214" s="21">
        <v>0</v>
      </c>
    </row>
    <row r="215" spans="1:9" x14ac:dyDescent="0.25">
      <c r="A215" s="20" t="s">
        <v>24</v>
      </c>
      <c r="B215" s="21">
        <v>291845</v>
      </c>
      <c r="C215" s="20" t="s">
        <v>240</v>
      </c>
      <c r="D215" s="22">
        <v>10148</v>
      </c>
      <c r="E215" s="21">
        <v>0</v>
      </c>
      <c r="F215" s="21">
        <v>0</v>
      </c>
      <c r="G215" s="57">
        <v>0</v>
      </c>
      <c r="H215" s="20" t="s">
        <v>26</v>
      </c>
      <c r="I215" s="21">
        <v>0</v>
      </c>
    </row>
    <row r="216" spans="1:9" x14ac:dyDescent="0.25">
      <c r="A216" s="20" t="s">
        <v>24</v>
      </c>
      <c r="B216" s="21">
        <v>291850</v>
      </c>
      <c r="C216" s="20" t="s">
        <v>241</v>
      </c>
      <c r="D216" s="22">
        <v>15841</v>
      </c>
      <c r="E216" s="21">
        <v>142</v>
      </c>
      <c r="F216" s="21">
        <v>29</v>
      </c>
      <c r="G216" s="57">
        <v>-0.79577464788732399</v>
      </c>
      <c r="H216" s="20" t="s">
        <v>26</v>
      </c>
      <c r="I216" s="21">
        <v>0</v>
      </c>
    </row>
    <row r="217" spans="1:9" x14ac:dyDescent="0.25">
      <c r="A217" s="20" t="s">
        <v>24</v>
      </c>
      <c r="B217" s="21">
        <v>291855</v>
      </c>
      <c r="C217" s="20" t="s">
        <v>242</v>
      </c>
      <c r="D217" s="22">
        <v>6378</v>
      </c>
      <c r="E217" s="21">
        <v>14</v>
      </c>
      <c r="F217" s="21">
        <v>10</v>
      </c>
      <c r="G217" s="57">
        <v>-0.28571428571428598</v>
      </c>
      <c r="H217" s="20" t="s">
        <v>26</v>
      </c>
      <c r="I217" s="21">
        <v>0</v>
      </c>
    </row>
    <row r="218" spans="1:9" x14ac:dyDescent="0.25">
      <c r="A218" s="20" t="s">
        <v>24</v>
      </c>
      <c r="B218" s="21">
        <v>291860</v>
      </c>
      <c r="C218" s="20" t="s">
        <v>243</v>
      </c>
      <c r="D218" s="22">
        <v>7229</v>
      </c>
      <c r="E218" s="21">
        <v>3</v>
      </c>
      <c r="F218" s="21">
        <v>1</v>
      </c>
      <c r="G218" s="57">
        <v>-0.66666666666666696</v>
      </c>
      <c r="H218" s="20" t="s">
        <v>26</v>
      </c>
      <c r="I218" s="21">
        <v>0</v>
      </c>
    </row>
    <row r="219" spans="1:9" x14ac:dyDescent="0.25">
      <c r="A219" s="20" t="s">
        <v>24</v>
      </c>
      <c r="B219" s="21">
        <v>291870</v>
      </c>
      <c r="C219" s="20" t="s">
        <v>244</v>
      </c>
      <c r="D219" s="22">
        <v>4020</v>
      </c>
      <c r="E219" s="21">
        <v>2</v>
      </c>
      <c r="F219" s="21">
        <v>2</v>
      </c>
      <c r="G219" s="57">
        <v>0</v>
      </c>
      <c r="H219" s="20" t="s">
        <v>26</v>
      </c>
      <c r="I219" s="21">
        <v>0</v>
      </c>
    </row>
    <row r="220" spans="1:9" x14ac:dyDescent="0.25">
      <c r="A220" s="20" t="s">
        <v>24</v>
      </c>
      <c r="B220" s="21">
        <v>291875</v>
      </c>
      <c r="C220" s="20" t="s">
        <v>245</v>
      </c>
      <c r="D220" s="22">
        <v>15801</v>
      </c>
      <c r="E220" s="21">
        <v>4</v>
      </c>
      <c r="F220" s="21">
        <v>7</v>
      </c>
      <c r="G220" s="57">
        <v>0.75</v>
      </c>
      <c r="H220" s="20" t="s">
        <v>33</v>
      </c>
      <c r="I220" s="21">
        <v>1</v>
      </c>
    </row>
    <row r="221" spans="1:9" x14ac:dyDescent="0.25">
      <c r="A221" s="20" t="s">
        <v>24</v>
      </c>
      <c r="B221" s="21">
        <v>291880</v>
      </c>
      <c r="C221" s="20" t="s">
        <v>246</v>
      </c>
      <c r="D221" s="22">
        <v>23904</v>
      </c>
      <c r="E221" s="21">
        <v>174</v>
      </c>
      <c r="F221" s="21">
        <v>203</v>
      </c>
      <c r="G221" s="57">
        <v>0.16666666666666699</v>
      </c>
      <c r="H221" s="20" t="s">
        <v>33</v>
      </c>
      <c r="I221" s="21">
        <v>1</v>
      </c>
    </row>
    <row r="222" spans="1:9" x14ac:dyDescent="0.25">
      <c r="A222" s="20" t="s">
        <v>24</v>
      </c>
      <c r="B222" s="21">
        <v>291890</v>
      </c>
      <c r="C222" s="20" t="s">
        <v>247</v>
      </c>
      <c r="D222" s="22">
        <v>4022</v>
      </c>
      <c r="E222" s="21">
        <v>1</v>
      </c>
      <c r="F222" s="21">
        <v>1</v>
      </c>
      <c r="G222" s="57">
        <v>0</v>
      </c>
      <c r="H222" s="20" t="s">
        <v>26</v>
      </c>
      <c r="I222" s="21">
        <v>0</v>
      </c>
    </row>
    <row r="223" spans="1:9" x14ac:dyDescent="0.25">
      <c r="A223" s="20" t="s">
        <v>24</v>
      </c>
      <c r="B223" s="21">
        <v>291900</v>
      </c>
      <c r="C223" s="20" t="s">
        <v>248</v>
      </c>
      <c r="D223" s="22">
        <v>3974</v>
      </c>
      <c r="E223" s="21">
        <v>2</v>
      </c>
      <c r="F223" s="21">
        <v>1</v>
      </c>
      <c r="G223" s="57">
        <v>-0.5</v>
      </c>
      <c r="H223" s="20" t="s">
        <v>26</v>
      </c>
      <c r="I223" s="21">
        <v>0</v>
      </c>
    </row>
    <row r="224" spans="1:9" x14ac:dyDescent="0.25">
      <c r="A224" s="20" t="s">
        <v>24</v>
      </c>
      <c r="B224" s="21">
        <v>291905</v>
      </c>
      <c r="C224" s="20" t="s">
        <v>249</v>
      </c>
      <c r="D224" s="22">
        <v>8836</v>
      </c>
      <c r="E224" s="21">
        <v>1</v>
      </c>
      <c r="F224" s="21">
        <v>2</v>
      </c>
      <c r="G224" s="57">
        <v>1</v>
      </c>
      <c r="H224" s="20" t="s">
        <v>33</v>
      </c>
      <c r="I224" s="21">
        <v>1</v>
      </c>
    </row>
    <row r="225" spans="1:9" x14ac:dyDescent="0.25">
      <c r="A225" s="20" t="s">
        <v>24</v>
      </c>
      <c r="B225" s="21">
        <v>291910</v>
      </c>
      <c r="C225" s="20" t="s">
        <v>250</v>
      </c>
      <c r="D225" s="22">
        <v>9442</v>
      </c>
      <c r="E225" s="21">
        <v>2</v>
      </c>
      <c r="F225" s="21">
        <v>0</v>
      </c>
      <c r="G225" s="57">
        <v>-1</v>
      </c>
      <c r="H225" s="20" t="s">
        <v>26</v>
      </c>
      <c r="I225" s="21">
        <v>0</v>
      </c>
    </row>
    <row r="226" spans="1:9" x14ac:dyDescent="0.25">
      <c r="A226" s="20" t="s">
        <v>24</v>
      </c>
      <c r="B226" s="21">
        <v>291915</v>
      </c>
      <c r="C226" s="20" t="s">
        <v>251</v>
      </c>
      <c r="D226" s="22">
        <v>27521</v>
      </c>
      <c r="E226" s="21">
        <v>263</v>
      </c>
      <c r="F226" s="21">
        <v>37</v>
      </c>
      <c r="G226" s="57">
        <v>-0.85931558935361196</v>
      </c>
      <c r="H226" s="20" t="s">
        <v>26</v>
      </c>
      <c r="I226" s="21">
        <v>0</v>
      </c>
    </row>
    <row r="227" spans="1:9" x14ac:dyDescent="0.25">
      <c r="A227" s="20" t="s">
        <v>24</v>
      </c>
      <c r="B227" s="21">
        <v>291920</v>
      </c>
      <c r="C227" s="20" t="s">
        <v>252</v>
      </c>
      <c r="D227" s="22">
        <v>191436</v>
      </c>
      <c r="E227" s="21">
        <v>477</v>
      </c>
      <c r="F227" s="21">
        <v>427</v>
      </c>
      <c r="G227" s="57">
        <v>-0.10482180293501001</v>
      </c>
      <c r="H227" s="20" t="s">
        <v>26</v>
      </c>
      <c r="I227" s="21">
        <v>0</v>
      </c>
    </row>
    <row r="228" spans="1:9" x14ac:dyDescent="0.25">
      <c r="A228" s="20" t="s">
        <v>24</v>
      </c>
      <c r="B228" s="21">
        <v>291930</v>
      </c>
      <c r="C228" s="20" t="s">
        <v>253</v>
      </c>
      <c r="D228" s="22">
        <v>11445</v>
      </c>
      <c r="E228" s="21">
        <v>33</v>
      </c>
      <c r="F228" s="21">
        <v>6</v>
      </c>
      <c r="G228" s="57">
        <v>-0.81818181818181801</v>
      </c>
      <c r="H228" s="20" t="s">
        <v>26</v>
      </c>
      <c r="I228" s="21">
        <v>0</v>
      </c>
    </row>
    <row r="229" spans="1:9" x14ac:dyDescent="0.25">
      <c r="A229" s="20" t="s">
        <v>24</v>
      </c>
      <c r="B229" s="21">
        <v>291940</v>
      </c>
      <c r="C229" s="20" t="s">
        <v>254</v>
      </c>
      <c r="D229" s="22">
        <v>12966</v>
      </c>
      <c r="E229" s="21">
        <v>5</v>
      </c>
      <c r="F229" s="21">
        <v>6</v>
      </c>
      <c r="G229" s="57">
        <v>0.2</v>
      </c>
      <c r="H229" s="20" t="s">
        <v>33</v>
      </c>
      <c r="I229" s="21">
        <v>1</v>
      </c>
    </row>
    <row r="230" spans="1:9" ht="30" x14ac:dyDescent="0.25">
      <c r="A230" s="20" t="s">
        <v>24</v>
      </c>
      <c r="B230" s="21">
        <v>291950</v>
      </c>
      <c r="C230" s="20" t="s">
        <v>255</v>
      </c>
      <c r="D230" s="22">
        <v>46035</v>
      </c>
      <c r="E230" s="21">
        <v>16</v>
      </c>
      <c r="F230" s="21">
        <v>24</v>
      </c>
      <c r="G230" s="57">
        <v>0.5</v>
      </c>
      <c r="H230" s="20" t="s">
        <v>33</v>
      </c>
      <c r="I230" s="21">
        <v>1</v>
      </c>
    </row>
    <row r="231" spans="1:9" x14ac:dyDescent="0.25">
      <c r="A231" s="20" t="s">
        <v>24</v>
      </c>
      <c r="B231" s="21">
        <v>291960</v>
      </c>
      <c r="C231" s="20" t="s">
        <v>256</v>
      </c>
      <c r="D231" s="22">
        <v>11837</v>
      </c>
      <c r="E231" s="21">
        <v>2</v>
      </c>
      <c r="F231" s="21">
        <v>2</v>
      </c>
      <c r="G231" s="57">
        <v>0</v>
      </c>
      <c r="H231" s="20" t="s">
        <v>26</v>
      </c>
      <c r="I231" s="21">
        <v>0</v>
      </c>
    </row>
    <row r="232" spans="1:9" x14ac:dyDescent="0.25">
      <c r="A232" s="20" t="s">
        <v>24</v>
      </c>
      <c r="B232" s="21">
        <v>291970</v>
      </c>
      <c r="C232" s="20" t="s">
        <v>257</v>
      </c>
      <c r="D232" s="22">
        <v>18786</v>
      </c>
      <c r="E232" s="21">
        <v>7</v>
      </c>
      <c r="F232" s="21">
        <v>5</v>
      </c>
      <c r="G232" s="57">
        <v>-0.28571428571428598</v>
      </c>
      <c r="H232" s="20" t="s">
        <v>26</v>
      </c>
      <c r="I232" s="21">
        <v>0</v>
      </c>
    </row>
    <row r="233" spans="1:9" x14ac:dyDescent="0.25">
      <c r="A233" s="20" t="s">
        <v>24</v>
      </c>
      <c r="B233" s="21">
        <v>291980</v>
      </c>
      <c r="C233" s="20" t="s">
        <v>258</v>
      </c>
      <c r="D233" s="22">
        <v>50262</v>
      </c>
      <c r="E233" s="21">
        <v>16</v>
      </c>
      <c r="F233" s="21">
        <v>22</v>
      </c>
      <c r="G233" s="57">
        <v>0.375</v>
      </c>
      <c r="H233" s="20" t="s">
        <v>33</v>
      </c>
      <c r="I233" s="21">
        <v>1</v>
      </c>
    </row>
    <row r="234" spans="1:9" x14ac:dyDescent="0.25">
      <c r="A234" s="20" t="s">
        <v>24</v>
      </c>
      <c r="B234" s="21">
        <v>291990</v>
      </c>
      <c r="C234" s="20" t="s">
        <v>259</v>
      </c>
      <c r="D234" s="22">
        <v>8365</v>
      </c>
      <c r="E234" s="21">
        <v>2</v>
      </c>
      <c r="F234" s="21">
        <v>3</v>
      </c>
      <c r="G234" s="57">
        <v>0.5</v>
      </c>
      <c r="H234" s="20" t="s">
        <v>33</v>
      </c>
      <c r="I234" s="21">
        <v>1</v>
      </c>
    </row>
    <row r="235" spans="1:9" x14ac:dyDescent="0.25">
      <c r="A235" s="20" t="s">
        <v>24</v>
      </c>
      <c r="B235" s="21">
        <v>291992</v>
      </c>
      <c r="C235" s="20" t="s">
        <v>260</v>
      </c>
      <c r="D235" s="22">
        <v>20348</v>
      </c>
      <c r="E235" s="21">
        <v>22</v>
      </c>
      <c r="F235" s="21">
        <v>15</v>
      </c>
      <c r="G235" s="57">
        <v>-0.31818181818181801</v>
      </c>
      <c r="H235" s="20" t="s">
        <v>26</v>
      </c>
      <c r="I235" s="21">
        <v>0</v>
      </c>
    </row>
    <row r="236" spans="1:9" x14ac:dyDescent="0.25">
      <c r="A236" s="20" t="s">
        <v>24</v>
      </c>
      <c r="B236" s="21">
        <v>291995</v>
      </c>
      <c r="C236" s="20" t="s">
        <v>261</v>
      </c>
      <c r="D236" s="22">
        <v>5174</v>
      </c>
      <c r="E236" s="21">
        <v>7</v>
      </c>
      <c r="F236" s="21">
        <v>6</v>
      </c>
      <c r="G236" s="57">
        <v>-0.14285714285714299</v>
      </c>
      <c r="H236" s="20" t="s">
        <v>26</v>
      </c>
      <c r="I236" s="21">
        <v>0</v>
      </c>
    </row>
    <row r="237" spans="1:9" x14ac:dyDescent="0.25">
      <c r="A237" s="20" t="s">
        <v>24</v>
      </c>
      <c r="B237" s="21">
        <v>292000</v>
      </c>
      <c r="C237" s="20" t="s">
        <v>262</v>
      </c>
      <c r="D237" s="22">
        <v>10082</v>
      </c>
      <c r="E237" s="21">
        <v>5</v>
      </c>
      <c r="F237" s="21">
        <v>2</v>
      </c>
      <c r="G237" s="57">
        <v>-0.6</v>
      </c>
      <c r="H237" s="20" t="s">
        <v>26</v>
      </c>
      <c r="I237" s="21">
        <v>0</v>
      </c>
    </row>
    <row r="238" spans="1:9" x14ac:dyDescent="0.25">
      <c r="A238" s="20" t="s">
        <v>24</v>
      </c>
      <c r="B238" s="21">
        <v>292010</v>
      </c>
      <c r="C238" s="20" t="s">
        <v>263</v>
      </c>
      <c r="D238" s="22">
        <v>20097</v>
      </c>
      <c r="E238" s="21">
        <v>7</v>
      </c>
      <c r="F238" s="21">
        <v>11</v>
      </c>
      <c r="G238" s="57">
        <v>0.57142857142857095</v>
      </c>
      <c r="H238" s="20" t="s">
        <v>33</v>
      </c>
      <c r="I238" s="21">
        <v>1</v>
      </c>
    </row>
    <row r="239" spans="1:9" x14ac:dyDescent="0.25">
      <c r="A239" s="20" t="s">
        <v>24</v>
      </c>
      <c r="B239" s="21">
        <v>292020</v>
      </c>
      <c r="C239" s="20" t="s">
        <v>264</v>
      </c>
      <c r="D239" s="22">
        <v>17455</v>
      </c>
      <c r="E239" s="21">
        <v>5</v>
      </c>
      <c r="F239" s="21">
        <v>5</v>
      </c>
      <c r="G239" s="57">
        <v>0</v>
      </c>
      <c r="H239" s="20" t="s">
        <v>26</v>
      </c>
      <c r="I239" s="21">
        <v>0</v>
      </c>
    </row>
    <row r="240" spans="1:9" x14ac:dyDescent="0.25">
      <c r="A240" s="20" t="s">
        <v>24</v>
      </c>
      <c r="B240" s="21">
        <v>292030</v>
      </c>
      <c r="C240" s="20" t="s">
        <v>265</v>
      </c>
      <c r="D240" s="22">
        <v>8896</v>
      </c>
      <c r="E240" s="21">
        <v>6</v>
      </c>
      <c r="F240" s="21">
        <v>5</v>
      </c>
      <c r="G240" s="57">
        <v>-0.16666666666666699</v>
      </c>
      <c r="H240" s="20" t="s">
        <v>26</v>
      </c>
      <c r="I240" s="21">
        <v>0</v>
      </c>
    </row>
    <row r="241" spans="1:9" x14ac:dyDescent="0.25">
      <c r="A241" s="20" t="s">
        <v>24</v>
      </c>
      <c r="B241" s="21">
        <v>292040</v>
      </c>
      <c r="C241" s="20" t="s">
        <v>266</v>
      </c>
      <c r="D241" s="22">
        <v>14488</v>
      </c>
      <c r="E241" s="21">
        <v>6</v>
      </c>
      <c r="F241" s="21">
        <v>7</v>
      </c>
      <c r="G241" s="57">
        <v>0.16666666666666699</v>
      </c>
      <c r="H241" s="20" t="s">
        <v>33</v>
      </c>
      <c r="I241" s="21">
        <v>1</v>
      </c>
    </row>
    <row r="242" spans="1:9" x14ac:dyDescent="0.25">
      <c r="A242" s="20" t="s">
        <v>24</v>
      </c>
      <c r="B242" s="21">
        <v>292045</v>
      </c>
      <c r="C242" s="20" t="s">
        <v>267</v>
      </c>
      <c r="D242" s="22">
        <v>13761</v>
      </c>
      <c r="E242" s="21">
        <v>15</v>
      </c>
      <c r="F242" s="21">
        <v>3</v>
      </c>
      <c r="G242" s="57">
        <v>-0.8</v>
      </c>
      <c r="H242" s="20" t="s">
        <v>26</v>
      </c>
      <c r="I242" s="21">
        <v>0</v>
      </c>
    </row>
    <row r="243" spans="1:9" x14ac:dyDescent="0.25">
      <c r="A243" s="20" t="s">
        <v>24</v>
      </c>
      <c r="B243" s="21">
        <v>292050</v>
      </c>
      <c r="C243" s="20" t="s">
        <v>268</v>
      </c>
      <c r="D243" s="22">
        <v>23751</v>
      </c>
      <c r="E243" s="21">
        <v>27</v>
      </c>
      <c r="F243" s="21">
        <v>14</v>
      </c>
      <c r="G243" s="57">
        <v>-0.48148148148148101</v>
      </c>
      <c r="H243" s="20" t="s">
        <v>26</v>
      </c>
      <c r="I243" s="21">
        <v>0</v>
      </c>
    </row>
    <row r="244" spans="1:9" x14ac:dyDescent="0.25">
      <c r="A244" s="20" t="s">
        <v>24</v>
      </c>
      <c r="B244" s="21">
        <v>292060</v>
      </c>
      <c r="C244" s="20" t="s">
        <v>269</v>
      </c>
      <c r="D244" s="22">
        <v>46106</v>
      </c>
      <c r="E244" s="21">
        <v>41</v>
      </c>
      <c r="F244" s="21">
        <v>62</v>
      </c>
      <c r="G244" s="57">
        <v>0.51219512195121997</v>
      </c>
      <c r="H244" s="20" t="s">
        <v>33</v>
      </c>
      <c r="I244" s="21">
        <v>1</v>
      </c>
    </row>
    <row r="245" spans="1:9" x14ac:dyDescent="0.25">
      <c r="A245" s="20" t="s">
        <v>24</v>
      </c>
      <c r="B245" s="21">
        <v>292070</v>
      </c>
      <c r="C245" s="20" t="s">
        <v>270</v>
      </c>
      <c r="D245" s="22">
        <v>21175</v>
      </c>
      <c r="E245" s="21">
        <v>4</v>
      </c>
      <c r="F245" s="21">
        <v>7</v>
      </c>
      <c r="G245" s="57">
        <v>0.75</v>
      </c>
      <c r="H245" s="20" t="s">
        <v>33</v>
      </c>
      <c r="I245" s="21">
        <v>1</v>
      </c>
    </row>
    <row r="246" spans="1:9" x14ac:dyDescent="0.25">
      <c r="A246" s="20" t="s">
        <v>24</v>
      </c>
      <c r="B246" s="21">
        <v>292080</v>
      </c>
      <c r="C246" s="20" t="s">
        <v>271</v>
      </c>
      <c r="D246" s="22">
        <v>10951</v>
      </c>
      <c r="E246" s="21">
        <v>1</v>
      </c>
      <c r="F246" s="21">
        <v>1</v>
      </c>
      <c r="G246" s="57">
        <v>0</v>
      </c>
      <c r="H246" s="20" t="s">
        <v>26</v>
      </c>
      <c r="I246" s="21">
        <v>0</v>
      </c>
    </row>
    <row r="247" spans="1:9" x14ac:dyDescent="0.25">
      <c r="A247" s="20" t="s">
        <v>24</v>
      </c>
      <c r="B247" s="21">
        <v>292090</v>
      </c>
      <c r="C247" s="20" t="s">
        <v>272</v>
      </c>
      <c r="D247" s="22">
        <v>14877</v>
      </c>
      <c r="E247" s="21">
        <v>3</v>
      </c>
      <c r="F247" s="21">
        <v>0</v>
      </c>
      <c r="G247" s="57">
        <v>-1</v>
      </c>
      <c r="H247" s="20" t="s">
        <v>26</v>
      </c>
      <c r="I247" s="21">
        <v>0</v>
      </c>
    </row>
    <row r="248" spans="1:9" x14ac:dyDescent="0.25">
      <c r="A248" s="20" t="s">
        <v>24</v>
      </c>
      <c r="B248" s="21">
        <v>292100</v>
      </c>
      <c r="C248" s="20" t="s">
        <v>273</v>
      </c>
      <c r="D248" s="22">
        <v>45813</v>
      </c>
      <c r="E248" s="21">
        <v>74</v>
      </c>
      <c r="F248" s="21">
        <v>129</v>
      </c>
      <c r="G248" s="57">
        <v>0.74324324324324298</v>
      </c>
      <c r="H248" s="20" t="s">
        <v>33</v>
      </c>
      <c r="I248" s="21">
        <v>1</v>
      </c>
    </row>
    <row r="249" spans="1:9" x14ac:dyDescent="0.25">
      <c r="A249" s="20" t="s">
        <v>24</v>
      </c>
      <c r="B249" s="21">
        <v>292105</v>
      </c>
      <c r="C249" s="20" t="s">
        <v>274</v>
      </c>
      <c r="D249" s="22">
        <v>12314</v>
      </c>
      <c r="E249" s="21">
        <v>5</v>
      </c>
      <c r="F249" s="21">
        <v>4</v>
      </c>
      <c r="G249" s="57">
        <v>-0.2</v>
      </c>
      <c r="H249" s="20" t="s">
        <v>26</v>
      </c>
      <c r="I249" s="21">
        <v>0</v>
      </c>
    </row>
    <row r="250" spans="1:9" x14ac:dyDescent="0.25">
      <c r="A250" s="20" t="s">
        <v>24</v>
      </c>
      <c r="B250" s="21">
        <v>292110</v>
      </c>
      <c r="C250" s="20" t="s">
        <v>275</v>
      </c>
      <c r="D250" s="22">
        <v>23478</v>
      </c>
      <c r="E250" s="21">
        <v>4</v>
      </c>
      <c r="F250" s="21">
        <v>5</v>
      </c>
      <c r="G250" s="57">
        <v>0.25</v>
      </c>
      <c r="H250" s="20" t="s">
        <v>33</v>
      </c>
      <c r="I250" s="21">
        <v>1</v>
      </c>
    </row>
    <row r="251" spans="1:9" x14ac:dyDescent="0.25">
      <c r="A251" s="20" t="s">
        <v>24</v>
      </c>
      <c r="B251" s="21">
        <v>292120</v>
      </c>
      <c r="C251" s="20" t="s">
        <v>276</v>
      </c>
      <c r="D251" s="22">
        <v>27536</v>
      </c>
      <c r="E251" s="21">
        <v>20</v>
      </c>
      <c r="F251" s="21">
        <v>17</v>
      </c>
      <c r="G251" s="57">
        <v>-0.15</v>
      </c>
      <c r="H251" s="20" t="s">
        <v>26</v>
      </c>
      <c r="I251" s="21">
        <v>0</v>
      </c>
    </row>
    <row r="252" spans="1:9" x14ac:dyDescent="0.25">
      <c r="A252" s="20" t="s">
        <v>24</v>
      </c>
      <c r="B252" s="21">
        <v>292130</v>
      </c>
      <c r="C252" s="20" t="s">
        <v>277</v>
      </c>
      <c r="D252" s="22">
        <v>11659</v>
      </c>
      <c r="E252" s="21">
        <v>57</v>
      </c>
      <c r="F252" s="21">
        <v>43</v>
      </c>
      <c r="G252" s="57">
        <v>-0.24561403508771901</v>
      </c>
      <c r="H252" s="20" t="s">
        <v>26</v>
      </c>
      <c r="I252" s="21">
        <v>0</v>
      </c>
    </row>
    <row r="253" spans="1:9" x14ac:dyDescent="0.25">
      <c r="A253" s="20" t="s">
        <v>24</v>
      </c>
      <c r="B253" s="21">
        <v>292140</v>
      </c>
      <c r="C253" s="20" t="s">
        <v>278</v>
      </c>
      <c r="D253" s="22">
        <v>18039</v>
      </c>
      <c r="E253" s="21">
        <v>11</v>
      </c>
      <c r="F253" s="21">
        <v>3</v>
      </c>
      <c r="G253" s="57">
        <v>-0.72727272727272696</v>
      </c>
      <c r="H253" s="20" t="s">
        <v>26</v>
      </c>
      <c r="I253" s="21">
        <v>0</v>
      </c>
    </row>
    <row r="254" spans="1:9" x14ac:dyDescent="0.25">
      <c r="A254" s="20" t="s">
        <v>24</v>
      </c>
      <c r="B254" s="21">
        <v>292145</v>
      </c>
      <c r="C254" s="20" t="s">
        <v>279</v>
      </c>
      <c r="D254" s="22">
        <v>9902</v>
      </c>
      <c r="E254" s="21">
        <v>3</v>
      </c>
      <c r="F254" s="21">
        <v>3</v>
      </c>
      <c r="G254" s="57">
        <v>0</v>
      </c>
      <c r="H254" s="20" t="s">
        <v>26</v>
      </c>
      <c r="I254" s="21">
        <v>0</v>
      </c>
    </row>
    <row r="255" spans="1:9" x14ac:dyDescent="0.25">
      <c r="A255" s="20" t="s">
        <v>24</v>
      </c>
      <c r="B255" s="21">
        <v>292150</v>
      </c>
      <c r="C255" s="20" t="s">
        <v>280</v>
      </c>
      <c r="D255" s="22">
        <v>54733</v>
      </c>
      <c r="E255" s="21">
        <v>7</v>
      </c>
      <c r="F255" s="21">
        <v>8</v>
      </c>
      <c r="G255" s="57">
        <v>0.14285714285714299</v>
      </c>
      <c r="H255" s="20" t="s">
        <v>26</v>
      </c>
      <c r="I255" s="21">
        <v>0</v>
      </c>
    </row>
    <row r="256" spans="1:9" x14ac:dyDescent="0.25">
      <c r="A256" s="20" t="s">
        <v>24</v>
      </c>
      <c r="B256" s="21">
        <v>292160</v>
      </c>
      <c r="C256" s="20" t="s">
        <v>281</v>
      </c>
      <c r="D256" s="22">
        <v>8967</v>
      </c>
      <c r="E256" s="21">
        <v>2</v>
      </c>
      <c r="F256" s="21">
        <v>1</v>
      </c>
      <c r="G256" s="57">
        <v>-0.5</v>
      </c>
      <c r="H256" s="20" t="s">
        <v>26</v>
      </c>
      <c r="I256" s="21">
        <v>0</v>
      </c>
    </row>
    <row r="257" spans="1:9" x14ac:dyDescent="0.25">
      <c r="A257" s="20" t="s">
        <v>24</v>
      </c>
      <c r="B257" s="21">
        <v>292170</v>
      </c>
      <c r="C257" s="20" t="s">
        <v>282</v>
      </c>
      <c r="D257" s="22">
        <v>36717</v>
      </c>
      <c r="E257" s="21">
        <v>66</v>
      </c>
      <c r="F257" s="21">
        <v>13</v>
      </c>
      <c r="G257" s="57">
        <v>-0.80303030303030298</v>
      </c>
      <c r="H257" s="20" t="s">
        <v>26</v>
      </c>
      <c r="I257" s="21">
        <v>0</v>
      </c>
    </row>
    <row r="258" spans="1:9" x14ac:dyDescent="0.25">
      <c r="A258" s="20" t="s">
        <v>24</v>
      </c>
      <c r="B258" s="21">
        <v>292180</v>
      </c>
      <c r="C258" s="20" t="s">
        <v>283</v>
      </c>
      <c r="D258" s="22">
        <v>12477</v>
      </c>
      <c r="E258" s="21">
        <v>4</v>
      </c>
      <c r="F258" s="21">
        <v>3</v>
      </c>
      <c r="G258" s="57">
        <v>-0.25</v>
      </c>
      <c r="H258" s="20" t="s">
        <v>26</v>
      </c>
      <c r="I258" s="21">
        <v>0</v>
      </c>
    </row>
    <row r="259" spans="1:9" x14ac:dyDescent="0.25">
      <c r="A259" s="20" t="s">
        <v>24</v>
      </c>
      <c r="B259" s="21">
        <v>292190</v>
      </c>
      <c r="C259" s="20" t="s">
        <v>284</v>
      </c>
      <c r="D259" s="22">
        <v>10244</v>
      </c>
      <c r="E259" s="21">
        <v>8</v>
      </c>
      <c r="F259" s="21">
        <v>7</v>
      </c>
      <c r="G259" s="57">
        <v>-0.125</v>
      </c>
      <c r="H259" s="20" t="s">
        <v>26</v>
      </c>
      <c r="I259" s="21">
        <v>0</v>
      </c>
    </row>
    <row r="260" spans="1:9" x14ac:dyDescent="0.25">
      <c r="A260" s="20" t="s">
        <v>24</v>
      </c>
      <c r="B260" s="21">
        <v>292200</v>
      </c>
      <c r="C260" s="20" t="s">
        <v>285</v>
      </c>
      <c r="D260" s="22">
        <v>41068</v>
      </c>
      <c r="E260" s="21">
        <v>12</v>
      </c>
      <c r="F260" s="21">
        <v>13</v>
      </c>
      <c r="G260" s="57">
        <v>8.3333333333333301E-2</v>
      </c>
      <c r="H260" s="20" t="s">
        <v>26</v>
      </c>
      <c r="I260" s="21">
        <v>0</v>
      </c>
    </row>
    <row r="261" spans="1:9" x14ac:dyDescent="0.25">
      <c r="A261" s="20" t="s">
        <v>24</v>
      </c>
      <c r="B261" s="21">
        <v>292205</v>
      </c>
      <c r="C261" s="20" t="s">
        <v>286</v>
      </c>
      <c r="D261" s="22">
        <v>12200</v>
      </c>
      <c r="E261" s="21">
        <v>72</v>
      </c>
      <c r="F261" s="21">
        <v>5</v>
      </c>
      <c r="G261" s="57">
        <v>-0.93055555555555602</v>
      </c>
      <c r="H261" s="20" t="s">
        <v>26</v>
      </c>
      <c r="I261" s="21">
        <v>0</v>
      </c>
    </row>
    <row r="262" spans="1:9" x14ac:dyDescent="0.25">
      <c r="A262" s="20" t="s">
        <v>24</v>
      </c>
      <c r="B262" s="21">
        <v>292210</v>
      </c>
      <c r="C262" s="20" t="s">
        <v>287</v>
      </c>
      <c r="D262" s="22">
        <v>27165</v>
      </c>
      <c r="E262" s="21">
        <v>45</v>
      </c>
      <c r="F262" s="21">
        <v>70</v>
      </c>
      <c r="G262" s="57">
        <v>0.55555555555555602</v>
      </c>
      <c r="H262" s="20" t="s">
        <v>33</v>
      </c>
      <c r="I262" s="21">
        <v>1</v>
      </c>
    </row>
    <row r="263" spans="1:9" x14ac:dyDescent="0.25">
      <c r="A263" s="20" t="s">
        <v>24</v>
      </c>
      <c r="B263" s="21">
        <v>292220</v>
      </c>
      <c r="C263" s="20" t="s">
        <v>288</v>
      </c>
      <c r="D263" s="22">
        <v>7893</v>
      </c>
      <c r="E263" s="21">
        <v>74</v>
      </c>
      <c r="F263" s="21">
        <v>70</v>
      </c>
      <c r="G263" s="57">
        <v>-5.4054054054054099E-2</v>
      </c>
      <c r="H263" s="20" t="s">
        <v>26</v>
      </c>
      <c r="I263" s="21">
        <v>0</v>
      </c>
    </row>
    <row r="264" spans="1:9" x14ac:dyDescent="0.25">
      <c r="A264" s="20" t="s">
        <v>24</v>
      </c>
      <c r="B264" s="21">
        <v>292225</v>
      </c>
      <c r="C264" s="20" t="s">
        <v>289</v>
      </c>
      <c r="D264" s="22">
        <v>11495</v>
      </c>
      <c r="E264" s="21">
        <v>4</v>
      </c>
      <c r="F264" s="21">
        <v>8</v>
      </c>
      <c r="G264" s="57">
        <v>1</v>
      </c>
      <c r="H264" s="20" t="s">
        <v>33</v>
      </c>
      <c r="I264" s="21">
        <v>1</v>
      </c>
    </row>
    <row r="265" spans="1:9" x14ac:dyDescent="0.25">
      <c r="A265" s="20" t="s">
        <v>24</v>
      </c>
      <c r="B265" s="21">
        <v>292230</v>
      </c>
      <c r="C265" s="20" t="s">
        <v>290</v>
      </c>
      <c r="D265" s="22">
        <v>30743</v>
      </c>
      <c r="E265" s="21">
        <v>64</v>
      </c>
      <c r="F265" s="21">
        <v>29</v>
      </c>
      <c r="G265" s="57">
        <v>-0.546875</v>
      </c>
      <c r="H265" s="20" t="s">
        <v>26</v>
      </c>
      <c r="I265" s="21">
        <v>0</v>
      </c>
    </row>
    <row r="266" spans="1:9" x14ac:dyDescent="0.25">
      <c r="A266" s="20" t="s">
        <v>24</v>
      </c>
      <c r="B266" s="21">
        <v>292240</v>
      </c>
      <c r="C266" s="20" t="s">
        <v>291</v>
      </c>
      <c r="D266" s="22">
        <v>22833</v>
      </c>
      <c r="E266" s="21">
        <v>119</v>
      </c>
      <c r="F266" s="21">
        <v>94</v>
      </c>
      <c r="G266" s="57">
        <v>-0.21008403361344499</v>
      </c>
      <c r="H266" s="20" t="s">
        <v>26</v>
      </c>
      <c r="I266" s="21">
        <v>0</v>
      </c>
    </row>
    <row r="267" spans="1:9" x14ac:dyDescent="0.25">
      <c r="A267" s="20" t="s">
        <v>24</v>
      </c>
      <c r="B267" s="21">
        <v>292250</v>
      </c>
      <c r="C267" s="20" t="s">
        <v>292</v>
      </c>
      <c r="D267" s="22">
        <v>29406</v>
      </c>
      <c r="E267" s="21">
        <v>145</v>
      </c>
      <c r="F267" s="21">
        <v>146</v>
      </c>
      <c r="G267" s="57">
        <v>6.8965517241379301E-3</v>
      </c>
      <c r="H267" s="20" t="s">
        <v>26</v>
      </c>
      <c r="I267" s="21">
        <v>0</v>
      </c>
    </row>
    <row r="268" spans="1:9" x14ac:dyDescent="0.25">
      <c r="A268" s="20" t="s">
        <v>24</v>
      </c>
      <c r="B268" s="21">
        <v>292260</v>
      </c>
      <c r="C268" s="20" t="s">
        <v>293</v>
      </c>
      <c r="D268" s="22">
        <v>14188</v>
      </c>
      <c r="E268" s="21">
        <v>4</v>
      </c>
      <c r="F268" s="21">
        <v>2</v>
      </c>
      <c r="G268" s="57">
        <v>-0.5</v>
      </c>
      <c r="H268" s="20" t="s">
        <v>26</v>
      </c>
      <c r="I268" s="21">
        <v>0</v>
      </c>
    </row>
    <row r="269" spans="1:9" x14ac:dyDescent="0.25">
      <c r="A269" s="20" t="s">
        <v>24</v>
      </c>
      <c r="B269" s="21">
        <v>292265</v>
      </c>
      <c r="C269" s="20" t="s">
        <v>294</v>
      </c>
      <c r="D269" s="22">
        <v>13321</v>
      </c>
      <c r="E269" s="21">
        <v>1</v>
      </c>
      <c r="F269" s="21">
        <v>3</v>
      </c>
      <c r="G269" s="57">
        <v>2</v>
      </c>
      <c r="H269" s="20" t="s">
        <v>33</v>
      </c>
      <c r="I269" s="21">
        <v>1</v>
      </c>
    </row>
    <row r="270" spans="1:9" x14ac:dyDescent="0.25">
      <c r="A270" s="20" t="s">
        <v>24</v>
      </c>
      <c r="B270" s="21">
        <v>292270</v>
      </c>
      <c r="C270" s="20" t="s">
        <v>295</v>
      </c>
      <c r="D270" s="22">
        <v>17082</v>
      </c>
      <c r="E270" s="21">
        <v>12</v>
      </c>
      <c r="F270" s="21">
        <v>7</v>
      </c>
      <c r="G270" s="57">
        <v>-0.41666666666666702</v>
      </c>
      <c r="H270" s="20" t="s">
        <v>26</v>
      </c>
      <c r="I270" s="21">
        <v>0</v>
      </c>
    </row>
    <row r="271" spans="1:9" x14ac:dyDescent="0.25">
      <c r="A271" s="20" t="s">
        <v>24</v>
      </c>
      <c r="B271" s="21">
        <v>292273</v>
      </c>
      <c r="C271" s="20" t="s">
        <v>296</v>
      </c>
      <c r="D271" s="22">
        <v>8125</v>
      </c>
      <c r="E271" s="21">
        <v>2</v>
      </c>
      <c r="F271" s="21">
        <v>4</v>
      </c>
      <c r="G271" s="57">
        <v>1</v>
      </c>
      <c r="H271" s="20" t="s">
        <v>33</v>
      </c>
      <c r="I271" s="21">
        <v>1</v>
      </c>
    </row>
    <row r="272" spans="1:9" x14ac:dyDescent="0.25">
      <c r="A272" s="20" t="s">
        <v>24</v>
      </c>
      <c r="B272" s="21">
        <v>292275</v>
      </c>
      <c r="C272" s="20" t="s">
        <v>297</v>
      </c>
      <c r="D272" s="22">
        <v>7036</v>
      </c>
      <c r="E272" s="21">
        <v>0</v>
      </c>
      <c r="F272" s="21">
        <v>1</v>
      </c>
      <c r="G272" s="57">
        <v>1</v>
      </c>
      <c r="H272" s="20" t="s">
        <v>33</v>
      </c>
      <c r="I272" s="21">
        <v>1</v>
      </c>
    </row>
    <row r="273" spans="1:9" x14ac:dyDescent="0.25">
      <c r="A273" s="20" t="s">
        <v>24</v>
      </c>
      <c r="B273" s="21">
        <v>292280</v>
      </c>
      <c r="C273" s="20" t="s">
        <v>298</v>
      </c>
      <c r="D273" s="22">
        <v>8312</v>
      </c>
      <c r="E273" s="21">
        <v>11</v>
      </c>
      <c r="F273" s="21">
        <v>7</v>
      </c>
      <c r="G273" s="57">
        <v>-0.36363636363636398</v>
      </c>
      <c r="H273" s="20" t="s">
        <v>26</v>
      </c>
      <c r="I273" s="21">
        <v>0</v>
      </c>
    </row>
    <row r="274" spans="1:9" x14ac:dyDescent="0.25">
      <c r="A274" s="20" t="s">
        <v>24</v>
      </c>
      <c r="B274" s="21">
        <v>292285</v>
      </c>
      <c r="C274" s="20" t="s">
        <v>299</v>
      </c>
      <c r="D274" s="22">
        <v>9470</v>
      </c>
      <c r="E274" s="21">
        <v>1</v>
      </c>
      <c r="F274" s="21">
        <v>0</v>
      </c>
      <c r="G274" s="57">
        <v>-1</v>
      </c>
      <c r="H274" s="20" t="s">
        <v>26</v>
      </c>
      <c r="I274" s="21">
        <v>0</v>
      </c>
    </row>
    <row r="275" spans="1:9" x14ac:dyDescent="0.25">
      <c r="A275" s="20" t="s">
        <v>24</v>
      </c>
      <c r="B275" s="21">
        <v>292290</v>
      </c>
      <c r="C275" s="20" t="s">
        <v>300</v>
      </c>
      <c r="D275" s="22">
        <v>25854</v>
      </c>
      <c r="E275" s="21">
        <v>18</v>
      </c>
      <c r="F275" s="21">
        <v>16</v>
      </c>
      <c r="G275" s="57">
        <v>-0.11111111111111099</v>
      </c>
      <c r="H275" s="20" t="s">
        <v>26</v>
      </c>
      <c r="I275" s="21">
        <v>0</v>
      </c>
    </row>
    <row r="276" spans="1:9" x14ac:dyDescent="0.25">
      <c r="A276" s="20" t="s">
        <v>24</v>
      </c>
      <c r="B276" s="21">
        <v>292300</v>
      </c>
      <c r="C276" s="20" t="s">
        <v>301</v>
      </c>
      <c r="D276" s="22">
        <v>43216</v>
      </c>
      <c r="E276" s="21">
        <v>169</v>
      </c>
      <c r="F276" s="21">
        <v>274</v>
      </c>
      <c r="G276" s="57">
        <v>0.62130177514792895</v>
      </c>
      <c r="H276" s="20" t="s">
        <v>33</v>
      </c>
      <c r="I276" s="21">
        <v>1</v>
      </c>
    </row>
    <row r="277" spans="1:9" x14ac:dyDescent="0.25">
      <c r="A277" s="20" t="s">
        <v>24</v>
      </c>
      <c r="B277" s="21">
        <v>292303</v>
      </c>
      <c r="C277" s="20" t="s">
        <v>302</v>
      </c>
      <c r="D277" s="22">
        <v>12238</v>
      </c>
      <c r="E277" s="21">
        <v>4</v>
      </c>
      <c r="F277" s="21">
        <v>1</v>
      </c>
      <c r="G277" s="57">
        <v>-0.75</v>
      </c>
      <c r="H277" s="20" t="s">
        <v>26</v>
      </c>
      <c r="I277" s="21">
        <v>0</v>
      </c>
    </row>
    <row r="278" spans="1:9" x14ac:dyDescent="0.25">
      <c r="A278" s="20" t="s">
        <v>24</v>
      </c>
      <c r="B278" s="21">
        <v>292305</v>
      </c>
      <c r="C278" s="20" t="s">
        <v>303</v>
      </c>
      <c r="D278" s="22">
        <v>15993</v>
      </c>
      <c r="E278" s="21">
        <v>2</v>
      </c>
      <c r="F278" s="21">
        <v>5</v>
      </c>
      <c r="G278" s="57">
        <v>1.5</v>
      </c>
      <c r="H278" s="20" t="s">
        <v>33</v>
      </c>
      <c r="I278" s="21">
        <v>1</v>
      </c>
    </row>
    <row r="279" spans="1:9" x14ac:dyDescent="0.25">
      <c r="A279" s="20" t="s">
        <v>24</v>
      </c>
      <c r="B279" s="21">
        <v>292310</v>
      </c>
      <c r="C279" s="20" t="s">
        <v>304</v>
      </c>
      <c r="D279" s="22">
        <v>26817</v>
      </c>
      <c r="E279" s="21">
        <v>16</v>
      </c>
      <c r="F279" s="21">
        <v>12</v>
      </c>
      <c r="G279" s="57">
        <v>-0.25</v>
      </c>
      <c r="H279" s="20" t="s">
        <v>26</v>
      </c>
      <c r="I279" s="21">
        <v>0</v>
      </c>
    </row>
    <row r="280" spans="1:9" x14ac:dyDescent="0.25">
      <c r="A280" s="20" t="s">
        <v>24</v>
      </c>
      <c r="B280" s="21">
        <v>292320</v>
      </c>
      <c r="C280" s="20" t="s">
        <v>305</v>
      </c>
      <c r="D280" s="22">
        <v>22774</v>
      </c>
      <c r="E280" s="21">
        <v>17</v>
      </c>
      <c r="F280" s="21">
        <v>8</v>
      </c>
      <c r="G280" s="57">
        <v>-0.52941176470588203</v>
      </c>
      <c r="H280" s="20" t="s">
        <v>26</v>
      </c>
      <c r="I280" s="21">
        <v>0</v>
      </c>
    </row>
    <row r="281" spans="1:9" x14ac:dyDescent="0.25">
      <c r="A281" s="20" t="s">
        <v>24</v>
      </c>
      <c r="B281" s="21">
        <v>292330</v>
      </c>
      <c r="C281" s="20" t="s">
        <v>306</v>
      </c>
      <c r="D281" s="22">
        <v>8839</v>
      </c>
      <c r="E281" s="21">
        <v>8</v>
      </c>
      <c r="F281" s="21">
        <v>5</v>
      </c>
      <c r="G281" s="57">
        <v>-0.375</v>
      </c>
      <c r="H281" s="20" t="s">
        <v>26</v>
      </c>
      <c r="I281" s="21">
        <v>0</v>
      </c>
    </row>
    <row r="282" spans="1:9" x14ac:dyDescent="0.25">
      <c r="A282" s="20" t="s">
        <v>24</v>
      </c>
      <c r="B282" s="21">
        <v>292335</v>
      </c>
      <c r="C282" s="20" t="s">
        <v>307</v>
      </c>
      <c r="D282" s="22">
        <v>17775</v>
      </c>
      <c r="E282" s="21">
        <v>6</v>
      </c>
      <c r="F282" s="21">
        <v>3</v>
      </c>
      <c r="G282" s="57">
        <v>-0.5</v>
      </c>
      <c r="H282" s="20" t="s">
        <v>26</v>
      </c>
      <c r="I282" s="21">
        <v>0</v>
      </c>
    </row>
    <row r="283" spans="1:9" x14ac:dyDescent="0.25">
      <c r="A283" s="20" t="s">
        <v>24</v>
      </c>
      <c r="B283" s="21">
        <v>292340</v>
      </c>
      <c r="C283" s="20" t="s">
        <v>308</v>
      </c>
      <c r="D283" s="22">
        <v>22416</v>
      </c>
      <c r="E283" s="21">
        <v>7</v>
      </c>
      <c r="F283" s="21">
        <v>7</v>
      </c>
      <c r="G283" s="57">
        <v>0</v>
      </c>
      <c r="H283" s="20" t="s">
        <v>26</v>
      </c>
      <c r="I283" s="21">
        <v>0</v>
      </c>
    </row>
    <row r="284" spans="1:9" x14ac:dyDescent="0.25">
      <c r="A284" s="20" t="s">
        <v>24</v>
      </c>
      <c r="B284" s="21">
        <v>292350</v>
      </c>
      <c r="C284" s="20" t="s">
        <v>309</v>
      </c>
      <c r="D284" s="22">
        <v>9130</v>
      </c>
      <c r="E284" s="21">
        <v>9</v>
      </c>
      <c r="F284" s="21">
        <v>2</v>
      </c>
      <c r="G284" s="57">
        <v>-0.77777777777777801</v>
      </c>
      <c r="H284" s="20" t="s">
        <v>26</v>
      </c>
      <c r="I284" s="21">
        <v>0</v>
      </c>
    </row>
    <row r="285" spans="1:9" x14ac:dyDescent="0.25">
      <c r="A285" s="20" t="s">
        <v>24</v>
      </c>
      <c r="B285" s="21">
        <v>292360</v>
      </c>
      <c r="C285" s="20" t="s">
        <v>310</v>
      </c>
      <c r="D285" s="22">
        <v>22077</v>
      </c>
      <c r="E285" s="21">
        <v>6</v>
      </c>
      <c r="F285" s="21">
        <v>6</v>
      </c>
      <c r="G285" s="57">
        <v>0</v>
      </c>
      <c r="H285" s="20" t="s">
        <v>26</v>
      </c>
      <c r="I285" s="21">
        <v>0</v>
      </c>
    </row>
    <row r="286" spans="1:9" x14ac:dyDescent="0.25">
      <c r="A286" s="20" t="s">
        <v>24</v>
      </c>
      <c r="B286" s="21">
        <v>292370</v>
      </c>
      <c r="C286" s="20" t="s">
        <v>311</v>
      </c>
      <c r="D286" s="22">
        <v>32636</v>
      </c>
      <c r="E286" s="21">
        <v>6</v>
      </c>
      <c r="F286" s="21">
        <v>3</v>
      </c>
      <c r="G286" s="57">
        <v>-0.5</v>
      </c>
      <c r="H286" s="20" t="s">
        <v>26</v>
      </c>
      <c r="I286" s="21">
        <v>0</v>
      </c>
    </row>
    <row r="287" spans="1:9" x14ac:dyDescent="0.25">
      <c r="A287" s="20" t="s">
        <v>24</v>
      </c>
      <c r="B287" s="21">
        <v>292380</v>
      </c>
      <c r="C287" s="20" t="s">
        <v>312</v>
      </c>
      <c r="D287" s="22">
        <v>29878</v>
      </c>
      <c r="E287" s="21">
        <v>12</v>
      </c>
      <c r="F287" s="21">
        <v>10</v>
      </c>
      <c r="G287" s="57">
        <v>-0.16666666666666699</v>
      </c>
      <c r="H287" s="20" t="s">
        <v>26</v>
      </c>
      <c r="I287" s="21">
        <v>0</v>
      </c>
    </row>
    <row r="288" spans="1:9" x14ac:dyDescent="0.25">
      <c r="A288" s="20" t="s">
        <v>24</v>
      </c>
      <c r="B288" s="21">
        <v>292390</v>
      </c>
      <c r="C288" s="20" t="s">
        <v>313</v>
      </c>
      <c r="D288" s="22">
        <v>10905</v>
      </c>
      <c r="E288" s="21">
        <v>7</v>
      </c>
      <c r="F288" s="21">
        <v>3</v>
      </c>
      <c r="G288" s="57">
        <v>-0.57142857142857095</v>
      </c>
      <c r="H288" s="20" t="s">
        <v>26</v>
      </c>
      <c r="I288" s="21">
        <v>0</v>
      </c>
    </row>
    <row r="289" spans="1:9" x14ac:dyDescent="0.25">
      <c r="A289" s="20" t="s">
        <v>24</v>
      </c>
      <c r="B289" s="21">
        <v>292400</v>
      </c>
      <c r="C289" s="20" t="s">
        <v>314</v>
      </c>
      <c r="D289" s="22">
        <v>119214</v>
      </c>
      <c r="E289" s="21">
        <v>131</v>
      </c>
      <c r="F289" s="21">
        <v>121</v>
      </c>
      <c r="G289" s="57">
        <v>-7.6335877862595394E-2</v>
      </c>
      <c r="H289" s="20" t="s">
        <v>26</v>
      </c>
      <c r="I289" s="21">
        <v>0</v>
      </c>
    </row>
    <row r="290" spans="1:9" x14ac:dyDescent="0.25">
      <c r="A290" s="20" t="s">
        <v>24</v>
      </c>
      <c r="B290" s="21">
        <v>292405</v>
      </c>
      <c r="C290" s="20" t="s">
        <v>315</v>
      </c>
      <c r="D290" s="22">
        <v>14471</v>
      </c>
      <c r="E290" s="21">
        <v>3</v>
      </c>
      <c r="F290" s="21">
        <v>1</v>
      </c>
      <c r="G290" s="57">
        <v>-0.66666666666666696</v>
      </c>
      <c r="H290" s="20" t="s">
        <v>26</v>
      </c>
      <c r="I290" s="21">
        <v>0</v>
      </c>
    </row>
    <row r="291" spans="1:9" x14ac:dyDescent="0.25">
      <c r="A291" s="20" t="s">
        <v>24</v>
      </c>
      <c r="B291" s="21">
        <v>292410</v>
      </c>
      <c r="C291" s="20" t="s">
        <v>316</v>
      </c>
      <c r="D291" s="22">
        <v>7568</v>
      </c>
      <c r="E291" s="21">
        <v>4</v>
      </c>
      <c r="F291" s="21">
        <v>2</v>
      </c>
      <c r="G291" s="57">
        <v>-0.5</v>
      </c>
      <c r="H291" s="20" t="s">
        <v>26</v>
      </c>
      <c r="I291" s="21">
        <v>0</v>
      </c>
    </row>
    <row r="292" spans="1:9" x14ac:dyDescent="0.25">
      <c r="A292" s="20" t="s">
        <v>24</v>
      </c>
      <c r="B292" s="21">
        <v>292420</v>
      </c>
      <c r="C292" s="20" t="s">
        <v>317</v>
      </c>
      <c r="D292" s="22">
        <v>18135</v>
      </c>
      <c r="E292" s="21">
        <v>4</v>
      </c>
      <c r="F292" s="21">
        <v>0</v>
      </c>
      <c r="G292" s="57">
        <v>-1</v>
      </c>
      <c r="H292" s="20" t="s">
        <v>26</v>
      </c>
      <c r="I292" s="21">
        <v>0</v>
      </c>
    </row>
    <row r="293" spans="1:9" x14ac:dyDescent="0.25">
      <c r="A293" s="20" t="s">
        <v>24</v>
      </c>
      <c r="B293" s="21">
        <v>292430</v>
      </c>
      <c r="C293" s="20" t="s">
        <v>318</v>
      </c>
      <c r="D293" s="22">
        <v>18473</v>
      </c>
      <c r="E293" s="21">
        <v>27</v>
      </c>
      <c r="F293" s="21">
        <v>42</v>
      </c>
      <c r="G293" s="57">
        <v>0.55555555555555602</v>
      </c>
      <c r="H293" s="20" t="s">
        <v>33</v>
      </c>
      <c r="I293" s="21">
        <v>1</v>
      </c>
    </row>
    <row r="294" spans="1:9" x14ac:dyDescent="0.25">
      <c r="A294" s="20" t="s">
        <v>24</v>
      </c>
      <c r="B294" s="21">
        <v>292440</v>
      </c>
      <c r="C294" s="20" t="s">
        <v>319</v>
      </c>
      <c r="D294" s="22">
        <v>35428</v>
      </c>
      <c r="E294" s="21">
        <v>16</v>
      </c>
      <c r="F294" s="21">
        <v>20</v>
      </c>
      <c r="G294" s="57">
        <v>0.25</v>
      </c>
      <c r="H294" s="20" t="s">
        <v>33</v>
      </c>
      <c r="I294" s="21">
        <v>1</v>
      </c>
    </row>
    <row r="295" spans="1:9" x14ac:dyDescent="0.25">
      <c r="A295" s="20" t="s">
        <v>24</v>
      </c>
      <c r="B295" s="21">
        <v>292450</v>
      </c>
      <c r="C295" s="20" t="s">
        <v>320</v>
      </c>
      <c r="D295" s="22">
        <v>16805</v>
      </c>
      <c r="E295" s="21">
        <v>4</v>
      </c>
      <c r="F295" s="21">
        <v>4</v>
      </c>
      <c r="G295" s="57">
        <v>0</v>
      </c>
      <c r="H295" s="20" t="s">
        <v>26</v>
      </c>
      <c r="I295" s="21">
        <v>0</v>
      </c>
    </row>
    <row r="296" spans="1:9" x14ac:dyDescent="0.25">
      <c r="A296" s="20" t="s">
        <v>24</v>
      </c>
      <c r="B296" s="21">
        <v>292460</v>
      </c>
      <c r="C296" s="20" t="s">
        <v>321</v>
      </c>
      <c r="D296" s="22">
        <v>21062</v>
      </c>
      <c r="E296" s="21">
        <v>16</v>
      </c>
      <c r="F296" s="21">
        <v>52</v>
      </c>
      <c r="G296" s="57">
        <v>2.25</v>
      </c>
      <c r="H296" s="20" t="s">
        <v>33</v>
      </c>
      <c r="I296" s="21">
        <v>1</v>
      </c>
    </row>
    <row r="297" spans="1:9" x14ac:dyDescent="0.25">
      <c r="A297" s="20" t="s">
        <v>24</v>
      </c>
      <c r="B297" s="21">
        <v>292465</v>
      </c>
      <c r="C297" s="20" t="s">
        <v>322</v>
      </c>
      <c r="D297" s="22">
        <v>10742</v>
      </c>
      <c r="E297" s="21">
        <v>9</v>
      </c>
      <c r="F297" s="21">
        <v>6</v>
      </c>
      <c r="G297" s="57">
        <v>-0.33333333333333298</v>
      </c>
      <c r="H297" s="20" t="s">
        <v>26</v>
      </c>
      <c r="I297" s="21">
        <v>0</v>
      </c>
    </row>
    <row r="298" spans="1:9" x14ac:dyDescent="0.25">
      <c r="A298" s="20" t="s">
        <v>24</v>
      </c>
      <c r="B298" s="21">
        <v>292470</v>
      </c>
      <c r="C298" s="20" t="s">
        <v>323</v>
      </c>
      <c r="D298" s="22">
        <v>12238</v>
      </c>
      <c r="E298" s="21">
        <v>9</v>
      </c>
      <c r="F298" s="21">
        <v>2</v>
      </c>
      <c r="G298" s="57">
        <v>-0.77777777777777801</v>
      </c>
      <c r="H298" s="20" t="s">
        <v>26</v>
      </c>
      <c r="I298" s="21">
        <v>0</v>
      </c>
    </row>
    <row r="299" spans="1:9" x14ac:dyDescent="0.25">
      <c r="A299" s="20" t="s">
        <v>24</v>
      </c>
      <c r="B299" s="21">
        <v>292480</v>
      </c>
      <c r="C299" s="20" t="s">
        <v>324</v>
      </c>
      <c r="D299" s="22">
        <v>25027</v>
      </c>
      <c r="E299" s="21">
        <v>13</v>
      </c>
      <c r="F299" s="21">
        <v>9</v>
      </c>
      <c r="G299" s="57">
        <v>-0.30769230769230799</v>
      </c>
      <c r="H299" s="20" t="s">
        <v>26</v>
      </c>
      <c r="I299" s="21">
        <v>0</v>
      </c>
    </row>
    <row r="300" spans="1:9" x14ac:dyDescent="0.25">
      <c r="A300" s="20" t="s">
        <v>24</v>
      </c>
      <c r="B300" s="21">
        <v>292490</v>
      </c>
      <c r="C300" s="20" t="s">
        <v>325</v>
      </c>
      <c r="D300" s="22">
        <v>9473</v>
      </c>
      <c r="E300" s="21">
        <v>3</v>
      </c>
      <c r="F300" s="21">
        <v>4</v>
      </c>
      <c r="G300" s="57">
        <v>0.33333333333333298</v>
      </c>
      <c r="H300" s="20" t="s">
        <v>33</v>
      </c>
      <c r="I300" s="21">
        <v>1</v>
      </c>
    </row>
    <row r="301" spans="1:9" x14ac:dyDescent="0.25">
      <c r="A301" s="20" t="s">
        <v>24</v>
      </c>
      <c r="B301" s="21">
        <v>292500</v>
      </c>
      <c r="C301" s="20" t="s">
        <v>326</v>
      </c>
      <c r="D301" s="22">
        <v>26632</v>
      </c>
      <c r="E301" s="21">
        <v>46</v>
      </c>
      <c r="F301" s="21">
        <v>22</v>
      </c>
      <c r="G301" s="57">
        <v>-0.52173913043478304</v>
      </c>
      <c r="H301" s="20" t="s">
        <v>26</v>
      </c>
      <c r="I301" s="21">
        <v>0</v>
      </c>
    </row>
    <row r="302" spans="1:9" x14ac:dyDescent="0.25">
      <c r="A302" s="20" t="s">
        <v>24</v>
      </c>
      <c r="B302" s="21">
        <v>292510</v>
      </c>
      <c r="C302" s="20" t="s">
        <v>327</v>
      </c>
      <c r="D302" s="22">
        <v>48729</v>
      </c>
      <c r="E302" s="21">
        <v>51</v>
      </c>
      <c r="F302" s="21">
        <v>32</v>
      </c>
      <c r="G302" s="57">
        <v>-0.37254901960784298</v>
      </c>
      <c r="H302" s="20" t="s">
        <v>26</v>
      </c>
      <c r="I302" s="21">
        <v>0</v>
      </c>
    </row>
    <row r="303" spans="1:9" x14ac:dyDescent="0.25">
      <c r="A303" s="20" t="s">
        <v>24</v>
      </c>
      <c r="B303" s="21">
        <v>292520</v>
      </c>
      <c r="C303" s="20" t="s">
        <v>328</v>
      </c>
      <c r="D303" s="22">
        <v>37543</v>
      </c>
      <c r="E303" s="21">
        <v>28</v>
      </c>
      <c r="F303" s="21">
        <v>27</v>
      </c>
      <c r="G303" s="57">
        <v>-3.5714285714285698E-2</v>
      </c>
      <c r="H303" s="20" t="s">
        <v>26</v>
      </c>
      <c r="I303" s="21">
        <v>0</v>
      </c>
    </row>
    <row r="304" spans="1:9" x14ac:dyDescent="0.25">
      <c r="A304" s="20" t="s">
        <v>24</v>
      </c>
      <c r="B304" s="21">
        <v>292525</v>
      </c>
      <c r="C304" s="20" t="s">
        <v>329</v>
      </c>
      <c r="D304" s="22">
        <v>16168</v>
      </c>
      <c r="E304" s="21">
        <v>11</v>
      </c>
      <c r="F304" s="21">
        <v>9</v>
      </c>
      <c r="G304" s="57">
        <v>-0.18181818181818199</v>
      </c>
      <c r="H304" s="20" t="s">
        <v>26</v>
      </c>
      <c r="I304" s="21">
        <v>0</v>
      </c>
    </row>
    <row r="305" spans="1:9" x14ac:dyDescent="0.25">
      <c r="A305" s="20" t="s">
        <v>24</v>
      </c>
      <c r="B305" s="21">
        <v>292530</v>
      </c>
      <c r="C305" s="20" t="s">
        <v>330</v>
      </c>
      <c r="D305" s="22">
        <v>145431</v>
      </c>
      <c r="E305" s="21">
        <v>85</v>
      </c>
      <c r="F305" s="21">
        <v>74</v>
      </c>
      <c r="G305" s="57">
        <v>-0.129411764705882</v>
      </c>
      <c r="H305" s="20" t="s">
        <v>26</v>
      </c>
      <c r="I305" s="21">
        <v>0</v>
      </c>
    </row>
    <row r="306" spans="1:9" x14ac:dyDescent="0.25">
      <c r="A306" s="20" t="s">
        <v>24</v>
      </c>
      <c r="B306" s="21">
        <v>292540</v>
      </c>
      <c r="C306" s="20" t="s">
        <v>331</v>
      </c>
      <c r="D306" s="22">
        <v>8969</v>
      </c>
      <c r="E306" s="21">
        <v>4</v>
      </c>
      <c r="F306" s="21">
        <v>4</v>
      </c>
      <c r="G306" s="57">
        <v>0</v>
      </c>
      <c r="H306" s="20" t="s">
        <v>26</v>
      </c>
      <c r="I306" s="21">
        <v>0</v>
      </c>
    </row>
    <row r="307" spans="1:9" x14ac:dyDescent="0.25">
      <c r="A307" s="20" t="s">
        <v>24</v>
      </c>
      <c r="B307" s="21">
        <v>292550</v>
      </c>
      <c r="C307" s="20" t="s">
        <v>332</v>
      </c>
      <c r="D307" s="22">
        <v>29218</v>
      </c>
      <c r="E307" s="21">
        <v>10</v>
      </c>
      <c r="F307" s="21">
        <v>8</v>
      </c>
      <c r="G307" s="57">
        <v>-0.2</v>
      </c>
      <c r="H307" s="20" t="s">
        <v>26</v>
      </c>
      <c r="I307" s="21">
        <v>0</v>
      </c>
    </row>
    <row r="308" spans="1:9" x14ac:dyDescent="0.25">
      <c r="A308" s="20" t="s">
        <v>24</v>
      </c>
      <c r="B308" s="21">
        <v>292560</v>
      </c>
      <c r="C308" s="20" t="s">
        <v>333</v>
      </c>
      <c r="D308" s="22">
        <v>14712</v>
      </c>
      <c r="E308" s="21">
        <v>117</v>
      </c>
      <c r="F308" s="21">
        <v>19</v>
      </c>
      <c r="G308" s="57">
        <v>-0.83760683760683796</v>
      </c>
      <c r="H308" s="20" t="s">
        <v>26</v>
      </c>
      <c r="I308" s="21">
        <v>0</v>
      </c>
    </row>
    <row r="309" spans="1:9" x14ac:dyDescent="0.25">
      <c r="A309" s="20" t="s">
        <v>24</v>
      </c>
      <c r="B309" s="21">
        <v>292570</v>
      </c>
      <c r="C309" s="20" t="s">
        <v>334</v>
      </c>
      <c r="D309" s="22">
        <v>13178</v>
      </c>
      <c r="E309" s="21">
        <v>2</v>
      </c>
      <c r="F309" s="21">
        <v>3</v>
      </c>
      <c r="G309" s="57">
        <v>0.5</v>
      </c>
      <c r="H309" s="20" t="s">
        <v>33</v>
      </c>
      <c r="I309" s="21">
        <v>1</v>
      </c>
    </row>
    <row r="310" spans="1:9" x14ac:dyDescent="0.25">
      <c r="A310" s="20" t="s">
        <v>24</v>
      </c>
      <c r="B310" s="21">
        <v>292575</v>
      </c>
      <c r="C310" s="20" t="s">
        <v>335</v>
      </c>
      <c r="D310" s="22">
        <v>27505</v>
      </c>
      <c r="E310" s="21">
        <v>85</v>
      </c>
      <c r="F310" s="21">
        <v>85</v>
      </c>
      <c r="G310" s="57">
        <v>0</v>
      </c>
      <c r="H310" s="20" t="s">
        <v>26</v>
      </c>
      <c r="I310" s="21">
        <v>0</v>
      </c>
    </row>
    <row r="311" spans="1:9" x14ac:dyDescent="0.25">
      <c r="A311" s="20" t="s">
        <v>24</v>
      </c>
      <c r="B311" s="21">
        <v>292580</v>
      </c>
      <c r="C311" s="20" t="s">
        <v>336</v>
      </c>
      <c r="D311" s="22">
        <v>26083</v>
      </c>
      <c r="E311" s="21">
        <v>2</v>
      </c>
      <c r="F311" s="21">
        <v>7</v>
      </c>
      <c r="G311" s="57">
        <v>2.5</v>
      </c>
      <c r="H311" s="20" t="s">
        <v>33</v>
      </c>
      <c r="I311" s="21">
        <v>1</v>
      </c>
    </row>
    <row r="312" spans="1:9" x14ac:dyDescent="0.25">
      <c r="A312" s="20" t="s">
        <v>24</v>
      </c>
      <c r="B312" s="21">
        <v>292590</v>
      </c>
      <c r="C312" s="20" t="s">
        <v>337</v>
      </c>
      <c r="D312" s="22">
        <v>28655</v>
      </c>
      <c r="E312" s="21">
        <v>6</v>
      </c>
      <c r="F312" s="21">
        <v>6</v>
      </c>
      <c r="G312" s="57">
        <v>0</v>
      </c>
      <c r="H312" s="20" t="s">
        <v>26</v>
      </c>
      <c r="I312" s="21">
        <v>0</v>
      </c>
    </row>
    <row r="313" spans="1:9" x14ac:dyDescent="0.25">
      <c r="A313" s="20" t="s">
        <v>24</v>
      </c>
      <c r="B313" s="21">
        <v>292593</v>
      </c>
      <c r="C313" s="20" t="s">
        <v>338</v>
      </c>
      <c r="D313" s="22">
        <v>10033</v>
      </c>
      <c r="E313" s="21">
        <v>0</v>
      </c>
      <c r="F313" s="21">
        <v>5</v>
      </c>
      <c r="G313" s="57">
        <v>1</v>
      </c>
      <c r="H313" s="20" t="s">
        <v>33</v>
      </c>
      <c r="I313" s="21">
        <v>1</v>
      </c>
    </row>
    <row r="314" spans="1:9" x14ac:dyDescent="0.25">
      <c r="A314" s="20" t="s">
        <v>24</v>
      </c>
      <c r="B314" s="21">
        <v>292595</v>
      </c>
      <c r="C314" s="20" t="s">
        <v>339</v>
      </c>
      <c r="D314" s="22">
        <v>24349</v>
      </c>
      <c r="E314" s="21">
        <v>20</v>
      </c>
      <c r="F314" s="21">
        <v>115</v>
      </c>
      <c r="G314" s="57">
        <v>4.75</v>
      </c>
      <c r="H314" s="20" t="s">
        <v>33</v>
      </c>
      <c r="I314" s="21">
        <v>1</v>
      </c>
    </row>
    <row r="315" spans="1:9" x14ac:dyDescent="0.25">
      <c r="A315" s="20" t="s">
        <v>24</v>
      </c>
      <c r="B315" s="21">
        <v>292600</v>
      </c>
      <c r="C315" s="20" t="s">
        <v>340</v>
      </c>
      <c r="D315" s="22">
        <v>42275</v>
      </c>
      <c r="E315" s="21">
        <v>8</v>
      </c>
      <c r="F315" s="21">
        <v>4</v>
      </c>
      <c r="G315" s="57">
        <v>-0.5</v>
      </c>
      <c r="H315" s="20" t="s">
        <v>26</v>
      </c>
      <c r="I315" s="21">
        <v>0</v>
      </c>
    </row>
    <row r="316" spans="1:9" x14ac:dyDescent="0.25">
      <c r="A316" s="20" t="s">
        <v>24</v>
      </c>
      <c r="B316" s="21">
        <v>292610</v>
      </c>
      <c r="C316" s="20" t="s">
        <v>341</v>
      </c>
      <c r="D316" s="22">
        <v>13319</v>
      </c>
      <c r="E316" s="21">
        <v>1</v>
      </c>
      <c r="F316" s="21">
        <v>9</v>
      </c>
      <c r="G316" s="57">
        <v>8</v>
      </c>
      <c r="H316" s="20" t="s">
        <v>33</v>
      </c>
      <c r="I316" s="21">
        <v>1</v>
      </c>
    </row>
    <row r="317" spans="1:9" x14ac:dyDescent="0.25">
      <c r="A317" s="20" t="s">
        <v>24</v>
      </c>
      <c r="B317" s="21">
        <v>292620</v>
      </c>
      <c r="C317" s="20" t="s">
        <v>342</v>
      </c>
      <c r="D317" s="22">
        <v>23264</v>
      </c>
      <c r="E317" s="21">
        <v>104</v>
      </c>
      <c r="F317" s="21">
        <v>102</v>
      </c>
      <c r="G317" s="57">
        <v>-1.9230769230769201E-2</v>
      </c>
      <c r="H317" s="20" t="s">
        <v>26</v>
      </c>
      <c r="I317" s="21">
        <v>0</v>
      </c>
    </row>
    <row r="318" spans="1:9" x14ac:dyDescent="0.25">
      <c r="A318" s="20" t="s">
        <v>24</v>
      </c>
      <c r="B318" s="21">
        <v>292630</v>
      </c>
      <c r="C318" s="20" t="s">
        <v>343</v>
      </c>
      <c r="D318" s="22">
        <v>35403</v>
      </c>
      <c r="E318" s="21">
        <v>10</v>
      </c>
      <c r="F318" s="21">
        <v>13</v>
      </c>
      <c r="G318" s="57">
        <v>0.3</v>
      </c>
      <c r="H318" s="20" t="s">
        <v>33</v>
      </c>
      <c r="I318" s="21">
        <v>1</v>
      </c>
    </row>
    <row r="319" spans="1:9" x14ac:dyDescent="0.25">
      <c r="A319" s="20" t="s">
        <v>24</v>
      </c>
      <c r="B319" s="21">
        <v>292640</v>
      </c>
      <c r="C319" s="20" t="s">
        <v>344</v>
      </c>
      <c r="D319" s="22">
        <v>36039</v>
      </c>
      <c r="E319" s="21">
        <v>6</v>
      </c>
      <c r="F319" s="21">
        <v>12</v>
      </c>
      <c r="G319" s="57">
        <v>1</v>
      </c>
      <c r="H319" s="20" t="s">
        <v>33</v>
      </c>
      <c r="I319" s="21">
        <v>1</v>
      </c>
    </row>
    <row r="320" spans="1:9" x14ac:dyDescent="0.25">
      <c r="A320" s="20" t="s">
        <v>24</v>
      </c>
      <c r="B320" s="21">
        <v>292650</v>
      </c>
      <c r="C320" s="20" t="s">
        <v>345</v>
      </c>
      <c r="D320" s="22">
        <v>15269</v>
      </c>
      <c r="E320" s="21">
        <v>3</v>
      </c>
      <c r="F320" s="21">
        <v>2</v>
      </c>
      <c r="G320" s="57">
        <v>-0.33333333333333298</v>
      </c>
      <c r="H320" s="20" t="s">
        <v>26</v>
      </c>
      <c r="I320" s="21">
        <v>0</v>
      </c>
    </row>
    <row r="321" spans="1:9" x14ac:dyDescent="0.25">
      <c r="A321" s="20" t="s">
        <v>24</v>
      </c>
      <c r="B321" s="21">
        <v>292660</v>
      </c>
      <c r="C321" s="20" t="s">
        <v>346</v>
      </c>
      <c r="D321" s="22">
        <v>51418</v>
      </c>
      <c r="E321" s="21">
        <v>40</v>
      </c>
      <c r="F321" s="21">
        <v>33</v>
      </c>
      <c r="G321" s="57">
        <v>-0.17499999999999999</v>
      </c>
      <c r="H321" s="20" t="s">
        <v>26</v>
      </c>
      <c r="I321" s="21">
        <v>0</v>
      </c>
    </row>
    <row r="322" spans="1:9" x14ac:dyDescent="0.25">
      <c r="A322" s="20" t="s">
        <v>24</v>
      </c>
      <c r="B322" s="21">
        <v>292665</v>
      </c>
      <c r="C322" s="20" t="s">
        <v>347</v>
      </c>
      <c r="D322" s="22">
        <v>8260</v>
      </c>
      <c r="E322" s="21">
        <v>4</v>
      </c>
      <c r="F322" s="21">
        <v>2</v>
      </c>
      <c r="G322" s="57">
        <v>-0.5</v>
      </c>
      <c r="H322" s="20" t="s">
        <v>26</v>
      </c>
      <c r="I322" s="21">
        <v>0</v>
      </c>
    </row>
    <row r="323" spans="1:9" x14ac:dyDescent="0.25">
      <c r="A323" s="20" t="s">
        <v>24</v>
      </c>
      <c r="B323" s="21">
        <v>292670</v>
      </c>
      <c r="C323" s="20" t="s">
        <v>348</v>
      </c>
      <c r="D323" s="22">
        <v>13616</v>
      </c>
      <c r="E323" s="21">
        <v>6</v>
      </c>
      <c r="F323" s="21">
        <v>7</v>
      </c>
      <c r="G323" s="57">
        <v>0.16666666666666699</v>
      </c>
      <c r="H323" s="20" t="s">
        <v>33</v>
      </c>
      <c r="I323" s="21">
        <v>1</v>
      </c>
    </row>
    <row r="324" spans="1:9" x14ac:dyDescent="0.25">
      <c r="A324" s="20" t="s">
        <v>24</v>
      </c>
      <c r="B324" s="21">
        <v>292680</v>
      </c>
      <c r="C324" s="20" t="s">
        <v>349</v>
      </c>
      <c r="D324" s="22">
        <v>15628</v>
      </c>
      <c r="E324" s="21">
        <v>5</v>
      </c>
      <c r="F324" s="21">
        <v>10</v>
      </c>
      <c r="G324" s="57">
        <v>1</v>
      </c>
      <c r="H324" s="20" t="s">
        <v>33</v>
      </c>
      <c r="I324" s="21">
        <v>1</v>
      </c>
    </row>
    <row r="325" spans="1:9" x14ac:dyDescent="0.25">
      <c r="A325" s="20" t="s">
        <v>24</v>
      </c>
      <c r="B325" s="21">
        <v>292690</v>
      </c>
      <c r="C325" s="20" t="s">
        <v>350</v>
      </c>
      <c r="D325" s="22">
        <v>12084</v>
      </c>
      <c r="E325" s="21">
        <v>2</v>
      </c>
      <c r="F325" s="21">
        <v>4</v>
      </c>
      <c r="G325" s="57">
        <v>1</v>
      </c>
      <c r="H325" s="20" t="s">
        <v>33</v>
      </c>
      <c r="I325" s="21">
        <v>1</v>
      </c>
    </row>
    <row r="326" spans="1:9" x14ac:dyDescent="0.25">
      <c r="A326" s="20" t="s">
        <v>24</v>
      </c>
      <c r="B326" s="21">
        <v>292700</v>
      </c>
      <c r="C326" s="20" t="s">
        <v>351</v>
      </c>
      <c r="D326" s="22">
        <v>40809</v>
      </c>
      <c r="E326" s="21">
        <v>13</v>
      </c>
      <c r="F326" s="21">
        <v>20</v>
      </c>
      <c r="G326" s="57">
        <v>0.53846153846153799</v>
      </c>
      <c r="H326" s="20" t="s">
        <v>33</v>
      </c>
      <c r="I326" s="21">
        <v>1</v>
      </c>
    </row>
    <row r="327" spans="1:9" x14ac:dyDescent="0.25">
      <c r="A327" s="20" t="s">
        <v>24</v>
      </c>
      <c r="B327" s="21">
        <v>292710</v>
      </c>
      <c r="C327" s="20" t="s">
        <v>352</v>
      </c>
      <c r="D327" s="22">
        <v>8887</v>
      </c>
      <c r="E327" s="21">
        <v>4</v>
      </c>
      <c r="F327" s="21">
        <v>3</v>
      </c>
      <c r="G327" s="57">
        <v>-0.25</v>
      </c>
      <c r="H327" s="20" t="s">
        <v>26</v>
      </c>
      <c r="I327" s="21">
        <v>0</v>
      </c>
    </row>
    <row r="328" spans="1:9" x14ac:dyDescent="0.25">
      <c r="A328" s="20" t="s">
        <v>24</v>
      </c>
      <c r="B328" s="21">
        <v>292720</v>
      </c>
      <c r="C328" s="20" t="s">
        <v>353</v>
      </c>
      <c r="D328" s="22">
        <v>31867</v>
      </c>
      <c r="E328" s="21">
        <v>7</v>
      </c>
      <c r="F328" s="21">
        <v>11</v>
      </c>
      <c r="G328" s="57">
        <v>0.57142857142857095</v>
      </c>
      <c r="H328" s="20" t="s">
        <v>33</v>
      </c>
      <c r="I328" s="21">
        <v>1</v>
      </c>
    </row>
    <row r="329" spans="1:9" x14ac:dyDescent="0.25">
      <c r="A329" s="20" t="s">
        <v>24</v>
      </c>
      <c r="B329" s="21">
        <v>292730</v>
      </c>
      <c r="C329" s="20" t="s">
        <v>354</v>
      </c>
      <c r="D329" s="22">
        <v>15385</v>
      </c>
      <c r="E329" s="21">
        <v>46</v>
      </c>
      <c r="F329" s="21">
        <v>36</v>
      </c>
      <c r="G329" s="57">
        <v>-0.217391304347826</v>
      </c>
      <c r="H329" s="20" t="s">
        <v>26</v>
      </c>
      <c r="I329" s="21">
        <v>0</v>
      </c>
    </row>
    <row r="330" spans="1:9" x14ac:dyDescent="0.25">
      <c r="A330" s="20" t="s">
        <v>24</v>
      </c>
      <c r="B330" s="21">
        <v>292740</v>
      </c>
      <c r="C330" s="20" t="s">
        <v>355</v>
      </c>
      <c r="D330" s="22">
        <v>2921087</v>
      </c>
      <c r="E330" s="21">
        <v>13636</v>
      </c>
      <c r="F330" s="21">
        <v>12016</v>
      </c>
      <c r="G330" s="57">
        <v>-0.11880316808448201</v>
      </c>
      <c r="H330" s="20" t="s">
        <v>26</v>
      </c>
      <c r="I330" s="21">
        <v>0</v>
      </c>
    </row>
    <row r="331" spans="1:9" x14ac:dyDescent="0.25">
      <c r="A331" s="20" t="s">
        <v>24</v>
      </c>
      <c r="B331" s="21">
        <v>292760</v>
      </c>
      <c r="C331" s="20" t="s">
        <v>356</v>
      </c>
      <c r="D331" s="22">
        <v>15100</v>
      </c>
      <c r="E331" s="21">
        <v>5</v>
      </c>
      <c r="F331" s="21">
        <v>8</v>
      </c>
      <c r="G331" s="57">
        <v>0.6</v>
      </c>
      <c r="H331" s="20" t="s">
        <v>33</v>
      </c>
      <c r="I331" s="21">
        <v>1</v>
      </c>
    </row>
    <row r="332" spans="1:9" x14ac:dyDescent="0.25">
      <c r="A332" s="20" t="s">
        <v>24</v>
      </c>
      <c r="B332" s="21">
        <v>292770</v>
      </c>
      <c r="C332" s="20" t="s">
        <v>357</v>
      </c>
      <c r="D332" s="22">
        <v>28226</v>
      </c>
      <c r="E332" s="21">
        <v>6</v>
      </c>
      <c r="F332" s="21">
        <v>10</v>
      </c>
      <c r="G332" s="57">
        <v>0.66666666666666696</v>
      </c>
      <c r="H332" s="20" t="s">
        <v>33</v>
      </c>
      <c r="I332" s="21">
        <v>1</v>
      </c>
    </row>
    <row r="333" spans="1:9" x14ac:dyDescent="0.25">
      <c r="A333" s="20" t="s">
        <v>24</v>
      </c>
      <c r="B333" s="21">
        <v>292780</v>
      </c>
      <c r="C333" s="20" t="s">
        <v>358</v>
      </c>
      <c r="D333" s="22">
        <v>6750</v>
      </c>
      <c r="E333" s="21">
        <v>11</v>
      </c>
      <c r="F333" s="21">
        <v>6</v>
      </c>
      <c r="G333" s="57">
        <v>-0.45454545454545497</v>
      </c>
      <c r="H333" s="20" t="s">
        <v>26</v>
      </c>
      <c r="I333" s="21">
        <v>0</v>
      </c>
    </row>
    <row r="334" spans="1:9" x14ac:dyDescent="0.25">
      <c r="A334" s="20" t="s">
        <v>24</v>
      </c>
      <c r="B334" s="21">
        <v>292790</v>
      </c>
      <c r="C334" s="20" t="s">
        <v>359</v>
      </c>
      <c r="D334" s="22">
        <v>11177</v>
      </c>
      <c r="E334" s="21">
        <v>9</v>
      </c>
      <c r="F334" s="21">
        <v>9</v>
      </c>
      <c r="G334" s="57">
        <v>0</v>
      </c>
      <c r="H334" s="20" t="s">
        <v>26</v>
      </c>
      <c r="I334" s="21">
        <v>0</v>
      </c>
    </row>
    <row r="335" spans="1:9" x14ac:dyDescent="0.25">
      <c r="A335" s="20" t="s">
        <v>24</v>
      </c>
      <c r="B335" s="21">
        <v>292800</v>
      </c>
      <c r="C335" s="20" t="s">
        <v>360</v>
      </c>
      <c r="D335" s="22">
        <v>36915</v>
      </c>
      <c r="E335" s="21">
        <v>13</v>
      </c>
      <c r="F335" s="21">
        <v>27</v>
      </c>
      <c r="G335" s="57">
        <v>1.07692307692308</v>
      </c>
      <c r="H335" s="20" t="s">
        <v>33</v>
      </c>
      <c r="I335" s="21">
        <v>1</v>
      </c>
    </row>
    <row r="336" spans="1:9" x14ac:dyDescent="0.25">
      <c r="A336" s="20" t="s">
        <v>24</v>
      </c>
      <c r="B336" s="21">
        <v>292805</v>
      </c>
      <c r="C336" s="20" t="s">
        <v>361</v>
      </c>
      <c r="D336" s="22">
        <v>13626</v>
      </c>
      <c r="E336" s="21">
        <v>1</v>
      </c>
      <c r="F336" s="21">
        <v>1</v>
      </c>
      <c r="G336" s="57">
        <v>0</v>
      </c>
      <c r="H336" s="20" t="s">
        <v>26</v>
      </c>
      <c r="I336" s="21">
        <v>0</v>
      </c>
    </row>
    <row r="337" spans="1:9" x14ac:dyDescent="0.25">
      <c r="A337" s="20" t="s">
        <v>24</v>
      </c>
      <c r="B337" s="21">
        <v>292810</v>
      </c>
      <c r="C337" s="20" t="s">
        <v>362</v>
      </c>
      <c r="D337" s="22">
        <v>41795</v>
      </c>
      <c r="E337" s="21">
        <v>3</v>
      </c>
      <c r="F337" s="21">
        <v>6</v>
      </c>
      <c r="G337" s="57">
        <v>1</v>
      </c>
      <c r="H337" s="20" t="s">
        <v>33</v>
      </c>
      <c r="I337" s="21">
        <v>1</v>
      </c>
    </row>
    <row r="338" spans="1:9" x14ac:dyDescent="0.25">
      <c r="A338" s="20" t="s">
        <v>24</v>
      </c>
      <c r="B338" s="21">
        <v>292820</v>
      </c>
      <c r="C338" s="20" t="s">
        <v>363</v>
      </c>
      <c r="D338" s="22">
        <v>27260</v>
      </c>
      <c r="E338" s="21">
        <v>16</v>
      </c>
      <c r="F338" s="21">
        <v>7</v>
      </c>
      <c r="G338" s="57">
        <v>-0.5625</v>
      </c>
      <c r="H338" s="20" t="s">
        <v>26</v>
      </c>
      <c r="I338" s="21">
        <v>0</v>
      </c>
    </row>
    <row r="339" spans="1:9" x14ac:dyDescent="0.25">
      <c r="A339" s="20" t="s">
        <v>24</v>
      </c>
      <c r="B339" s="21">
        <v>292830</v>
      </c>
      <c r="C339" s="20" t="s">
        <v>364</v>
      </c>
      <c r="D339" s="22">
        <v>9442</v>
      </c>
      <c r="E339" s="21">
        <v>1</v>
      </c>
      <c r="F339" s="21">
        <v>1</v>
      </c>
      <c r="G339" s="57">
        <v>0</v>
      </c>
      <c r="H339" s="20" t="s">
        <v>26</v>
      </c>
      <c r="I339" s="21">
        <v>0</v>
      </c>
    </row>
    <row r="340" spans="1:9" x14ac:dyDescent="0.25">
      <c r="A340" s="20" t="s">
        <v>24</v>
      </c>
      <c r="B340" s="21">
        <v>292840</v>
      </c>
      <c r="C340" s="20" t="s">
        <v>365</v>
      </c>
      <c r="D340" s="22">
        <v>28822</v>
      </c>
      <c r="E340" s="21">
        <v>76</v>
      </c>
      <c r="F340" s="21">
        <v>66</v>
      </c>
      <c r="G340" s="57">
        <v>-0.13157894736842099</v>
      </c>
      <c r="H340" s="20" t="s">
        <v>26</v>
      </c>
      <c r="I340" s="21">
        <v>0</v>
      </c>
    </row>
    <row r="341" spans="1:9" x14ac:dyDescent="0.25">
      <c r="A341" s="20" t="s">
        <v>24</v>
      </c>
      <c r="B341" s="21">
        <v>292850</v>
      </c>
      <c r="C341" s="20" t="s">
        <v>366</v>
      </c>
      <c r="D341" s="22">
        <v>10586</v>
      </c>
      <c r="E341" s="21">
        <v>14</v>
      </c>
      <c r="F341" s="21">
        <v>13</v>
      </c>
      <c r="G341" s="57">
        <v>-7.1428571428571397E-2</v>
      </c>
      <c r="H341" s="20" t="s">
        <v>26</v>
      </c>
      <c r="I341" s="21">
        <v>0</v>
      </c>
    </row>
    <row r="342" spans="1:9" x14ac:dyDescent="0.25">
      <c r="A342" s="20" t="s">
        <v>24</v>
      </c>
      <c r="B342" s="21">
        <v>292860</v>
      </c>
      <c r="C342" s="20" t="s">
        <v>367</v>
      </c>
      <c r="D342" s="22">
        <v>61702</v>
      </c>
      <c r="E342" s="21">
        <v>75</v>
      </c>
      <c r="F342" s="21">
        <v>83</v>
      </c>
      <c r="G342" s="57">
        <v>0.10666666666666701</v>
      </c>
      <c r="H342" s="20" t="s">
        <v>26</v>
      </c>
      <c r="I342" s="21">
        <v>0</v>
      </c>
    </row>
    <row r="343" spans="1:9" x14ac:dyDescent="0.25">
      <c r="A343" s="20" t="s">
        <v>24</v>
      </c>
      <c r="B343" s="21">
        <v>292870</v>
      </c>
      <c r="C343" s="20" t="s">
        <v>368</v>
      </c>
      <c r="D343" s="22">
        <v>101548</v>
      </c>
      <c r="E343" s="21">
        <v>1274</v>
      </c>
      <c r="F343" s="21">
        <v>1438</v>
      </c>
      <c r="G343" s="57">
        <v>0.1287284144427</v>
      </c>
      <c r="H343" s="20" t="s">
        <v>26</v>
      </c>
      <c r="I343" s="21">
        <v>0</v>
      </c>
    </row>
    <row r="344" spans="1:9" x14ac:dyDescent="0.25">
      <c r="A344" s="20" t="s">
        <v>24</v>
      </c>
      <c r="B344" s="21">
        <v>292880</v>
      </c>
      <c r="C344" s="20" t="s">
        <v>369</v>
      </c>
      <c r="D344" s="22">
        <v>53193</v>
      </c>
      <c r="E344" s="21">
        <v>47</v>
      </c>
      <c r="F344" s="21">
        <v>64</v>
      </c>
      <c r="G344" s="57">
        <v>0.36170212765957399</v>
      </c>
      <c r="H344" s="20" t="s">
        <v>33</v>
      </c>
      <c r="I344" s="21">
        <v>1</v>
      </c>
    </row>
    <row r="345" spans="1:9" x14ac:dyDescent="0.25">
      <c r="A345" s="20" t="s">
        <v>24</v>
      </c>
      <c r="B345" s="21">
        <v>292890</v>
      </c>
      <c r="C345" s="20" t="s">
        <v>370</v>
      </c>
      <c r="D345" s="22">
        <v>32640</v>
      </c>
      <c r="E345" s="21">
        <v>71</v>
      </c>
      <c r="F345" s="21">
        <v>75</v>
      </c>
      <c r="G345" s="57">
        <v>5.63380281690141E-2</v>
      </c>
      <c r="H345" s="20" t="s">
        <v>26</v>
      </c>
      <c r="I345" s="21">
        <v>0</v>
      </c>
    </row>
    <row r="346" spans="1:9" x14ac:dyDescent="0.25">
      <c r="A346" s="20" t="s">
        <v>24</v>
      </c>
      <c r="B346" s="21">
        <v>292895</v>
      </c>
      <c r="C346" s="20" t="s">
        <v>371</v>
      </c>
      <c r="D346" s="22">
        <v>9877</v>
      </c>
      <c r="E346" s="21">
        <v>2</v>
      </c>
      <c r="F346" s="21">
        <v>1</v>
      </c>
      <c r="G346" s="57">
        <v>-0.5</v>
      </c>
      <c r="H346" s="20" t="s">
        <v>26</v>
      </c>
      <c r="I346" s="21">
        <v>0</v>
      </c>
    </row>
    <row r="347" spans="1:9" x14ac:dyDescent="0.25">
      <c r="A347" s="20" t="s">
        <v>24</v>
      </c>
      <c r="B347" s="21">
        <v>292900</v>
      </c>
      <c r="C347" s="20" t="s">
        <v>372</v>
      </c>
      <c r="D347" s="22">
        <v>15091</v>
      </c>
      <c r="E347" s="21">
        <v>69</v>
      </c>
      <c r="F347" s="21">
        <v>112</v>
      </c>
      <c r="G347" s="57">
        <v>0.623188405797101</v>
      </c>
      <c r="H347" s="20" t="s">
        <v>33</v>
      </c>
      <c r="I347" s="21">
        <v>1</v>
      </c>
    </row>
    <row r="348" spans="1:9" x14ac:dyDescent="0.25">
      <c r="A348" s="20" t="s">
        <v>24</v>
      </c>
      <c r="B348" s="21">
        <v>292905</v>
      </c>
      <c r="C348" s="20" t="s">
        <v>373</v>
      </c>
      <c r="D348" s="22">
        <v>15647</v>
      </c>
      <c r="E348" s="21">
        <v>2</v>
      </c>
      <c r="F348" s="21">
        <v>3</v>
      </c>
      <c r="G348" s="57">
        <v>0.5</v>
      </c>
      <c r="H348" s="20" t="s">
        <v>33</v>
      </c>
      <c r="I348" s="21">
        <v>1</v>
      </c>
    </row>
    <row r="349" spans="1:9" x14ac:dyDescent="0.25">
      <c r="A349" s="20" t="s">
        <v>24</v>
      </c>
      <c r="B349" s="21">
        <v>292910</v>
      </c>
      <c r="C349" s="20" t="s">
        <v>374</v>
      </c>
      <c r="D349" s="22">
        <v>21582</v>
      </c>
      <c r="E349" s="21">
        <v>208</v>
      </c>
      <c r="F349" s="21">
        <v>313</v>
      </c>
      <c r="G349" s="57">
        <v>0.50480769230769196</v>
      </c>
      <c r="H349" s="20" t="s">
        <v>33</v>
      </c>
      <c r="I349" s="21">
        <v>1</v>
      </c>
    </row>
    <row r="350" spans="1:9" x14ac:dyDescent="0.25">
      <c r="A350" s="20" t="s">
        <v>24</v>
      </c>
      <c r="B350" s="21">
        <v>292925</v>
      </c>
      <c r="C350" s="20" t="s">
        <v>375</v>
      </c>
      <c r="D350" s="22">
        <v>19542</v>
      </c>
      <c r="E350" s="21">
        <v>206</v>
      </c>
      <c r="F350" s="21">
        <v>23</v>
      </c>
      <c r="G350" s="57">
        <v>-0.88834951456310696</v>
      </c>
      <c r="H350" s="20" t="s">
        <v>26</v>
      </c>
      <c r="I350" s="21">
        <v>0</v>
      </c>
    </row>
    <row r="351" spans="1:9" x14ac:dyDescent="0.25">
      <c r="A351" s="20" t="s">
        <v>24</v>
      </c>
      <c r="B351" s="21">
        <v>292930</v>
      </c>
      <c r="C351" s="20" t="s">
        <v>376</v>
      </c>
      <c r="D351" s="22">
        <v>37554</v>
      </c>
      <c r="E351" s="21">
        <v>11</v>
      </c>
      <c r="F351" s="21">
        <v>8</v>
      </c>
      <c r="G351" s="57">
        <v>-0.27272727272727298</v>
      </c>
      <c r="H351" s="20" t="s">
        <v>26</v>
      </c>
      <c r="I351" s="21">
        <v>0</v>
      </c>
    </row>
    <row r="352" spans="1:9" x14ac:dyDescent="0.25">
      <c r="A352" s="20" t="s">
        <v>24</v>
      </c>
      <c r="B352" s="21">
        <v>292935</v>
      </c>
      <c r="C352" s="20" t="s">
        <v>377</v>
      </c>
      <c r="D352" s="22">
        <v>6118</v>
      </c>
      <c r="E352" s="21">
        <v>7</v>
      </c>
      <c r="F352" s="21">
        <v>4</v>
      </c>
      <c r="G352" s="57">
        <v>-0.42857142857142899</v>
      </c>
      <c r="H352" s="20" t="s">
        <v>26</v>
      </c>
      <c r="I352" s="21">
        <v>0</v>
      </c>
    </row>
    <row r="353" spans="1:9" x14ac:dyDescent="0.25">
      <c r="A353" s="20" t="s">
        <v>24</v>
      </c>
      <c r="B353" s="21">
        <v>292937</v>
      </c>
      <c r="C353" s="20" t="s">
        <v>378</v>
      </c>
      <c r="D353" s="22">
        <v>11061</v>
      </c>
      <c r="E353" s="21">
        <v>7</v>
      </c>
      <c r="F353" s="21">
        <v>1</v>
      </c>
      <c r="G353" s="57">
        <v>-0.85714285714285698</v>
      </c>
      <c r="H353" s="20" t="s">
        <v>26</v>
      </c>
      <c r="I353" s="21">
        <v>0</v>
      </c>
    </row>
    <row r="354" spans="1:9" x14ac:dyDescent="0.25">
      <c r="A354" s="20" t="s">
        <v>24</v>
      </c>
      <c r="B354" s="21">
        <v>292940</v>
      </c>
      <c r="C354" s="20" t="s">
        <v>379</v>
      </c>
      <c r="D354" s="22">
        <v>12009</v>
      </c>
      <c r="E354" s="21">
        <v>94</v>
      </c>
      <c r="F354" s="21">
        <v>108</v>
      </c>
      <c r="G354" s="57">
        <v>0.14893617021276601</v>
      </c>
      <c r="H354" s="20" t="s">
        <v>26</v>
      </c>
      <c r="I354" s="21">
        <v>0</v>
      </c>
    </row>
    <row r="355" spans="1:9" x14ac:dyDescent="0.25">
      <c r="A355" s="20" t="s">
        <v>24</v>
      </c>
      <c r="B355" s="21">
        <v>292950</v>
      </c>
      <c r="C355" s="20" t="s">
        <v>380</v>
      </c>
      <c r="D355" s="22">
        <v>45482</v>
      </c>
      <c r="E355" s="21">
        <v>66</v>
      </c>
      <c r="F355" s="21">
        <v>68</v>
      </c>
      <c r="G355" s="57">
        <v>3.03030303030303E-2</v>
      </c>
      <c r="H355" s="20" t="s">
        <v>26</v>
      </c>
      <c r="I355" s="21">
        <v>0</v>
      </c>
    </row>
    <row r="356" spans="1:9" x14ac:dyDescent="0.25">
      <c r="A356" s="20" t="s">
        <v>24</v>
      </c>
      <c r="B356" s="21">
        <v>292960</v>
      </c>
      <c r="C356" s="20" t="s">
        <v>381</v>
      </c>
      <c r="D356" s="22">
        <v>17664</v>
      </c>
      <c r="E356" s="21">
        <v>280</v>
      </c>
      <c r="F356" s="21">
        <v>361</v>
      </c>
      <c r="G356" s="57">
        <v>0.28928571428571398</v>
      </c>
      <c r="H356" s="20" t="s">
        <v>33</v>
      </c>
      <c r="I356" s="21">
        <v>1</v>
      </c>
    </row>
    <row r="357" spans="1:9" x14ac:dyDescent="0.25">
      <c r="A357" s="20" t="s">
        <v>24</v>
      </c>
      <c r="B357" s="21">
        <v>292970</v>
      </c>
      <c r="C357" s="20" t="s">
        <v>382</v>
      </c>
      <c r="D357" s="22">
        <v>20320</v>
      </c>
      <c r="E357" s="21">
        <v>9</v>
      </c>
      <c r="F357" s="21">
        <v>9</v>
      </c>
      <c r="G357" s="57">
        <v>0</v>
      </c>
      <c r="H357" s="20" t="s">
        <v>26</v>
      </c>
      <c r="I357" s="21">
        <v>0</v>
      </c>
    </row>
    <row r="358" spans="1:9" x14ac:dyDescent="0.25">
      <c r="A358" s="20" t="s">
        <v>24</v>
      </c>
      <c r="B358" s="21">
        <v>292975</v>
      </c>
      <c r="C358" s="20" t="s">
        <v>383</v>
      </c>
      <c r="D358" s="22">
        <v>12238</v>
      </c>
      <c r="E358" s="21">
        <v>12</v>
      </c>
      <c r="F358" s="21">
        <v>12</v>
      </c>
      <c r="G358" s="57">
        <v>0</v>
      </c>
      <c r="H358" s="20" t="s">
        <v>26</v>
      </c>
      <c r="I358" s="21">
        <v>0</v>
      </c>
    </row>
    <row r="359" spans="1:9" x14ac:dyDescent="0.25">
      <c r="A359" s="20" t="s">
        <v>24</v>
      </c>
      <c r="B359" s="21">
        <v>292980</v>
      </c>
      <c r="C359" s="20" t="s">
        <v>384</v>
      </c>
      <c r="D359" s="22">
        <v>12739</v>
      </c>
      <c r="E359" s="21">
        <v>13</v>
      </c>
      <c r="F359" s="21">
        <v>12</v>
      </c>
      <c r="G359" s="57">
        <v>-7.69230769230769E-2</v>
      </c>
      <c r="H359" s="20" t="s">
        <v>26</v>
      </c>
      <c r="I359" s="21">
        <v>0</v>
      </c>
    </row>
    <row r="360" spans="1:9" x14ac:dyDescent="0.25">
      <c r="A360" s="20" t="s">
        <v>24</v>
      </c>
      <c r="B360" s="21">
        <v>292990</v>
      </c>
      <c r="C360" s="20" t="s">
        <v>385</v>
      </c>
      <c r="D360" s="22">
        <v>45202</v>
      </c>
      <c r="E360" s="21">
        <v>64</v>
      </c>
      <c r="F360" s="21">
        <v>17</v>
      </c>
      <c r="G360" s="57">
        <v>-0.734375</v>
      </c>
      <c r="H360" s="20" t="s">
        <v>26</v>
      </c>
      <c r="I360" s="21">
        <v>0</v>
      </c>
    </row>
    <row r="361" spans="1:9" x14ac:dyDescent="0.25">
      <c r="A361" s="20" t="s">
        <v>24</v>
      </c>
      <c r="B361" s="21">
        <v>293000</v>
      </c>
      <c r="C361" s="20" t="s">
        <v>386</v>
      </c>
      <c r="D361" s="22">
        <v>11528</v>
      </c>
      <c r="E361" s="21">
        <v>76</v>
      </c>
      <c r="F361" s="21">
        <v>9</v>
      </c>
      <c r="G361" s="57">
        <v>-0.88157894736842102</v>
      </c>
      <c r="H361" s="20" t="s">
        <v>26</v>
      </c>
      <c r="I361" s="21">
        <v>0</v>
      </c>
    </row>
    <row r="362" spans="1:9" x14ac:dyDescent="0.25">
      <c r="A362" s="20" t="s">
        <v>24</v>
      </c>
      <c r="B362" s="21">
        <v>293010</v>
      </c>
      <c r="C362" s="20" t="s">
        <v>387</v>
      </c>
      <c r="D362" s="22">
        <v>81330</v>
      </c>
      <c r="E362" s="21">
        <v>59</v>
      </c>
      <c r="F362" s="21">
        <v>78</v>
      </c>
      <c r="G362" s="57">
        <v>0.322033898305085</v>
      </c>
      <c r="H362" s="20" t="s">
        <v>33</v>
      </c>
      <c r="I362" s="21">
        <v>1</v>
      </c>
    </row>
    <row r="363" spans="1:9" x14ac:dyDescent="0.25">
      <c r="A363" s="20" t="s">
        <v>24</v>
      </c>
      <c r="B363" s="21">
        <v>293015</v>
      </c>
      <c r="C363" s="20" t="s">
        <v>388</v>
      </c>
      <c r="D363" s="22">
        <v>33011</v>
      </c>
      <c r="E363" s="21">
        <v>2</v>
      </c>
      <c r="F363" s="21">
        <v>3</v>
      </c>
      <c r="G363" s="57">
        <v>0.5</v>
      </c>
      <c r="H363" s="20" t="s">
        <v>33</v>
      </c>
      <c r="I363" s="21">
        <v>1</v>
      </c>
    </row>
    <row r="364" spans="1:9" x14ac:dyDescent="0.25">
      <c r="A364" s="20" t="s">
        <v>24</v>
      </c>
      <c r="B364" s="21">
        <v>293020</v>
      </c>
      <c r="C364" s="20" t="s">
        <v>389</v>
      </c>
      <c r="D364" s="22">
        <v>41464</v>
      </c>
      <c r="E364" s="21">
        <v>9</v>
      </c>
      <c r="F364" s="21">
        <v>14</v>
      </c>
      <c r="G364" s="57">
        <v>0.55555555555555602</v>
      </c>
      <c r="H364" s="20" t="s">
        <v>33</v>
      </c>
      <c r="I364" s="21">
        <v>1</v>
      </c>
    </row>
    <row r="365" spans="1:9" x14ac:dyDescent="0.25">
      <c r="A365" s="20" t="s">
        <v>24</v>
      </c>
      <c r="B365" s="21">
        <v>293030</v>
      </c>
      <c r="C365" s="20" t="s">
        <v>390</v>
      </c>
      <c r="D365" s="22">
        <v>18389</v>
      </c>
      <c r="E365" s="21">
        <v>11</v>
      </c>
      <c r="F365" s="21">
        <v>8</v>
      </c>
      <c r="G365" s="57">
        <v>-0.27272727272727298</v>
      </c>
      <c r="H365" s="20" t="s">
        <v>26</v>
      </c>
      <c r="I365" s="21">
        <v>0</v>
      </c>
    </row>
    <row r="366" spans="1:9" x14ac:dyDescent="0.25">
      <c r="A366" s="20" t="s">
        <v>24</v>
      </c>
      <c r="B366" s="21">
        <v>293040</v>
      </c>
      <c r="C366" s="20" t="s">
        <v>391</v>
      </c>
      <c r="D366" s="22">
        <v>15351</v>
      </c>
      <c r="E366" s="21">
        <v>2</v>
      </c>
      <c r="F366" s="21">
        <v>3</v>
      </c>
      <c r="G366" s="57">
        <v>0.5</v>
      </c>
      <c r="H366" s="20" t="s">
        <v>33</v>
      </c>
      <c r="I366" s="21">
        <v>1</v>
      </c>
    </row>
    <row r="367" spans="1:9" x14ac:dyDescent="0.25">
      <c r="A367" s="20" t="s">
        <v>24</v>
      </c>
      <c r="B367" s="21">
        <v>293050</v>
      </c>
      <c r="C367" s="20" t="s">
        <v>392</v>
      </c>
      <c r="D367" s="22">
        <v>83275</v>
      </c>
      <c r="E367" s="21">
        <v>13</v>
      </c>
      <c r="F367" s="21">
        <v>7</v>
      </c>
      <c r="G367" s="57">
        <v>-0.46153846153846201</v>
      </c>
      <c r="H367" s="20" t="s">
        <v>26</v>
      </c>
      <c r="I367" s="21">
        <v>0</v>
      </c>
    </row>
    <row r="368" spans="1:9" x14ac:dyDescent="0.25">
      <c r="A368" s="20" t="s">
        <v>24</v>
      </c>
      <c r="B368" s="21">
        <v>293060</v>
      </c>
      <c r="C368" s="20" t="s">
        <v>393</v>
      </c>
      <c r="D368" s="22">
        <v>13373</v>
      </c>
      <c r="E368" s="21">
        <v>4</v>
      </c>
      <c r="F368" s="21">
        <v>7</v>
      </c>
      <c r="G368" s="57">
        <v>0.75</v>
      </c>
      <c r="H368" s="20" t="s">
        <v>33</v>
      </c>
      <c r="I368" s="21">
        <v>1</v>
      </c>
    </row>
    <row r="369" spans="1:9" x14ac:dyDescent="0.25">
      <c r="A369" s="20" t="s">
        <v>24</v>
      </c>
      <c r="B369" s="21">
        <v>293070</v>
      </c>
      <c r="C369" s="20" t="s">
        <v>394</v>
      </c>
      <c r="D369" s="22">
        <v>133202</v>
      </c>
      <c r="E369" s="21">
        <v>361</v>
      </c>
      <c r="F369" s="21">
        <v>324</v>
      </c>
      <c r="G369" s="57">
        <v>-0.102493074792244</v>
      </c>
      <c r="H369" s="20" t="s">
        <v>26</v>
      </c>
      <c r="I369" s="21">
        <v>0</v>
      </c>
    </row>
    <row r="370" spans="1:9" x14ac:dyDescent="0.25">
      <c r="A370" s="20" t="s">
        <v>24</v>
      </c>
      <c r="B370" s="21">
        <v>293075</v>
      </c>
      <c r="C370" s="20" t="s">
        <v>395</v>
      </c>
      <c r="D370" s="22">
        <v>13320</v>
      </c>
      <c r="E370" s="21">
        <v>3</v>
      </c>
      <c r="F370" s="21">
        <v>2</v>
      </c>
      <c r="G370" s="57">
        <v>-0.33333333333333298</v>
      </c>
      <c r="H370" s="20" t="s">
        <v>26</v>
      </c>
      <c r="I370" s="21">
        <v>0</v>
      </c>
    </row>
    <row r="371" spans="1:9" x14ac:dyDescent="0.25">
      <c r="A371" s="20" t="s">
        <v>24</v>
      </c>
      <c r="B371" s="21">
        <v>293076</v>
      </c>
      <c r="C371" s="20" t="s">
        <v>396</v>
      </c>
      <c r="D371" s="22">
        <v>11767</v>
      </c>
      <c r="E371" s="21">
        <v>4</v>
      </c>
      <c r="F371" s="21">
        <v>5</v>
      </c>
      <c r="G371" s="57">
        <v>0.25</v>
      </c>
      <c r="H371" s="20" t="s">
        <v>33</v>
      </c>
      <c r="I371" s="21">
        <v>1</v>
      </c>
    </row>
    <row r="372" spans="1:9" x14ac:dyDescent="0.25">
      <c r="A372" s="20" t="s">
        <v>24</v>
      </c>
      <c r="B372" s="21">
        <v>293077</v>
      </c>
      <c r="C372" s="20" t="s">
        <v>397</v>
      </c>
      <c r="D372" s="22">
        <v>23583</v>
      </c>
      <c r="E372" s="21">
        <v>15</v>
      </c>
      <c r="F372" s="21">
        <v>15</v>
      </c>
      <c r="G372" s="57">
        <v>0</v>
      </c>
      <c r="H372" s="20" t="s">
        <v>26</v>
      </c>
      <c r="I372" s="21">
        <v>0</v>
      </c>
    </row>
    <row r="373" spans="1:9" x14ac:dyDescent="0.25">
      <c r="A373" s="20" t="s">
        <v>24</v>
      </c>
      <c r="B373" s="21">
        <v>293080</v>
      </c>
      <c r="C373" s="20" t="s">
        <v>398</v>
      </c>
      <c r="D373" s="22">
        <v>17332</v>
      </c>
      <c r="E373" s="21">
        <v>68</v>
      </c>
      <c r="F373" s="21">
        <v>11</v>
      </c>
      <c r="G373" s="57">
        <v>-0.83823529411764697</v>
      </c>
      <c r="H373" s="20" t="s">
        <v>26</v>
      </c>
      <c r="I373" s="21">
        <v>0</v>
      </c>
    </row>
    <row r="374" spans="1:9" x14ac:dyDescent="0.25">
      <c r="A374" s="20" t="s">
        <v>24</v>
      </c>
      <c r="B374" s="21">
        <v>293090</v>
      </c>
      <c r="C374" s="20" t="s">
        <v>399</v>
      </c>
      <c r="D374" s="22">
        <v>13025</v>
      </c>
      <c r="E374" s="21">
        <v>9</v>
      </c>
      <c r="F374" s="21">
        <v>6</v>
      </c>
      <c r="G374" s="57">
        <v>-0.33333333333333298</v>
      </c>
      <c r="H374" s="20" t="s">
        <v>26</v>
      </c>
      <c r="I374" s="21">
        <v>0</v>
      </c>
    </row>
    <row r="375" spans="1:9" x14ac:dyDescent="0.25">
      <c r="A375" s="20" t="s">
        <v>24</v>
      </c>
      <c r="B375" s="21">
        <v>293100</v>
      </c>
      <c r="C375" s="20" t="s">
        <v>400</v>
      </c>
      <c r="D375" s="22">
        <v>21282</v>
      </c>
      <c r="E375" s="21">
        <v>17</v>
      </c>
      <c r="F375" s="21">
        <v>12</v>
      </c>
      <c r="G375" s="57">
        <v>-0.29411764705882398</v>
      </c>
      <c r="H375" s="20" t="s">
        <v>26</v>
      </c>
      <c r="I375" s="21">
        <v>0</v>
      </c>
    </row>
    <row r="376" spans="1:9" x14ac:dyDescent="0.25">
      <c r="A376" s="20" t="s">
        <v>24</v>
      </c>
      <c r="B376" s="21">
        <v>293105</v>
      </c>
      <c r="C376" s="20" t="s">
        <v>401</v>
      </c>
      <c r="D376" s="22">
        <v>17702</v>
      </c>
      <c r="E376" s="21">
        <v>6</v>
      </c>
      <c r="F376" s="21">
        <v>10</v>
      </c>
      <c r="G376" s="57">
        <v>0.66666666666666696</v>
      </c>
      <c r="H376" s="20" t="s">
        <v>33</v>
      </c>
      <c r="I376" s="21">
        <v>1</v>
      </c>
    </row>
    <row r="377" spans="1:9" x14ac:dyDescent="0.25">
      <c r="A377" s="20" t="s">
        <v>24</v>
      </c>
      <c r="B377" s="21">
        <v>293130</v>
      </c>
      <c r="C377" s="20" t="s">
        <v>402</v>
      </c>
      <c r="D377" s="22">
        <v>17398</v>
      </c>
      <c r="E377" s="21">
        <v>9</v>
      </c>
      <c r="F377" s="21">
        <v>10</v>
      </c>
      <c r="G377" s="57">
        <v>0.11111111111111099</v>
      </c>
      <c r="H377" s="20" t="s">
        <v>26</v>
      </c>
      <c r="I377" s="21">
        <v>0</v>
      </c>
    </row>
    <row r="378" spans="1:9" x14ac:dyDescent="0.25">
      <c r="A378" s="20" t="s">
        <v>24</v>
      </c>
      <c r="B378" s="21">
        <v>293135</v>
      </c>
      <c r="C378" s="20" t="s">
        <v>403</v>
      </c>
      <c r="D378" s="22">
        <v>157804</v>
      </c>
      <c r="E378" s="21">
        <v>181</v>
      </c>
      <c r="F378" s="21">
        <v>59</v>
      </c>
      <c r="G378" s="57">
        <v>-0.674033149171271</v>
      </c>
      <c r="H378" s="20" t="s">
        <v>26</v>
      </c>
      <c r="I378" s="21">
        <v>0</v>
      </c>
    </row>
    <row r="379" spans="1:9" x14ac:dyDescent="0.25">
      <c r="A379" s="20" t="s">
        <v>24</v>
      </c>
      <c r="B379" s="21">
        <v>293150</v>
      </c>
      <c r="C379" s="20" t="s">
        <v>404</v>
      </c>
      <c r="D379" s="22">
        <v>23011</v>
      </c>
      <c r="E379" s="21">
        <v>4</v>
      </c>
      <c r="F379" s="21">
        <v>10</v>
      </c>
      <c r="G379" s="57">
        <v>1.5</v>
      </c>
      <c r="H379" s="20" t="s">
        <v>33</v>
      </c>
      <c r="I379" s="21">
        <v>1</v>
      </c>
    </row>
    <row r="380" spans="1:9" x14ac:dyDescent="0.25">
      <c r="A380" s="20" t="s">
        <v>24</v>
      </c>
      <c r="B380" s="21">
        <v>293160</v>
      </c>
      <c r="C380" s="20" t="s">
        <v>405</v>
      </c>
      <c r="D380" s="22">
        <v>15178</v>
      </c>
      <c r="E380" s="21">
        <v>3</v>
      </c>
      <c r="F380" s="21">
        <v>1</v>
      </c>
      <c r="G380" s="57">
        <v>-0.66666666666666696</v>
      </c>
      <c r="H380" s="20" t="s">
        <v>26</v>
      </c>
      <c r="I380" s="21">
        <v>0</v>
      </c>
    </row>
    <row r="381" spans="1:9" x14ac:dyDescent="0.25">
      <c r="A381" s="20" t="s">
        <v>24</v>
      </c>
      <c r="B381" s="21">
        <v>293170</v>
      </c>
      <c r="C381" s="20" t="s">
        <v>406</v>
      </c>
      <c r="D381" s="22">
        <v>13547</v>
      </c>
      <c r="E381" s="21">
        <v>17</v>
      </c>
      <c r="F381" s="21">
        <v>21</v>
      </c>
      <c r="G381" s="57">
        <v>0.23529411764705899</v>
      </c>
      <c r="H381" s="20" t="s">
        <v>33</v>
      </c>
      <c r="I381" s="21">
        <v>1</v>
      </c>
    </row>
    <row r="382" spans="1:9" x14ac:dyDescent="0.25">
      <c r="A382" s="20" t="s">
        <v>24</v>
      </c>
      <c r="B382" s="21">
        <v>293180</v>
      </c>
      <c r="C382" s="20" t="s">
        <v>407</v>
      </c>
      <c r="D382" s="22">
        <v>18187</v>
      </c>
      <c r="E382" s="21">
        <v>16</v>
      </c>
      <c r="F382" s="21">
        <v>6</v>
      </c>
      <c r="G382" s="57">
        <v>-0.625</v>
      </c>
      <c r="H382" s="20" t="s">
        <v>26</v>
      </c>
      <c r="I382" s="21">
        <v>0</v>
      </c>
    </row>
    <row r="383" spans="1:9" x14ac:dyDescent="0.25">
      <c r="A383" s="20" t="s">
        <v>24</v>
      </c>
      <c r="B383" s="21">
        <v>293190</v>
      </c>
      <c r="C383" s="20" t="s">
        <v>408</v>
      </c>
      <c r="D383" s="22">
        <v>55777</v>
      </c>
      <c r="E383" s="21">
        <v>7</v>
      </c>
      <c r="F383" s="21">
        <v>20</v>
      </c>
      <c r="G383" s="57">
        <v>1.8571428571428601</v>
      </c>
      <c r="H383" s="20" t="s">
        <v>33</v>
      </c>
      <c r="I383" s="21">
        <v>1</v>
      </c>
    </row>
    <row r="384" spans="1:9" x14ac:dyDescent="0.25">
      <c r="A384" s="20" t="s">
        <v>24</v>
      </c>
      <c r="B384" s="21">
        <v>293200</v>
      </c>
      <c r="C384" s="20" t="s">
        <v>409</v>
      </c>
      <c r="D384" s="22">
        <v>25087</v>
      </c>
      <c r="E384" s="21">
        <v>8</v>
      </c>
      <c r="F384" s="21">
        <v>11</v>
      </c>
      <c r="G384" s="57">
        <v>0.375</v>
      </c>
      <c r="H384" s="20" t="s">
        <v>33</v>
      </c>
      <c r="I384" s="21">
        <v>1</v>
      </c>
    </row>
    <row r="385" spans="1:9" x14ac:dyDescent="0.25">
      <c r="A385" s="20" t="s">
        <v>24</v>
      </c>
      <c r="B385" s="21">
        <v>293210</v>
      </c>
      <c r="C385" s="20" t="s">
        <v>410</v>
      </c>
      <c r="D385" s="22">
        <v>20782</v>
      </c>
      <c r="E385" s="21">
        <v>61</v>
      </c>
      <c r="F385" s="21">
        <v>71</v>
      </c>
      <c r="G385" s="57">
        <v>0.16393442622950799</v>
      </c>
      <c r="H385" s="20" t="s">
        <v>33</v>
      </c>
      <c r="I385" s="21">
        <v>1</v>
      </c>
    </row>
    <row r="386" spans="1:9" x14ac:dyDescent="0.25">
      <c r="A386" s="20" t="s">
        <v>24</v>
      </c>
      <c r="B386" s="21">
        <v>293220</v>
      </c>
      <c r="C386" s="20" t="s">
        <v>411</v>
      </c>
      <c r="D386" s="22">
        <v>20813</v>
      </c>
      <c r="E386" s="21">
        <v>19</v>
      </c>
      <c r="F386" s="21">
        <v>19</v>
      </c>
      <c r="G386" s="57">
        <v>0</v>
      </c>
      <c r="H386" s="20" t="s">
        <v>26</v>
      </c>
      <c r="I386" s="21">
        <v>0</v>
      </c>
    </row>
    <row r="387" spans="1:9" x14ac:dyDescent="0.25">
      <c r="A387" s="20" t="s">
        <v>24</v>
      </c>
      <c r="B387" s="21">
        <v>293230</v>
      </c>
      <c r="C387" s="20" t="s">
        <v>412</v>
      </c>
      <c r="D387" s="22">
        <v>27051</v>
      </c>
      <c r="E387" s="21">
        <v>6</v>
      </c>
      <c r="F387" s="21">
        <v>6</v>
      </c>
      <c r="G387" s="57">
        <v>0</v>
      </c>
      <c r="H387" s="20" t="s">
        <v>26</v>
      </c>
      <c r="I387" s="21">
        <v>0</v>
      </c>
    </row>
    <row r="388" spans="1:9" x14ac:dyDescent="0.25">
      <c r="A388" s="20" t="s">
        <v>24</v>
      </c>
      <c r="B388" s="21">
        <v>293240</v>
      </c>
      <c r="C388" s="20" t="s">
        <v>413</v>
      </c>
      <c r="D388" s="22">
        <v>14483</v>
      </c>
      <c r="E388" s="21">
        <v>101</v>
      </c>
      <c r="F388" s="21">
        <v>22</v>
      </c>
      <c r="G388" s="57">
        <v>-0.78217821782178198</v>
      </c>
      <c r="H388" s="20" t="s">
        <v>26</v>
      </c>
      <c r="I388" s="21">
        <v>0</v>
      </c>
    </row>
    <row r="389" spans="1:9" x14ac:dyDescent="0.25">
      <c r="A389" s="20" t="s">
        <v>24</v>
      </c>
      <c r="B389" s="21">
        <v>293245</v>
      </c>
      <c r="C389" s="20" t="s">
        <v>414</v>
      </c>
      <c r="D389" s="22">
        <v>19055</v>
      </c>
      <c r="E389" s="21">
        <v>3</v>
      </c>
      <c r="F389" s="21">
        <v>4</v>
      </c>
      <c r="G389" s="57">
        <v>0.33333333333333298</v>
      </c>
      <c r="H389" s="20" t="s">
        <v>33</v>
      </c>
      <c r="I389" s="21">
        <v>1</v>
      </c>
    </row>
    <row r="390" spans="1:9" x14ac:dyDescent="0.25">
      <c r="A390" s="20" t="s">
        <v>24</v>
      </c>
      <c r="B390" s="21">
        <v>293250</v>
      </c>
      <c r="C390" s="20" t="s">
        <v>415</v>
      </c>
      <c r="D390" s="22">
        <v>22105</v>
      </c>
      <c r="E390" s="21">
        <v>9</v>
      </c>
      <c r="F390" s="21">
        <v>14</v>
      </c>
      <c r="G390" s="57">
        <v>0.55555555555555602</v>
      </c>
      <c r="H390" s="20" t="s">
        <v>33</v>
      </c>
      <c r="I390" s="21">
        <v>1</v>
      </c>
    </row>
    <row r="391" spans="1:9" x14ac:dyDescent="0.25">
      <c r="A391" s="20" t="s">
        <v>24</v>
      </c>
      <c r="B391" s="21">
        <v>293260</v>
      </c>
      <c r="C391" s="20" t="s">
        <v>416</v>
      </c>
      <c r="D391" s="22">
        <v>17301</v>
      </c>
      <c r="E391" s="21">
        <v>7</v>
      </c>
      <c r="F391" s="21">
        <v>8</v>
      </c>
      <c r="G391" s="57">
        <v>0.14285714285714299</v>
      </c>
      <c r="H391" s="20" t="s">
        <v>26</v>
      </c>
      <c r="I391" s="21">
        <v>0</v>
      </c>
    </row>
    <row r="392" spans="1:9" x14ac:dyDescent="0.25">
      <c r="A392" s="20" t="s">
        <v>24</v>
      </c>
      <c r="B392" s="21">
        <v>293270</v>
      </c>
      <c r="C392" s="20" t="s">
        <v>417</v>
      </c>
      <c r="D392" s="22">
        <v>21849</v>
      </c>
      <c r="E392" s="21">
        <v>15</v>
      </c>
      <c r="F392" s="21">
        <v>17</v>
      </c>
      <c r="G392" s="57">
        <v>0.133333333333333</v>
      </c>
      <c r="H392" s="20" t="s">
        <v>26</v>
      </c>
      <c r="I392" s="21">
        <v>0</v>
      </c>
    </row>
    <row r="393" spans="1:9" x14ac:dyDescent="0.25">
      <c r="A393" s="20" t="s">
        <v>24</v>
      </c>
      <c r="B393" s="21">
        <v>293280</v>
      </c>
      <c r="C393" s="20" t="s">
        <v>418</v>
      </c>
      <c r="D393" s="22">
        <v>19593</v>
      </c>
      <c r="E393" s="21">
        <v>14</v>
      </c>
      <c r="F393" s="21">
        <v>5</v>
      </c>
      <c r="G393" s="57">
        <v>-0.64285714285714302</v>
      </c>
      <c r="H393" s="20" t="s">
        <v>26</v>
      </c>
      <c r="I393" s="21">
        <v>0</v>
      </c>
    </row>
    <row r="394" spans="1:9" x14ac:dyDescent="0.25">
      <c r="A394" s="20" t="s">
        <v>24</v>
      </c>
      <c r="B394" s="21">
        <v>293290</v>
      </c>
      <c r="C394" s="20" t="s">
        <v>419</v>
      </c>
      <c r="D394" s="22">
        <v>97305</v>
      </c>
      <c r="E394" s="21">
        <v>19</v>
      </c>
      <c r="F394" s="21">
        <v>17</v>
      </c>
      <c r="G394" s="57">
        <v>-0.105263157894737</v>
      </c>
      <c r="H394" s="20" t="s">
        <v>26</v>
      </c>
      <c r="I394" s="21">
        <v>0</v>
      </c>
    </row>
    <row r="395" spans="1:9" x14ac:dyDescent="0.25">
      <c r="A395" s="20" t="s">
        <v>24</v>
      </c>
      <c r="B395" s="21">
        <v>293300</v>
      </c>
      <c r="C395" s="20" t="s">
        <v>420</v>
      </c>
      <c r="D395" s="22">
        <v>27906</v>
      </c>
      <c r="E395" s="21">
        <v>10</v>
      </c>
      <c r="F395" s="21">
        <v>9</v>
      </c>
      <c r="G395" s="57">
        <v>-0.1</v>
      </c>
      <c r="H395" s="20" t="s">
        <v>26</v>
      </c>
      <c r="I395" s="21">
        <v>0</v>
      </c>
    </row>
    <row r="396" spans="1:9" x14ac:dyDescent="0.25">
      <c r="A396" s="20" t="s">
        <v>24</v>
      </c>
      <c r="B396" s="21">
        <v>293305</v>
      </c>
      <c r="C396" s="20" t="s">
        <v>421</v>
      </c>
      <c r="D396" s="22">
        <v>14729</v>
      </c>
      <c r="E396" s="21">
        <v>6</v>
      </c>
      <c r="F396" s="21">
        <v>2</v>
      </c>
      <c r="G396" s="57">
        <v>-0.66666666666666696</v>
      </c>
      <c r="H396" s="20" t="s">
        <v>26</v>
      </c>
      <c r="I396" s="21">
        <v>0</v>
      </c>
    </row>
    <row r="397" spans="1:9" x14ac:dyDescent="0.25">
      <c r="A397" s="20" t="s">
        <v>24</v>
      </c>
      <c r="B397" s="21">
        <v>293310</v>
      </c>
      <c r="C397" s="20" t="s">
        <v>422</v>
      </c>
      <c r="D397" s="22">
        <v>9416</v>
      </c>
      <c r="E397" s="21">
        <v>1</v>
      </c>
      <c r="F397" s="21">
        <v>0</v>
      </c>
      <c r="G397" s="57">
        <v>-1</v>
      </c>
      <c r="H397" s="20" t="s">
        <v>26</v>
      </c>
      <c r="I397" s="21">
        <v>0</v>
      </c>
    </row>
    <row r="398" spans="1:9" x14ac:dyDescent="0.25">
      <c r="A398" s="20" t="s">
        <v>24</v>
      </c>
      <c r="B398" s="21">
        <v>293315</v>
      </c>
      <c r="C398" s="20" t="s">
        <v>423</v>
      </c>
      <c r="D398" s="22">
        <v>13470</v>
      </c>
      <c r="E398" s="21">
        <v>17</v>
      </c>
      <c r="F398" s="21">
        <v>7</v>
      </c>
      <c r="G398" s="57">
        <v>-0.58823529411764697</v>
      </c>
      <c r="H398" s="20" t="s">
        <v>26</v>
      </c>
      <c r="I398" s="21">
        <v>0</v>
      </c>
    </row>
    <row r="399" spans="1:9" x14ac:dyDescent="0.25">
      <c r="A399" s="20" t="s">
        <v>24</v>
      </c>
      <c r="B399" s="21">
        <v>293317</v>
      </c>
      <c r="C399" s="20" t="s">
        <v>424</v>
      </c>
      <c r="D399" s="22">
        <v>9363</v>
      </c>
      <c r="E399" s="21">
        <v>89</v>
      </c>
      <c r="F399" s="21">
        <v>118</v>
      </c>
      <c r="G399" s="57">
        <v>0.325842696629214</v>
      </c>
      <c r="H399" s="20" t="s">
        <v>33</v>
      </c>
      <c r="I399" s="21">
        <v>1</v>
      </c>
    </row>
    <row r="400" spans="1:9" x14ac:dyDescent="0.25">
      <c r="A400" s="20" t="s">
        <v>24</v>
      </c>
      <c r="B400" s="21">
        <v>293320</v>
      </c>
      <c r="C400" s="20" t="s">
        <v>425</v>
      </c>
      <c r="D400" s="22">
        <v>42650</v>
      </c>
      <c r="E400" s="21">
        <v>222</v>
      </c>
      <c r="F400" s="21">
        <v>191</v>
      </c>
      <c r="G400" s="57">
        <v>-0.13963963963963999</v>
      </c>
      <c r="H400" s="20" t="s">
        <v>26</v>
      </c>
      <c r="I400" s="21">
        <v>0</v>
      </c>
    </row>
    <row r="401" spans="1:9" x14ac:dyDescent="0.25">
      <c r="A401" s="20" t="s">
        <v>24</v>
      </c>
      <c r="B401" s="21">
        <v>293325</v>
      </c>
      <c r="C401" s="20" t="s">
        <v>426</v>
      </c>
      <c r="D401" s="22">
        <v>6696</v>
      </c>
      <c r="E401" s="21">
        <v>0</v>
      </c>
      <c r="F401" s="21">
        <v>0</v>
      </c>
      <c r="G401" s="57">
        <v>0</v>
      </c>
      <c r="H401" s="20" t="s">
        <v>26</v>
      </c>
      <c r="I401" s="21">
        <v>0</v>
      </c>
    </row>
    <row r="402" spans="1:9" x14ac:dyDescent="0.25">
      <c r="A402" s="20" t="s">
        <v>24</v>
      </c>
      <c r="B402" s="21">
        <v>293330</v>
      </c>
      <c r="C402" s="20" t="s">
        <v>427</v>
      </c>
      <c r="D402" s="22">
        <v>343230</v>
      </c>
      <c r="E402" s="21">
        <v>1188</v>
      </c>
      <c r="F402" s="21">
        <v>522</v>
      </c>
      <c r="G402" s="57">
        <v>-0.560606060606061</v>
      </c>
      <c r="H402" s="20" t="s">
        <v>26</v>
      </c>
      <c r="I402" s="21">
        <v>0</v>
      </c>
    </row>
    <row r="403" spans="1:9" x14ac:dyDescent="0.25">
      <c r="A403" s="20" t="s">
        <v>24</v>
      </c>
      <c r="B403" s="21">
        <v>293340</v>
      </c>
      <c r="C403" s="20" t="s">
        <v>428</v>
      </c>
      <c r="D403" s="22">
        <v>9731</v>
      </c>
      <c r="E403" s="21">
        <v>6</v>
      </c>
      <c r="F403" s="21">
        <v>6</v>
      </c>
      <c r="G403" s="57">
        <v>0</v>
      </c>
      <c r="H403" s="20" t="s">
        <v>26</v>
      </c>
      <c r="I403" s="21">
        <v>0</v>
      </c>
    </row>
    <row r="404" spans="1:9" x14ac:dyDescent="0.25">
      <c r="A404" s="20" t="s">
        <v>24</v>
      </c>
      <c r="B404" s="21">
        <v>293345</v>
      </c>
      <c r="C404" s="20" t="s">
        <v>429</v>
      </c>
      <c r="D404" s="22">
        <v>13008</v>
      </c>
      <c r="E404" s="21">
        <v>41</v>
      </c>
      <c r="F404" s="21">
        <v>36</v>
      </c>
      <c r="G404" s="57">
        <v>-0.12195121951219499</v>
      </c>
      <c r="H404" s="20" t="s">
        <v>26</v>
      </c>
      <c r="I404" s="21">
        <v>0</v>
      </c>
    </row>
    <row r="405" spans="1:9" x14ac:dyDescent="0.25">
      <c r="A405" s="20" t="s">
        <v>24</v>
      </c>
      <c r="B405" s="21">
        <v>293350</v>
      </c>
      <c r="C405" s="20" t="s">
        <v>430</v>
      </c>
      <c r="D405" s="22">
        <v>22530</v>
      </c>
      <c r="E405" s="21">
        <v>4</v>
      </c>
      <c r="F405" s="21">
        <v>5</v>
      </c>
      <c r="G405" s="57">
        <v>0.25</v>
      </c>
      <c r="H405" s="20" t="s">
        <v>33</v>
      </c>
      <c r="I405" s="21">
        <v>1</v>
      </c>
    </row>
    <row r="406" spans="1:9" x14ac:dyDescent="0.25">
      <c r="A406" s="20" t="s">
        <v>24</v>
      </c>
      <c r="B406" s="21">
        <v>293360</v>
      </c>
      <c r="C406" s="20" t="s">
        <v>431</v>
      </c>
      <c r="D406" s="22">
        <v>48316</v>
      </c>
      <c r="E406" s="21">
        <v>295</v>
      </c>
      <c r="F406" s="21">
        <v>42</v>
      </c>
      <c r="G406" s="57">
        <v>-0.85762711864406804</v>
      </c>
      <c r="H406" s="20" t="s">
        <v>26</v>
      </c>
      <c r="I406" s="21">
        <v>0</v>
      </c>
    </row>
    <row r="407" spans="1:9" x14ac:dyDescent="0.25">
      <c r="A407" s="20"/>
      <c r="B407" s="21"/>
      <c r="C407" s="20"/>
      <c r="D407" s="22"/>
      <c r="E407" s="21">
        <f>SUM(E2:E406)</f>
        <v>34627</v>
      </c>
      <c r="F407" s="21">
        <f>SUM(F2:F406)</f>
        <v>29501</v>
      </c>
      <c r="G407" s="23"/>
      <c r="H407" s="20"/>
      <c r="I407" s="21"/>
    </row>
    <row r="408" spans="1:9" x14ac:dyDescent="0.25">
      <c r="A408" s="20"/>
      <c r="B408" s="21"/>
      <c r="C408" s="20"/>
      <c r="D408" s="22"/>
      <c r="E408" s="21"/>
      <c r="F408" s="21"/>
      <c r="G408" s="23"/>
      <c r="H408" s="20"/>
      <c r="I408" s="21"/>
    </row>
    <row r="409" spans="1:9" x14ac:dyDescent="0.25">
      <c r="A409" s="20"/>
      <c r="B409" s="21"/>
      <c r="C409" s="20"/>
      <c r="D409" s="22"/>
      <c r="E409" s="21"/>
      <c r="F409" s="21"/>
      <c r="G409" s="23"/>
      <c r="H409" s="20"/>
      <c r="I409" s="21"/>
    </row>
    <row r="410" spans="1:9" x14ac:dyDescent="0.25">
      <c r="A410" s="20"/>
      <c r="B410" s="21"/>
      <c r="C410" s="20"/>
      <c r="D410" s="22"/>
      <c r="E410" s="21"/>
      <c r="F410" s="21"/>
      <c r="G410" s="23"/>
      <c r="H410" s="20"/>
      <c r="I410" s="21"/>
    </row>
    <row r="411" spans="1:9" x14ac:dyDescent="0.25">
      <c r="A411" s="20"/>
      <c r="B411" s="21"/>
      <c r="C411" s="20"/>
      <c r="D411" s="22"/>
      <c r="E411" s="21"/>
      <c r="F411" s="21"/>
      <c r="G411" s="23"/>
      <c r="H411" s="20"/>
      <c r="I411" s="21"/>
    </row>
    <row r="412" spans="1:9" x14ac:dyDescent="0.25">
      <c r="A412" s="20"/>
      <c r="B412" s="21"/>
      <c r="C412" s="20"/>
      <c r="D412" s="22"/>
      <c r="E412" s="21"/>
      <c r="F412" s="21"/>
      <c r="G412" s="23"/>
      <c r="H412" s="20"/>
      <c r="I412" s="21"/>
    </row>
    <row r="413" spans="1:9" x14ac:dyDescent="0.25">
      <c r="A413" s="20"/>
      <c r="B413" s="21"/>
      <c r="C413" s="20"/>
      <c r="D413" s="22"/>
      <c r="E413" s="21"/>
      <c r="F413" s="21"/>
      <c r="G413" s="23"/>
      <c r="H413" s="20"/>
      <c r="I413" s="21"/>
    </row>
    <row r="414" spans="1:9" x14ac:dyDescent="0.25">
      <c r="A414" s="20"/>
      <c r="B414" s="21"/>
      <c r="C414" s="20"/>
      <c r="D414" s="22"/>
      <c r="E414" s="21"/>
      <c r="F414" s="21"/>
      <c r="G414" s="23"/>
      <c r="H414" s="20"/>
      <c r="I414" s="21"/>
    </row>
    <row r="415" spans="1:9" x14ac:dyDescent="0.25">
      <c r="A415" s="20"/>
      <c r="B415" s="21"/>
      <c r="C415" s="20"/>
      <c r="D415" s="22"/>
      <c r="E415" s="21"/>
      <c r="F415" s="21"/>
      <c r="G415" s="23"/>
      <c r="H415" s="20"/>
      <c r="I415" s="21"/>
    </row>
    <row r="416" spans="1:9" x14ac:dyDescent="0.25">
      <c r="A416" s="20"/>
      <c r="B416" s="21"/>
      <c r="C416" s="20"/>
      <c r="D416" s="22"/>
      <c r="E416" s="21"/>
      <c r="F416" s="21"/>
      <c r="G416" s="23"/>
      <c r="H416" s="20"/>
      <c r="I416" s="21"/>
    </row>
    <row r="417" spans="1:9" x14ac:dyDescent="0.25">
      <c r="A417" s="20"/>
      <c r="B417" s="21"/>
      <c r="C417" s="20"/>
      <c r="D417" s="22"/>
      <c r="E417" s="21"/>
      <c r="F417" s="21"/>
      <c r="G417" s="23"/>
      <c r="H417" s="20"/>
      <c r="I417" s="2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8"/>
  <sheetViews>
    <sheetView workbookViewId="0">
      <selection activeCell="E2" sqref="E2:F418"/>
    </sheetView>
  </sheetViews>
  <sheetFormatPr defaultRowHeight="15" x14ac:dyDescent="0.25"/>
  <cols>
    <col min="1" max="1" width="3.42578125" bestFit="1" customWidth="1"/>
    <col min="2" max="2" width="7" bestFit="1" customWidth="1"/>
    <col min="3" max="3" width="38" customWidth="1"/>
    <col min="4" max="4" width="10.140625" bestFit="1" customWidth="1"/>
    <col min="7" max="7" width="10.5703125" bestFit="1" customWidth="1"/>
    <col min="8" max="8" width="11.7109375" bestFit="1" customWidth="1"/>
    <col min="9" max="9" width="12.28515625" bestFit="1" customWidth="1"/>
  </cols>
  <sheetData>
    <row r="1" spans="1:11" x14ac:dyDescent="0.25">
      <c r="A1" s="18" t="s">
        <v>16</v>
      </c>
      <c r="B1" s="18" t="s">
        <v>17</v>
      </c>
      <c r="C1" s="18" t="s">
        <v>18</v>
      </c>
      <c r="D1" s="18" t="s">
        <v>432</v>
      </c>
      <c r="E1" s="18" t="s">
        <v>438</v>
      </c>
      <c r="F1" s="18" t="s">
        <v>439</v>
      </c>
      <c r="G1" s="18" t="s">
        <v>21</v>
      </c>
      <c r="H1" s="18" t="s">
        <v>22</v>
      </c>
      <c r="I1" s="18" t="s">
        <v>23</v>
      </c>
    </row>
    <row r="2" spans="1:11" x14ac:dyDescent="0.25">
      <c r="A2" s="20" t="s">
        <v>24</v>
      </c>
      <c r="B2" s="21">
        <v>290010</v>
      </c>
      <c r="C2" s="20" t="s">
        <v>440</v>
      </c>
      <c r="D2" s="22">
        <v>9212</v>
      </c>
      <c r="E2" s="21">
        <v>4</v>
      </c>
      <c r="F2" s="21">
        <v>10</v>
      </c>
      <c r="G2" s="58" t="s">
        <v>441</v>
      </c>
      <c r="H2" s="20" t="s">
        <v>33</v>
      </c>
      <c r="I2" s="21">
        <v>1</v>
      </c>
    </row>
    <row r="3" spans="1:11" x14ac:dyDescent="0.25">
      <c r="A3" s="20" t="s">
        <v>24</v>
      </c>
      <c r="B3" s="21">
        <v>290020</v>
      </c>
      <c r="C3" s="20" t="s">
        <v>25</v>
      </c>
      <c r="D3" s="22">
        <v>19939</v>
      </c>
      <c r="E3" s="21">
        <v>2</v>
      </c>
      <c r="F3" s="21">
        <v>1</v>
      </c>
      <c r="G3" s="58" t="s">
        <v>442</v>
      </c>
      <c r="H3" s="20" t="s">
        <v>26</v>
      </c>
      <c r="I3" s="21">
        <v>0</v>
      </c>
    </row>
    <row r="4" spans="1:11" x14ac:dyDescent="0.25">
      <c r="A4" s="20" t="s">
        <v>24</v>
      </c>
      <c r="B4" s="21">
        <v>290030</v>
      </c>
      <c r="C4" s="20" t="s">
        <v>27</v>
      </c>
      <c r="D4" s="22">
        <v>15764</v>
      </c>
      <c r="E4" s="21">
        <v>19</v>
      </c>
      <c r="F4" s="21">
        <v>13</v>
      </c>
      <c r="G4" s="58" t="s">
        <v>443</v>
      </c>
      <c r="H4" s="20" t="s">
        <v>26</v>
      </c>
      <c r="I4" s="21">
        <v>0</v>
      </c>
      <c r="J4" s="20"/>
      <c r="K4" s="21"/>
    </row>
    <row r="5" spans="1:11" x14ac:dyDescent="0.25">
      <c r="A5" s="20" t="s">
        <v>24</v>
      </c>
      <c r="B5" s="21">
        <v>290035</v>
      </c>
      <c r="C5" s="20" t="s">
        <v>28</v>
      </c>
      <c r="D5" s="22">
        <v>17254</v>
      </c>
      <c r="E5" s="21">
        <v>6</v>
      </c>
      <c r="F5" s="21">
        <v>7</v>
      </c>
      <c r="G5" s="58" t="s">
        <v>444</v>
      </c>
      <c r="H5" s="20" t="s">
        <v>33</v>
      </c>
      <c r="I5" s="21">
        <v>1</v>
      </c>
      <c r="J5" s="20"/>
      <c r="K5" s="21"/>
    </row>
    <row r="6" spans="1:11" x14ac:dyDescent="0.25">
      <c r="A6" s="20" t="s">
        <v>24</v>
      </c>
      <c r="B6" s="21">
        <v>290040</v>
      </c>
      <c r="C6" s="20" t="s">
        <v>29</v>
      </c>
      <c r="D6" s="22">
        <v>17431</v>
      </c>
      <c r="E6" s="21">
        <v>10</v>
      </c>
      <c r="F6" s="21">
        <v>7</v>
      </c>
      <c r="G6" s="58" t="s">
        <v>445</v>
      </c>
      <c r="H6" s="20" t="s">
        <v>26</v>
      </c>
      <c r="I6" s="21">
        <v>0</v>
      </c>
      <c r="J6" s="20"/>
      <c r="K6" s="21"/>
    </row>
    <row r="7" spans="1:11" x14ac:dyDescent="0.25">
      <c r="A7" s="20" t="s">
        <v>24</v>
      </c>
      <c r="B7" s="21">
        <v>290050</v>
      </c>
      <c r="C7" s="20" t="s">
        <v>30</v>
      </c>
      <c r="D7" s="22">
        <v>11405</v>
      </c>
      <c r="E7" s="21">
        <v>1</v>
      </c>
      <c r="F7" s="21">
        <v>0</v>
      </c>
      <c r="G7" s="58" t="s">
        <v>446</v>
      </c>
      <c r="H7" s="20" t="s">
        <v>26</v>
      </c>
      <c r="I7" s="21">
        <v>0</v>
      </c>
      <c r="J7" s="20"/>
      <c r="K7" s="21"/>
    </row>
    <row r="8" spans="1:11" x14ac:dyDescent="0.25">
      <c r="A8" s="20" t="s">
        <v>24</v>
      </c>
      <c r="B8" s="21">
        <v>290060</v>
      </c>
      <c r="C8" s="20" t="s">
        <v>31</v>
      </c>
      <c r="D8" s="22">
        <v>4745</v>
      </c>
      <c r="E8" s="21">
        <v>1</v>
      </c>
      <c r="F8" s="21">
        <v>1</v>
      </c>
      <c r="G8" s="58" t="s">
        <v>447</v>
      </c>
      <c r="H8" s="20" t="s">
        <v>26</v>
      </c>
      <c r="I8" s="21">
        <v>0</v>
      </c>
      <c r="J8" s="20"/>
      <c r="K8" s="21"/>
    </row>
    <row r="9" spans="1:11" x14ac:dyDescent="0.25">
      <c r="A9" s="20" t="s">
        <v>24</v>
      </c>
      <c r="B9" s="21">
        <v>290070</v>
      </c>
      <c r="C9" s="20" t="s">
        <v>32</v>
      </c>
      <c r="D9" s="22">
        <v>155362</v>
      </c>
      <c r="E9" s="21">
        <v>124</v>
      </c>
      <c r="F9" s="21">
        <v>204</v>
      </c>
      <c r="G9" s="58" t="s">
        <v>448</v>
      </c>
      <c r="H9" s="20" t="s">
        <v>33</v>
      </c>
      <c r="I9" s="21">
        <v>1</v>
      </c>
      <c r="J9" s="20"/>
      <c r="K9" s="21"/>
    </row>
    <row r="10" spans="1:11" x14ac:dyDescent="0.25">
      <c r="A10" s="20" t="s">
        <v>24</v>
      </c>
      <c r="B10" s="21">
        <v>290080</v>
      </c>
      <c r="C10" s="20" t="s">
        <v>34</v>
      </c>
      <c r="D10" s="22">
        <v>23331</v>
      </c>
      <c r="E10" s="21">
        <v>5</v>
      </c>
      <c r="F10" s="21">
        <v>4</v>
      </c>
      <c r="G10" s="58" t="s">
        <v>449</v>
      </c>
      <c r="H10" s="20" t="s">
        <v>26</v>
      </c>
      <c r="I10" s="21">
        <v>0</v>
      </c>
      <c r="J10" s="20"/>
      <c r="K10" s="21"/>
    </row>
    <row r="11" spans="1:11" x14ac:dyDescent="0.25">
      <c r="A11" s="20" t="s">
        <v>24</v>
      </c>
      <c r="B11" s="21">
        <v>290090</v>
      </c>
      <c r="C11" s="20" t="s">
        <v>35</v>
      </c>
      <c r="D11" s="22">
        <v>6062</v>
      </c>
      <c r="E11" s="21">
        <v>6</v>
      </c>
      <c r="F11" s="21">
        <v>3</v>
      </c>
      <c r="G11" s="58" t="s">
        <v>442</v>
      </c>
      <c r="H11" s="20" t="s">
        <v>26</v>
      </c>
      <c r="I11" s="21">
        <v>0</v>
      </c>
      <c r="J11" s="20"/>
      <c r="K11" s="21"/>
    </row>
    <row r="12" spans="1:11" x14ac:dyDescent="0.25">
      <c r="A12" s="20" t="s">
        <v>24</v>
      </c>
      <c r="B12" s="21">
        <v>290100</v>
      </c>
      <c r="C12" s="20" t="s">
        <v>36</v>
      </c>
      <c r="D12" s="22">
        <v>38041</v>
      </c>
      <c r="E12" s="21">
        <v>471</v>
      </c>
      <c r="F12" s="21">
        <v>374</v>
      </c>
      <c r="G12" s="58" t="s">
        <v>450</v>
      </c>
      <c r="H12" s="20" t="s">
        <v>26</v>
      </c>
      <c r="I12" s="21">
        <v>0</v>
      </c>
      <c r="J12" s="20"/>
      <c r="K12" s="21"/>
    </row>
    <row r="13" spans="1:11" x14ac:dyDescent="0.25">
      <c r="A13" s="20" t="s">
        <v>24</v>
      </c>
      <c r="B13" s="21">
        <v>290110</v>
      </c>
      <c r="C13" s="20" t="s">
        <v>37</v>
      </c>
      <c r="D13" s="22">
        <v>26424</v>
      </c>
      <c r="E13" s="21">
        <v>16</v>
      </c>
      <c r="F13" s="21">
        <v>22</v>
      </c>
      <c r="G13" s="58" t="s">
        <v>451</v>
      </c>
      <c r="H13" s="20" t="s">
        <v>33</v>
      </c>
      <c r="I13" s="21">
        <v>1</v>
      </c>
      <c r="J13" s="20"/>
      <c r="K13" s="21"/>
    </row>
    <row r="14" spans="1:11" x14ac:dyDescent="0.25">
      <c r="A14" s="20" t="s">
        <v>24</v>
      </c>
      <c r="B14" s="21">
        <v>290115</v>
      </c>
      <c r="C14" s="20" t="s">
        <v>38</v>
      </c>
      <c r="D14" s="22">
        <v>16781</v>
      </c>
      <c r="E14" s="21">
        <v>10</v>
      </c>
      <c r="F14" s="21">
        <v>57</v>
      </c>
      <c r="G14" s="58" t="s">
        <v>452</v>
      </c>
      <c r="H14" s="20" t="s">
        <v>33</v>
      </c>
      <c r="I14" s="21">
        <v>1</v>
      </c>
      <c r="J14" s="20"/>
      <c r="K14" s="21"/>
    </row>
    <row r="15" spans="1:11" x14ac:dyDescent="0.25">
      <c r="A15" s="20" t="s">
        <v>24</v>
      </c>
      <c r="B15" s="21">
        <v>290120</v>
      </c>
      <c r="C15" s="20" t="s">
        <v>39</v>
      </c>
      <c r="D15" s="22">
        <v>19824</v>
      </c>
      <c r="E15" s="21">
        <v>18</v>
      </c>
      <c r="F15" s="21">
        <v>16</v>
      </c>
      <c r="G15" s="58" t="s">
        <v>453</v>
      </c>
      <c r="H15" s="20" t="s">
        <v>26</v>
      </c>
      <c r="I15" s="21">
        <v>0</v>
      </c>
      <c r="J15" s="20"/>
      <c r="K15" s="21"/>
    </row>
    <row r="16" spans="1:11" x14ac:dyDescent="0.25">
      <c r="A16" s="20" t="s">
        <v>24</v>
      </c>
      <c r="B16" s="21">
        <v>290130</v>
      </c>
      <c r="C16" s="20" t="s">
        <v>40</v>
      </c>
      <c r="D16" s="22">
        <v>13732</v>
      </c>
      <c r="E16" s="21">
        <v>4</v>
      </c>
      <c r="F16" s="21">
        <v>6</v>
      </c>
      <c r="G16" s="58" t="s">
        <v>454</v>
      </c>
      <c r="H16" s="20" t="s">
        <v>33</v>
      </c>
      <c r="I16" s="21">
        <v>1</v>
      </c>
      <c r="J16" s="20"/>
      <c r="K16" s="21"/>
    </row>
    <row r="17" spans="1:11" x14ac:dyDescent="0.25">
      <c r="A17" s="20" t="s">
        <v>24</v>
      </c>
      <c r="B17" s="21">
        <v>290135</v>
      </c>
      <c r="C17" s="20" t="s">
        <v>41</v>
      </c>
      <c r="D17" s="22">
        <v>15551</v>
      </c>
      <c r="E17" s="21">
        <v>12</v>
      </c>
      <c r="F17" s="21">
        <v>11</v>
      </c>
      <c r="G17" s="58" t="s">
        <v>455</v>
      </c>
      <c r="H17" s="20" t="s">
        <v>26</v>
      </c>
      <c r="I17" s="21">
        <v>0</v>
      </c>
      <c r="J17" s="20"/>
      <c r="K17" s="21"/>
    </row>
    <row r="18" spans="1:11" x14ac:dyDescent="0.25">
      <c r="A18" s="20" t="s">
        <v>24</v>
      </c>
      <c r="B18" s="21">
        <v>290140</v>
      </c>
      <c r="C18" s="20" t="s">
        <v>42</v>
      </c>
      <c r="D18" s="22">
        <v>14707</v>
      </c>
      <c r="E18" s="21">
        <v>51</v>
      </c>
      <c r="F18" s="21">
        <v>3</v>
      </c>
      <c r="G18" s="58" t="s">
        <v>456</v>
      </c>
      <c r="H18" s="20" t="s">
        <v>26</v>
      </c>
      <c r="I18" s="21">
        <v>0</v>
      </c>
      <c r="J18" s="20"/>
      <c r="K18" s="21"/>
    </row>
    <row r="19" spans="1:11" x14ac:dyDescent="0.25">
      <c r="A19" s="20" t="s">
        <v>24</v>
      </c>
      <c r="B19" s="21">
        <v>290150</v>
      </c>
      <c r="C19" s="20" t="s">
        <v>43</v>
      </c>
      <c r="D19" s="22">
        <v>11402</v>
      </c>
      <c r="E19" s="21">
        <v>6</v>
      </c>
      <c r="F19" s="21">
        <v>2</v>
      </c>
      <c r="G19" s="58" t="s">
        <v>457</v>
      </c>
      <c r="H19" s="20" t="s">
        <v>26</v>
      </c>
      <c r="I19" s="21">
        <v>0</v>
      </c>
      <c r="J19" s="20"/>
      <c r="K19" s="21"/>
    </row>
    <row r="20" spans="1:11" x14ac:dyDescent="0.25">
      <c r="A20" s="20" t="s">
        <v>24</v>
      </c>
      <c r="B20" s="21">
        <v>290160</v>
      </c>
      <c r="C20" s="20" t="s">
        <v>44</v>
      </c>
      <c r="D20" s="22">
        <v>19382</v>
      </c>
      <c r="E20" s="21">
        <v>5</v>
      </c>
      <c r="F20" s="21">
        <v>4</v>
      </c>
      <c r="G20" s="58" t="s">
        <v>449</v>
      </c>
      <c r="H20" s="20" t="s">
        <v>26</v>
      </c>
      <c r="I20" s="21">
        <v>0</v>
      </c>
      <c r="J20" s="20"/>
      <c r="K20" s="21"/>
    </row>
    <row r="21" spans="1:11" x14ac:dyDescent="0.25">
      <c r="A21" s="20" t="s">
        <v>24</v>
      </c>
      <c r="B21" s="21">
        <v>290170</v>
      </c>
      <c r="C21" s="20" t="s">
        <v>45</v>
      </c>
      <c r="D21" s="22">
        <v>12200</v>
      </c>
      <c r="E21" s="21">
        <v>1</v>
      </c>
      <c r="F21" s="21">
        <v>4</v>
      </c>
      <c r="G21" s="58" t="s">
        <v>458</v>
      </c>
      <c r="H21" s="20" t="s">
        <v>33</v>
      </c>
      <c r="I21" s="21">
        <v>1</v>
      </c>
      <c r="J21" s="20"/>
      <c r="K21" s="21"/>
    </row>
    <row r="22" spans="1:11" x14ac:dyDescent="0.25">
      <c r="A22" s="20" t="s">
        <v>24</v>
      </c>
      <c r="B22" s="21">
        <v>290180</v>
      </c>
      <c r="C22" s="20" t="s">
        <v>46</v>
      </c>
      <c r="D22" s="22">
        <v>11989</v>
      </c>
      <c r="E22" s="21">
        <v>7</v>
      </c>
      <c r="F22" s="21">
        <v>12</v>
      </c>
      <c r="G22" s="58" t="s">
        <v>459</v>
      </c>
      <c r="H22" s="20" t="s">
        <v>33</v>
      </c>
      <c r="I22" s="21">
        <v>1</v>
      </c>
      <c r="J22" s="20"/>
      <c r="K22" s="21"/>
    </row>
    <row r="23" spans="1:11" x14ac:dyDescent="0.25">
      <c r="A23" s="20" t="s">
        <v>24</v>
      </c>
      <c r="B23" s="21">
        <v>290190</v>
      </c>
      <c r="C23" s="20" t="s">
        <v>47</v>
      </c>
      <c r="D23" s="22">
        <v>19223</v>
      </c>
      <c r="E23" s="21">
        <v>14</v>
      </c>
      <c r="F23" s="21">
        <v>20</v>
      </c>
      <c r="G23" s="58" t="s">
        <v>460</v>
      </c>
      <c r="H23" s="20" t="s">
        <v>33</v>
      </c>
      <c r="I23" s="21">
        <v>1</v>
      </c>
      <c r="J23" s="20"/>
      <c r="K23" s="21"/>
    </row>
    <row r="24" spans="1:11" x14ac:dyDescent="0.25">
      <c r="A24" s="20" t="s">
        <v>24</v>
      </c>
      <c r="B24" s="21">
        <v>290195</v>
      </c>
      <c r="C24" s="20" t="s">
        <v>48</v>
      </c>
      <c r="D24" s="22">
        <v>7745</v>
      </c>
      <c r="E24" s="21">
        <v>4</v>
      </c>
      <c r="F24" s="21">
        <v>4</v>
      </c>
      <c r="G24" s="58" t="s">
        <v>447</v>
      </c>
      <c r="H24" s="20" t="s">
        <v>26</v>
      </c>
      <c r="I24" s="21">
        <v>0</v>
      </c>
      <c r="J24" s="20"/>
      <c r="K24" s="21"/>
    </row>
    <row r="25" spans="1:11" x14ac:dyDescent="0.25">
      <c r="A25" s="20" t="s">
        <v>24</v>
      </c>
      <c r="B25" s="21">
        <v>290200</v>
      </c>
      <c r="C25" s="20" t="s">
        <v>49</v>
      </c>
      <c r="D25" s="22">
        <v>14023</v>
      </c>
      <c r="E25" s="21">
        <v>6</v>
      </c>
      <c r="F25" s="21">
        <v>0</v>
      </c>
      <c r="G25" s="58" t="s">
        <v>446</v>
      </c>
      <c r="H25" s="20" t="s">
        <v>26</v>
      </c>
      <c r="I25" s="21">
        <v>0</v>
      </c>
      <c r="J25" s="20"/>
      <c r="K25" s="21"/>
    </row>
    <row r="26" spans="1:11" x14ac:dyDescent="0.25">
      <c r="A26" s="20" t="s">
        <v>24</v>
      </c>
      <c r="B26" s="21">
        <v>290205</v>
      </c>
      <c r="C26" s="20" t="s">
        <v>461</v>
      </c>
      <c r="D26" s="22">
        <v>12495</v>
      </c>
      <c r="E26" s="21">
        <v>7</v>
      </c>
      <c r="F26" s="21">
        <v>9</v>
      </c>
      <c r="G26" s="58" t="s">
        <v>462</v>
      </c>
      <c r="H26" s="20" t="s">
        <v>33</v>
      </c>
      <c r="I26" s="21">
        <v>1</v>
      </c>
      <c r="J26" s="20"/>
      <c r="K26" s="21"/>
    </row>
    <row r="27" spans="1:11" x14ac:dyDescent="0.25">
      <c r="A27" s="20" t="s">
        <v>24</v>
      </c>
      <c r="B27" s="21">
        <v>290210</v>
      </c>
      <c r="C27" s="20" t="s">
        <v>50</v>
      </c>
      <c r="D27" s="22">
        <v>55637</v>
      </c>
      <c r="E27" s="21">
        <v>77</v>
      </c>
      <c r="F27" s="21">
        <v>69</v>
      </c>
      <c r="G27" s="58" t="s">
        <v>463</v>
      </c>
      <c r="H27" s="20" t="s">
        <v>26</v>
      </c>
      <c r="I27" s="21">
        <v>0</v>
      </c>
      <c r="J27" s="20"/>
      <c r="K27" s="21"/>
    </row>
    <row r="28" spans="1:11" x14ac:dyDescent="0.25">
      <c r="A28" s="20" t="s">
        <v>24</v>
      </c>
      <c r="B28" s="21">
        <v>290220</v>
      </c>
      <c r="C28" s="20" t="s">
        <v>51</v>
      </c>
      <c r="D28" s="22">
        <v>11385</v>
      </c>
      <c r="E28" s="21">
        <v>1</v>
      </c>
      <c r="F28" s="21">
        <v>6</v>
      </c>
      <c r="G28" s="58" t="s">
        <v>464</v>
      </c>
      <c r="H28" s="20" t="s">
        <v>33</v>
      </c>
      <c r="I28" s="21">
        <v>1</v>
      </c>
      <c r="J28" s="20"/>
      <c r="K28" s="21"/>
    </row>
    <row r="29" spans="1:11" x14ac:dyDescent="0.25">
      <c r="A29" s="20" t="s">
        <v>24</v>
      </c>
      <c r="B29" s="21">
        <v>290225</v>
      </c>
      <c r="C29" s="20" t="s">
        <v>52</v>
      </c>
      <c r="D29" s="22">
        <v>11697</v>
      </c>
      <c r="E29" s="21">
        <v>7</v>
      </c>
      <c r="F29" s="21">
        <v>1</v>
      </c>
      <c r="G29" s="58" t="s">
        <v>465</v>
      </c>
      <c r="H29" s="20" t="s">
        <v>26</v>
      </c>
      <c r="I29" s="21">
        <v>0</v>
      </c>
      <c r="J29" s="20"/>
      <c r="K29" s="21"/>
    </row>
    <row r="30" spans="1:11" x14ac:dyDescent="0.25">
      <c r="A30" s="20" t="s">
        <v>24</v>
      </c>
      <c r="B30" s="21">
        <v>290230</v>
      </c>
      <c r="C30" s="20" t="s">
        <v>53</v>
      </c>
      <c r="D30" s="22">
        <v>9150</v>
      </c>
      <c r="E30" s="21">
        <v>40</v>
      </c>
      <c r="F30" s="21">
        <v>3</v>
      </c>
      <c r="G30" s="58" t="s">
        <v>466</v>
      </c>
      <c r="H30" s="20" t="s">
        <v>26</v>
      </c>
      <c r="I30" s="21">
        <v>0</v>
      </c>
      <c r="J30" s="20"/>
      <c r="K30" s="21"/>
    </row>
    <row r="31" spans="1:11" x14ac:dyDescent="0.25">
      <c r="A31" s="20" t="s">
        <v>24</v>
      </c>
      <c r="B31" s="21">
        <v>290240</v>
      </c>
      <c r="C31" s="20" t="s">
        <v>54</v>
      </c>
      <c r="D31" s="22">
        <v>12891</v>
      </c>
      <c r="E31" s="21">
        <v>10</v>
      </c>
      <c r="F31" s="21">
        <v>7</v>
      </c>
      <c r="G31" s="58" t="s">
        <v>445</v>
      </c>
      <c r="H31" s="20" t="s">
        <v>26</v>
      </c>
      <c r="I31" s="21">
        <v>0</v>
      </c>
      <c r="J31" s="20"/>
      <c r="K31" s="21"/>
    </row>
    <row r="32" spans="1:11" x14ac:dyDescent="0.25">
      <c r="A32" s="20" t="s">
        <v>24</v>
      </c>
      <c r="B32" s="21">
        <v>290250</v>
      </c>
      <c r="C32" s="20" t="s">
        <v>55</v>
      </c>
      <c r="D32" s="22">
        <v>14262</v>
      </c>
      <c r="E32" s="21">
        <v>29</v>
      </c>
      <c r="F32" s="21">
        <v>7</v>
      </c>
      <c r="G32" s="58" t="s">
        <v>467</v>
      </c>
      <c r="H32" s="20" t="s">
        <v>26</v>
      </c>
      <c r="I32" s="21">
        <v>0</v>
      </c>
      <c r="J32" s="20"/>
      <c r="K32" s="21"/>
    </row>
    <row r="33" spans="1:11" x14ac:dyDescent="0.25">
      <c r="A33" s="20" t="s">
        <v>24</v>
      </c>
      <c r="B33" s="21">
        <v>290260</v>
      </c>
      <c r="C33" s="20" t="s">
        <v>56</v>
      </c>
      <c r="D33" s="22">
        <v>21393</v>
      </c>
      <c r="E33" s="21">
        <v>16</v>
      </c>
      <c r="F33" s="21">
        <v>13</v>
      </c>
      <c r="G33" s="58" t="s">
        <v>468</v>
      </c>
      <c r="H33" s="20" t="s">
        <v>26</v>
      </c>
      <c r="I33" s="21">
        <v>0</v>
      </c>
      <c r="J33" s="20"/>
      <c r="K33" s="21"/>
    </row>
    <row r="34" spans="1:11" x14ac:dyDescent="0.25">
      <c r="A34" s="20" t="s">
        <v>24</v>
      </c>
      <c r="B34" s="21">
        <v>290265</v>
      </c>
      <c r="C34" s="20" t="s">
        <v>57</v>
      </c>
      <c r="D34" s="22">
        <v>13738</v>
      </c>
      <c r="E34" s="21">
        <v>2</v>
      </c>
      <c r="F34" s="21">
        <v>6</v>
      </c>
      <c r="G34" s="58" t="s">
        <v>469</v>
      </c>
      <c r="H34" s="20" t="s">
        <v>33</v>
      </c>
      <c r="I34" s="21">
        <v>1</v>
      </c>
      <c r="J34" s="20"/>
      <c r="K34" s="21"/>
    </row>
    <row r="35" spans="1:11" x14ac:dyDescent="0.25">
      <c r="A35" s="20" t="s">
        <v>24</v>
      </c>
      <c r="B35" s="21">
        <v>290270</v>
      </c>
      <c r="C35" s="20" t="s">
        <v>58</v>
      </c>
      <c r="D35" s="22">
        <v>54563</v>
      </c>
      <c r="E35" s="21">
        <v>12</v>
      </c>
      <c r="F35" s="21">
        <v>2</v>
      </c>
      <c r="G35" s="58" t="s">
        <v>470</v>
      </c>
      <c r="H35" s="20" t="s">
        <v>26</v>
      </c>
      <c r="I35" s="21">
        <v>0</v>
      </c>
      <c r="J35" s="20"/>
      <c r="K35" s="21"/>
    </row>
    <row r="36" spans="1:11" x14ac:dyDescent="0.25">
      <c r="A36" s="20" t="s">
        <v>24</v>
      </c>
      <c r="B36" s="21">
        <v>290280</v>
      </c>
      <c r="C36" s="20" t="s">
        <v>59</v>
      </c>
      <c r="D36" s="22">
        <v>22232</v>
      </c>
      <c r="E36" s="21">
        <v>5</v>
      </c>
      <c r="F36" s="21">
        <v>5</v>
      </c>
      <c r="G36" s="58" t="s">
        <v>447</v>
      </c>
      <c r="H36" s="20" t="s">
        <v>26</v>
      </c>
      <c r="I36" s="21">
        <v>0</v>
      </c>
      <c r="J36" s="20"/>
      <c r="K36" s="21"/>
    </row>
    <row r="37" spans="1:11" x14ac:dyDescent="0.25">
      <c r="A37" s="20" t="s">
        <v>24</v>
      </c>
      <c r="B37" s="21">
        <v>290290</v>
      </c>
      <c r="C37" s="20" t="s">
        <v>60</v>
      </c>
      <c r="D37" s="22">
        <v>34421</v>
      </c>
      <c r="E37" s="21">
        <v>14</v>
      </c>
      <c r="F37" s="21">
        <v>15</v>
      </c>
      <c r="G37" s="58" t="s">
        <v>471</v>
      </c>
      <c r="H37" s="20" t="s">
        <v>26</v>
      </c>
      <c r="I37" s="21">
        <v>0</v>
      </c>
      <c r="J37" s="20"/>
      <c r="K37" s="21"/>
    </row>
    <row r="38" spans="1:11" x14ac:dyDescent="0.25">
      <c r="A38" s="20" t="s">
        <v>24</v>
      </c>
      <c r="B38" s="21">
        <v>290300</v>
      </c>
      <c r="C38" s="20" t="s">
        <v>61</v>
      </c>
      <c r="D38" s="22">
        <v>14570</v>
      </c>
      <c r="E38" s="21">
        <v>17</v>
      </c>
      <c r="F38" s="21">
        <v>1</v>
      </c>
      <c r="G38" s="58" t="s">
        <v>456</v>
      </c>
      <c r="H38" s="20" t="s">
        <v>26</v>
      </c>
      <c r="I38" s="21">
        <v>0</v>
      </c>
      <c r="J38" s="20"/>
      <c r="K38" s="21"/>
    </row>
    <row r="39" spans="1:11" x14ac:dyDescent="0.25">
      <c r="A39" s="20" t="s">
        <v>24</v>
      </c>
      <c r="B39" s="21">
        <v>290310</v>
      </c>
      <c r="C39" s="20" t="s">
        <v>62</v>
      </c>
      <c r="D39" s="22">
        <v>6338</v>
      </c>
      <c r="E39" s="21">
        <v>4</v>
      </c>
      <c r="F39" s="21">
        <v>5</v>
      </c>
      <c r="G39" s="58" t="s">
        <v>472</v>
      </c>
      <c r="H39" s="20" t="s">
        <v>33</v>
      </c>
      <c r="I39" s="21">
        <v>1</v>
      </c>
      <c r="J39" s="20"/>
      <c r="K39" s="21"/>
    </row>
    <row r="40" spans="1:11" x14ac:dyDescent="0.25">
      <c r="A40" s="20" t="s">
        <v>24</v>
      </c>
      <c r="B40" s="21">
        <v>290320</v>
      </c>
      <c r="C40" s="20" t="s">
        <v>63</v>
      </c>
      <c r="D40" s="22">
        <v>155519</v>
      </c>
      <c r="E40" s="21">
        <v>916</v>
      </c>
      <c r="F40" s="21">
        <v>109</v>
      </c>
      <c r="G40" s="58" t="s">
        <v>473</v>
      </c>
      <c r="H40" s="20" t="s">
        <v>26</v>
      </c>
      <c r="I40" s="21">
        <v>0</v>
      </c>
      <c r="J40" s="20"/>
      <c r="K40" s="21"/>
    </row>
    <row r="41" spans="1:11" x14ac:dyDescent="0.25">
      <c r="A41" s="20" t="s">
        <v>24</v>
      </c>
      <c r="B41" s="21">
        <v>290323</v>
      </c>
      <c r="C41" s="20" t="s">
        <v>64</v>
      </c>
      <c r="D41" s="22">
        <v>15093</v>
      </c>
      <c r="E41" s="21">
        <v>15</v>
      </c>
      <c r="F41" s="21">
        <v>1</v>
      </c>
      <c r="G41" s="58" t="s">
        <v>466</v>
      </c>
      <c r="H41" s="20" t="s">
        <v>26</v>
      </c>
      <c r="I41" s="21">
        <v>0</v>
      </c>
      <c r="J41" s="20"/>
      <c r="K41" s="21"/>
    </row>
    <row r="42" spans="1:11" x14ac:dyDescent="0.25">
      <c r="A42" s="20" t="s">
        <v>24</v>
      </c>
      <c r="B42" s="21">
        <v>290327</v>
      </c>
      <c r="C42" s="20" t="s">
        <v>65</v>
      </c>
      <c r="D42" s="22">
        <v>16167</v>
      </c>
      <c r="E42" s="21">
        <v>129</v>
      </c>
      <c r="F42" s="21">
        <v>147</v>
      </c>
      <c r="G42" s="58" t="s">
        <v>474</v>
      </c>
      <c r="H42" s="20" t="s">
        <v>26</v>
      </c>
      <c r="I42" s="21">
        <v>0</v>
      </c>
      <c r="J42" s="20"/>
      <c r="K42" s="21"/>
    </row>
    <row r="43" spans="1:11" x14ac:dyDescent="0.25">
      <c r="A43" s="20" t="s">
        <v>24</v>
      </c>
      <c r="B43" s="21">
        <v>290330</v>
      </c>
      <c r="C43" s="20" t="s">
        <v>66</v>
      </c>
      <c r="D43" s="22">
        <v>6367</v>
      </c>
      <c r="E43" s="21">
        <v>6</v>
      </c>
      <c r="F43" s="21">
        <v>7</v>
      </c>
      <c r="G43" s="58" t="s">
        <v>444</v>
      </c>
      <c r="H43" s="20" t="s">
        <v>33</v>
      </c>
      <c r="I43" s="21">
        <v>1</v>
      </c>
      <c r="J43" s="20"/>
      <c r="K43" s="21"/>
    </row>
    <row r="44" spans="1:11" x14ac:dyDescent="0.25">
      <c r="A44" s="20" t="s">
        <v>24</v>
      </c>
      <c r="B44" s="21">
        <v>290340</v>
      </c>
      <c r="C44" s="20" t="s">
        <v>67</v>
      </c>
      <c r="D44" s="22">
        <v>23891</v>
      </c>
      <c r="E44" s="21">
        <v>11</v>
      </c>
      <c r="F44" s="21">
        <v>124</v>
      </c>
      <c r="G44" s="58" t="s">
        <v>475</v>
      </c>
      <c r="H44" s="20" t="s">
        <v>33</v>
      </c>
      <c r="I44" s="21">
        <v>1</v>
      </c>
      <c r="J44" s="20"/>
      <c r="K44" s="21"/>
    </row>
    <row r="45" spans="1:11" x14ac:dyDescent="0.25">
      <c r="A45" s="20" t="s">
        <v>24</v>
      </c>
      <c r="B45" s="21">
        <v>290350</v>
      </c>
      <c r="C45" s="20" t="s">
        <v>68</v>
      </c>
      <c r="D45" s="22">
        <v>18312</v>
      </c>
      <c r="E45" s="21">
        <v>18</v>
      </c>
      <c r="F45" s="21">
        <v>17</v>
      </c>
      <c r="G45" s="58" t="s">
        <v>476</v>
      </c>
      <c r="H45" s="20" t="s">
        <v>26</v>
      </c>
      <c r="I45" s="21">
        <v>0</v>
      </c>
      <c r="J45" s="20"/>
      <c r="K45" s="21"/>
    </row>
    <row r="46" spans="1:11" x14ac:dyDescent="0.25">
      <c r="A46" s="20" t="s">
        <v>24</v>
      </c>
      <c r="B46" s="21">
        <v>290360</v>
      </c>
      <c r="C46" s="20" t="s">
        <v>69</v>
      </c>
      <c r="D46" s="22">
        <v>16628</v>
      </c>
      <c r="E46" s="21">
        <v>3</v>
      </c>
      <c r="F46" s="21">
        <v>1</v>
      </c>
      <c r="G46" s="58" t="s">
        <v>457</v>
      </c>
      <c r="H46" s="20" t="s">
        <v>26</v>
      </c>
      <c r="I46" s="21">
        <v>0</v>
      </c>
      <c r="J46" s="20"/>
      <c r="K46" s="21"/>
    </row>
    <row r="47" spans="1:11" x14ac:dyDescent="0.25">
      <c r="A47" s="20" t="s">
        <v>24</v>
      </c>
      <c r="B47" s="21">
        <v>290370</v>
      </c>
      <c r="C47" s="20" t="s">
        <v>70</v>
      </c>
      <c r="D47" s="22">
        <v>14314</v>
      </c>
      <c r="E47" s="21">
        <v>11</v>
      </c>
      <c r="F47" s="21">
        <v>11</v>
      </c>
      <c r="G47" s="58" t="s">
        <v>447</v>
      </c>
      <c r="H47" s="20" t="s">
        <v>26</v>
      </c>
      <c r="I47" s="21">
        <v>0</v>
      </c>
      <c r="J47" s="20"/>
      <c r="K47" s="21"/>
    </row>
    <row r="48" spans="1:11" x14ac:dyDescent="0.25">
      <c r="A48" s="20" t="s">
        <v>24</v>
      </c>
      <c r="B48" s="21">
        <v>290380</v>
      </c>
      <c r="C48" s="20" t="s">
        <v>71</v>
      </c>
      <c r="D48" s="22">
        <v>19516</v>
      </c>
      <c r="E48" s="21">
        <v>12</v>
      </c>
      <c r="F48" s="21">
        <v>5</v>
      </c>
      <c r="G48" s="58" t="s">
        <v>477</v>
      </c>
      <c r="H48" s="20" t="s">
        <v>26</v>
      </c>
      <c r="I48" s="21">
        <v>0</v>
      </c>
      <c r="J48" s="20"/>
      <c r="K48" s="21"/>
    </row>
    <row r="49" spans="1:11" x14ac:dyDescent="0.25">
      <c r="A49" s="20" t="s">
        <v>24</v>
      </c>
      <c r="B49" s="21">
        <v>290390</v>
      </c>
      <c r="C49" s="20" t="s">
        <v>72</v>
      </c>
      <c r="D49" s="22">
        <v>70090</v>
      </c>
      <c r="E49" s="21">
        <v>41</v>
      </c>
      <c r="F49" s="21">
        <v>31</v>
      </c>
      <c r="G49" s="58" t="s">
        <v>478</v>
      </c>
      <c r="H49" s="20" t="s">
        <v>26</v>
      </c>
      <c r="I49" s="21">
        <v>0</v>
      </c>
      <c r="J49" s="20"/>
      <c r="K49" s="21"/>
    </row>
    <row r="50" spans="1:11" x14ac:dyDescent="0.25">
      <c r="A50" s="20" t="s">
        <v>24</v>
      </c>
      <c r="B50" s="21">
        <v>290395</v>
      </c>
      <c r="C50" s="20" t="s">
        <v>73</v>
      </c>
      <c r="D50" s="22">
        <v>10515</v>
      </c>
      <c r="E50" s="21">
        <v>5</v>
      </c>
      <c r="F50" s="21">
        <v>6</v>
      </c>
      <c r="G50" s="58" t="s">
        <v>479</v>
      </c>
      <c r="H50" s="20" t="s">
        <v>33</v>
      </c>
      <c r="I50" s="21">
        <v>1</v>
      </c>
      <c r="J50" s="20"/>
      <c r="K50" s="21"/>
    </row>
    <row r="51" spans="1:11" x14ac:dyDescent="0.25">
      <c r="A51" s="20" t="s">
        <v>24</v>
      </c>
      <c r="B51" s="21">
        <v>290400</v>
      </c>
      <c r="C51" s="20" t="s">
        <v>74</v>
      </c>
      <c r="D51" s="22">
        <v>14675</v>
      </c>
      <c r="E51" s="21">
        <v>11</v>
      </c>
      <c r="F51" s="21">
        <v>4</v>
      </c>
      <c r="G51" s="58" t="s">
        <v>480</v>
      </c>
      <c r="H51" s="20" t="s">
        <v>26</v>
      </c>
      <c r="I51" s="21">
        <v>0</v>
      </c>
      <c r="J51" s="20"/>
      <c r="K51" s="21"/>
    </row>
    <row r="52" spans="1:11" x14ac:dyDescent="0.25">
      <c r="A52" s="20" t="s">
        <v>24</v>
      </c>
      <c r="B52" s="21">
        <v>290405</v>
      </c>
      <c r="C52" s="20" t="s">
        <v>75</v>
      </c>
      <c r="D52" s="22">
        <v>17006</v>
      </c>
      <c r="E52" s="21">
        <v>14</v>
      </c>
      <c r="F52" s="21">
        <v>83</v>
      </c>
      <c r="G52" s="58" t="s">
        <v>481</v>
      </c>
      <c r="H52" s="20" t="s">
        <v>33</v>
      </c>
      <c r="I52" s="21">
        <v>1</v>
      </c>
      <c r="J52" s="20"/>
      <c r="K52" s="21"/>
    </row>
    <row r="53" spans="1:11" x14ac:dyDescent="0.25">
      <c r="A53" s="20" t="s">
        <v>24</v>
      </c>
      <c r="B53" s="21">
        <v>290410</v>
      </c>
      <c r="C53" s="20" t="s">
        <v>76</v>
      </c>
      <c r="D53" s="22">
        <v>22448</v>
      </c>
      <c r="E53" s="21">
        <v>17</v>
      </c>
      <c r="F53" s="21">
        <v>0</v>
      </c>
      <c r="G53" s="58" t="s">
        <v>446</v>
      </c>
      <c r="H53" s="20" t="s">
        <v>26</v>
      </c>
      <c r="I53" s="21">
        <v>0</v>
      </c>
      <c r="J53" s="20"/>
      <c r="K53" s="21"/>
    </row>
    <row r="54" spans="1:11" x14ac:dyDescent="0.25">
      <c r="A54" s="20" t="s">
        <v>24</v>
      </c>
      <c r="B54" s="21">
        <v>290420</v>
      </c>
      <c r="C54" s="20" t="s">
        <v>77</v>
      </c>
      <c r="D54" s="22">
        <v>10957</v>
      </c>
      <c r="E54" s="21">
        <v>2</v>
      </c>
      <c r="F54" s="21">
        <v>1</v>
      </c>
      <c r="G54" s="58" t="s">
        <v>442</v>
      </c>
      <c r="H54" s="20" t="s">
        <v>26</v>
      </c>
      <c r="I54" s="21">
        <v>0</v>
      </c>
      <c r="J54" s="20"/>
      <c r="K54" s="21"/>
    </row>
    <row r="55" spans="1:11" x14ac:dyDescent="0.25">
      <c r="A55" s="20" t="s">
        <v>24</v>
      </c>
      <c r="B55" s="21">
        <v>290430</v>
      </c>
      <c r="C55" s="20" t="s">
        <v>78</v>
      </c>
      <c r="D55" s="22">
        <v>15166</v>
      </c>
      <c r="E55" s="21">
        <v>8</v>
      </c>
      <c r="F55" s="21">
        <v>5</v>
      </c>
      <c r="G55" s="58" t="s">
        <v>482</v>
      </c>
      <c r="H55" s="20" t="s">
        <v>26</v>
      </c>
      <c r="I55" s="21">
        <v>0</v>
      </c>
      <c r="J55" s="20"/>
      <c r="K55" s="21"/>
    </row>
    <row r="56" spans="1:11" x14ac:dyDescent="0.25">
      <c r="A56" s="20" t="s">
        <v>24</v>
      </c>
      <c r="B56" s="21">
        <v>290440</v>
      </c>
      <c r="C56" s="20" t="s">
        <v>79</v>
      </c>
      <c r="D56" s="22">
        <v>10768</v>
      </c>
      <c r="E56" s="21">
        <v>14</v>
      </c>
      <c r="F56" s="21">
        <v>0</v>
      </c>
      <c r="G56" s="58" t="s">
        <v>446</v>
      </c>
      <c r="H56" s="20" t="s">
        <v>26</v>
      </c>
      <c r="I56" s="21">
        <v>0</v>
      </c>
      <c r="J56" s="20"/>
      <c r="K56" s="21"/>
    </row>
    <row r="57" spans="1:11" x14ac:dyDescent="0.25">
      <c r="A57" s="20" t="s">
        <v>24</v>
      </c>
      <c r="B57" s="21">
        <v>290450</v>
      </c>
      <c r="C57" s="20" t="s">
        <v>80</v>
      </c>
      <c r="D57" s="22">
        <v>11049</v>
      </c>
      <c r="E57" s="21">
        <v>2</v>
      </c>
      <c r="F57" s="21">
        <v>0</v>
      </c>
      <c r="G57" s="58" t="s">
        <v>446</v>
      </c>
      <c r="H57" s="20" t="s">
        <v>26</v>
      </c>
      <c r="I57" s="21">
        <v>0</v>
      </c>
      <c r="J57" s="20"/>
      <c r="K57" s="21"/>
    </row>
    <row r="58" spans="1:11" x14ac:dyDescent="0.25">
      <c r="A58" s="20" t="s">
        <v>24</v>
      </c>
      <c r="B58" s="21">
        <v>290460</v>
      </c>
      <c r="C58" s="20" t="s">
        <v>81</v>
      </c>
      <c r="D58" s="22">
        <v>69473</v>
      </c>
      <c r="E58" s="21">
        <v>114</v>
      </c>
      <c r="F58" s="21">
        <v>205</v>
      </c>
      <c r="G58" s="58" t="s">
        <v>483</v>
      </c>
      <c r="H58" s="20" t="s">
        <v>33</v>
      </c>
      <c r="I58" s="21">
        <v>1</v>
      </c>
      <c r="J58" s="20"/>
      <c r="K58" s="21"/>
    </row>
    <row r="59" spans="1:11" x14ac:dyDescent="0.25">
      <c r="A59" s="20" t="s">
        <v>24</v>
      </c>
      <c r="B59" s="21">
        <v>290470</v>
      </c>
      <c r="C59" s="20" t="s">
        <v>82</v>
      </c>
      <c r="D59" s="22">
        <v>19269</v>
      </c>
      <c r="E59" s="21">
        <v>11</v>
      </c>
      <c r="F59" s="21">
        <v>13</v>
      </c>
      <c r="G59" s="58" t="s">
        <v>484</v>
      </c>
      <c r="H59" s="20" t="s">
        <v>33</v>
      </c>
      <c r="I59" s="21">
        <v>1</v>
      </c>
      <c r="J59" s="20"/>
      <c r="K59" s="21"/>
    </row>
    <row r="60" spans="1:11" x14ac:dyDescent="0.25">
      <c r="A60" s="20" t="s">
        <v>24</v>
      </c>
      <c r="B60" s="21">
        <v>290475</v>
      </c>
      <c r="C60" s="20" t="s">
        <v>83</v>
      </c>
      <c r="D60" s="22">
        <v>21671</v>
      </c>
      <c r="E60" s="21">
        <v>1</v>
      </c>
      <c r="F60" s="21">
        <v>0</v>
      </c>
      <c r="G60" s="58" t="s">
        <v>446</v>
      </c>
      <c r="H60" s="20" t="s">
        <v>26</v>
      </c>
      <c r="I60" s="21">
        <v>0</v>
      </c>
      <c r="J60" s="20"/>
      <c r="K60" s="21"/>
    </row>
    <row r="61" spans="1:11" x14ac:dyDescent="0.25">
      <c r="A61" s="20" t="s">
        <v>24</v>
      </c>
      <c r="B61" s="21">
        <v>290480</v>
      </c>
      <c r="C61" s="20" t="s">
        <v>84</v>
      </c>
      <c r="D61" s="22">
        <v>10044</v>
      </c>
      <c r="E61" s="21">
        <v>5</v>
      </c>
      <c r="F61" s="21">
        <v>6</v>
      </c>
      <c r="G61" s="58" t="s">
        <v>479</v>
      </c>
      <c r="H61" s="20" t="s">
        <v>33</v>
      </c>
      <c r="I61" s="21">
        <v>1</v>
      </c>
      <c r="J61" s="20"/>
      <c r="K61" s="21"/>
    </row>
    <row r="62" spans="1:11" x14ac:dyDescent="0.25">
      <c r="A62" s="20" t="s">
        <v>24</v>
      </c>
      <c r="B62" s="21">
        <v>290485</v>
      </c>
      <c r="C62" s="20" t="s">
        <v>85</v>
      </c>
      <c r="D62" s="22">
        <v>19199</v>
      </c>
      <c r="E62" s="21">
        <v>181</v>
      </c>
      <c r="F62" s="21">
        <v>122</v>
      </c>
      <c r="G62" s="58" t="s">
        <v>485</v>
      </c>
      <c r="H62" s="20" t="s">
        <v>26</v>
      </c>
      <c r="I62" s="21">
        <v>0</v>
      </c>
      <c r="J62" s="20"/>
      <c r="K62" s="21"/>
    </row>
    <row r="63" spans="1:11" x14ac:dyDescent="0.25">
      <c r="A63" s="20" t="s">
        <v>24</v>
      </c>
      <c r="B63" s="21">
        <v>290490</v>
      </c>
      <c r="C63" s="20" t="s">
        <v>86</v>
      </c>
      <c r="D63" s="22">
        <v>35013</v>
      </c>
      <c r="E63" s="21">
        <v>39</v>
      </c>
      <c r="F63" s="21">
        <v>122</v>
      </c>
      <c r="G63" s="58" t="s">
        <v>486</v>
      </c>
      <c r="H63" s="20" t="s">
        <v>33</v>
      </c>
      <c r="I63" s="21">
        <v>1</v>
      </c>
      <c r="J63" s="20"/>
      <c r="K63" s="21"/>
    </row>
    <row r="64" spans="1:11" x14ac:dyDescent="0.25">
      <c r="A64" s="20" t="s">
        <v>24</v>
      </c>
      <c r="B64" s="21">
        <v>290500</v>
      </c>
      <c r="C64" s="20" t="s">
        <v>87</v>
      </c>
      <c r="D64" s="22">
        <v>23685</v>
      </c>
      <c r="E64" s="21">
        <v>11</v>
      </c>
      <c r="F64" s="21">
        <v>11</v>
      </c>
      <c r="G64" s="58" t="s">
        <v>447</v>
      </c>
      <c r="H64" s="20" t="s">
        <v>26</v>
      </c>
      <c r="I64" s="21">
        <v>0</v>
      </c>
      <c r="J64" s="20"/>
      <c r="K64" s="21"/>
    </row>
    <row r="65" spans="1:11" x14ac:dyDescent="0.25">
      <c r="A65" s="20" t="s">
        <v>24</v>
      </c>
      <c r="B65" s="21">
        <v>290510</v>
      </c>
      <c r="C65" s="20" t="s">
        <v>88</v>
      </c>
      <c r="D65" s="22">
        <v>10179</v>
      </c>
      <c r="E65" s="21">
        <v>3</v>
      </c>
      <c r="F65" s="21">
        <v>8</v>
      </c>
      <c r="G65" s="58" t="s">
        <v>487</v>
      </c>
      <c r="H65" s="20" t="s">
        <v>33</v>
      </c>
      <c r="I65" s="21">
        <v>1</v>
      </c>
      <c r="J65" s="20"/>
      <c r="K65" s="21"/>
    </row>
    <row r="66" spans="1:11" x14ac:dyDescent="0.25">
      <c r="A66" s="20" t="s">
        <v>24</v>
      </c>
      <c r="B66" s="21">
        <v>290515</v>
      </c>
      <c r="C66" s="20" t="s">
        <v>89</v>
      </c>
      <c r="D66" s="22">
        <v>16045</v>
      </c>
      <c r="E66" s="21">
        <v>4</v>
      </c>
      <c r="F66" s="21">
        <v>1</v>
      </c>
      <c r="G66" s="58" t="s">
        <v>488</v>
      </c>
      <c r="H66" s="20" t="s">
        <v>26</v>
      </c>
      <c r="I66" s="21">
        <v>0</v>
      </c>
      <c r="J66" s="20"/>
      <c r="K66" s="21"/>
    </row>
    <row r="67" spans="1:11" x14ac:dyDescent="0.25">
      <c r="A67" s="20" t="s">
        <v>24</v>
      </c>
      <c r="B67" s="21">
        <v>290520</v>
      </c>
      <c r="C67" s="20" t="s">
        <v>90</v>
      </c>
      <c r="D67" s="22">
        <v>52696</v>
      </c>
      <c r="E67" s="21">
        <v>24</v>
      </c>
      <c r="F67" s="21">
        <v>32</v>
      </c>
      <c r="G67" s="58" t="s">
        <v>489</v>
      </c>
      <c r="H67" s="20" t="s">
        <v>33</v>
      </c>
      <c r="I67" s="21">
        <v>1</v>
      </c>
      <c r="J67" s="20"/>
      <c r="K67" s="21"/>
    </row>
    <row r="68" spans="1:11" x14ac:dyDescent="0.25">
      <c r="A68" s="20" t="s">
        <v>24</v>
      </c>
      <c r="B68" s="21">
        <v>290530</v>
      </c>
      <c r="C68" s="20" t="s">
        <v>91</v>
      </c>
      <c r="D68" s="22">
        <v>18917</v>
      </c>
      <c r="E68" s="21">
        <v>10</v>
      </c>
      <c r="F68" s="21">
        <v>0</v>
      </c>
      <c r="G68" s="58" t="s">
        <v>446</v>
      </c>
      <c r="H68" s="20" t="s">
        <v>26</v>
      </c>
      <c r="I68" s="21">
        <v>0</v>
      </c>
      <c r="J68" s="20"/>
      <c r="K68" s="21"/>
    </row>
    <row r="69" spans="1:11" x14ac:dyDescent="0.25">
      <c r="A69" s="20" t="s">
        <v>24</v>
      </c>
      <c r="B69" s="21">
        <v>290540</v>
      </c>
      <c r="C69" s="20" t="s">
        <v>92</v>
      </c>
      <c r="D69" s="22">
        <v>17985</v>
      </c>
      <c r="E69" s="21">
        <v>3</v>
      </c>
      <c r="F69" s="21">
        <v>2</v>
      </c>
      <c r="G69" s="58" t="s">
        <v>485</v>
      </c>
      <c r="H69" s="20" t="s">
        <v>26</v>
      </c>
      <c r="I69" s="21">
        <v>0</v>
      </c>
      <c r="J69" s="20"/>
      <c r="K69" s="21"/>
    </row>
    <row r="70" spans="1:11" x14ac:dyDescent="0.25">
      <c r="A70" s="20" t="s">
        <v>24</v>
      </c>
      <c r="B70" s="21">
        <v>290550</v>
      </c>
      <c r="C70" s="20" t="s">
        <v>93</v>
      </c>
      <c r="D70" s="22">
        <v>13643</v>
      </c>
      <c r="E70" s="21">
        <v>7</v>
      </c>
      <c r="F70" s="21">
        <v>5</v>
      </c>
      <c r="G70" s="58" t="s">
        <v>490</v>
      </c>
      <c r="H70" s="20" t="s">
        <v>26</v>
      </c>
      <c r="I70" s="21">
        <v>0</v>
      </c>
      <c r="J70" s="20"/>
      <c r="K70" s="21"/>
    </row>
    <row r="71" spans="1:11" x14ac:dyDescent="0.25">
      <c r="A71" s="20" t="s">
        <v>24</v>
      </c>
      <c r="B71" s="21">
        <v>290560</v>
      </c>
      <c r="C71" s="20" t="s">
        <v>94</v>
      </c>
      <c r="D71" s="22">
        <v>33257</v>
      </c>
      <c r="E71" s="21">
        <v>12</v>
      </c>
      <c r="F71" s="21">
        <v>23</v>
      </c>
      <c r="G71" s="58" t="s">
        <v>491</v>
      </c>
      <c r="H71" s="20" t="s">
        <v>33</v>
      </c>
      <c r="I71" s="21">
        <v>1</v>
      </c>
      <c r="J71" s="20"/>
      <c r="K71" s="21"/>
    </row>
    <row r="72" spans="1:11" x14ac:dyDescent="0.25">
      <c r="A72" s="20" t="s">
        <v>24</v>
      </c>
      <c r="B72" s="21">
        <v>290570</v>
      </c>
      <c r="C72" s="20" t="s">
        <v>95</v>
      </c>
      <c r="D72" s="22">
        <v>292074</v>
      </c>
      <c r="E72" s="21">
        <v>800</v>
      </c>
      <c r="F72" s="21">
        <v>775</v>
      </c>
      <c r="G72" s="58" t="s">
        <v>492</v>
      </c>
      <c r="H72" s="20" t="s">
        <v>26</v>
      </c>
      <c r="I72" s="21">
        <v>0</v>
      </c>
      <c r="J72" s="20"/>
      <c r="K72" s="21"/>
    </row>
    <row r="73" spans="1:11" x14ac:dyDescent="0.25">
      <c r="A73" s="20" t="s">
        <v>24</v>
      </c>
      <c r="B73" s="21">
        <v>290580</v>
      </c>
      <c r="C73" s="20" t="s">
        <v>96</v>
      </c>
      <c r="D73" s="22">
        <v>36543</v>
      </c>
      <c r="E73" s="21">
        <v>1</v>
      </c>
      <c r="F73" s="21">
        <v>3</v>
      </c>
      <c r="G73" s="58" t="s">
        <v>469</v>
      </c>
      <c r="H73" s="20" t="s">
        <v>33</v>
      </c>
      <c r="I73" s="21">
        <v>1</v>
      </c>
      <c r="J73" s="20"/>
      <c r="K73" s="21"/>
    </row>
    <row r="74" spans="1:11" x14ac:dyDescent="0.25">
      <c r="A74" s="20" t="s">
        <v>24</v>
      </c>
      <c r="B74" s="21">
        <v>290590</v>
      </c>
      <c r="C74" s="20" t="s">
        <v>97</v>
      </c>
      <c r="D74" s="22">
        <v>29994</v>
      </c>
      <c r="E74" s="21">
        <v>4</v>
      </c>
      <c r="F74" s="21">
        <v>2</v>
      </c>
      <c r="G74" s="58" t="s">
        <v>442</v>
      </c>
      <c r="H74" s="20" t="s">
        <v>26</v>
      </c>
      <c r="I74" s="21">
        <v>0</v>
      </c>
      <c r="J74" s="20"/>
      <c r="K74" s="21"/>
    </row>
    <row r="75" spans="1:11" x14ac:dyDescent="0.25">
      <c r="A75" s="20" t="s">
        <v>24</v>
      </c>
      <c r="B75" s="21">
        <v>290600</v>
      </c>
      <c r="C75" s="20" t="s">
        <v>98</v>
      </c>
      <c r="D75" s="22">
        <v>73118</v>
      </c>
      <c r="E75" s="21">
        <v>33</v>
      </c>
      <c r="F75" s="21">
        <v>34</v>
      </c>
      <c r="G75" s="58" t="s">
        <v>493</v>
      </c>
      <c r="H75" s="20" t="s">
        <v>26</v>
      </c>
      <c r="I75" s="21">
        <v>0</v>
      </c>
      <c r="J75" s="20"/>
      <c r="K75" s="21"/>
    </row>
    <row r="76" spans="1:11" x14ac:dyDescent="0.25">
      <c r="A76" s="20" t="s">
        <v>24</v>
      </c>
      <c r="B76" s="21">
        <v>290610</v>
      </c>
      <c r="C76" s="20" t="s">
        <v>99</v>
      </c>
      <c r="D76" s="22">
        <v>10146</v>
      </c>
      <c r="E76" s="21">
        <v>0</v>
      </c>
      <c r="F76" s="21">
        <v>0</v>
      </c>
      <c r="G76" s="58" t="s">
        <v>447</v>
      </c>
      <c r="H76" s="20" t="s">
        <v>26</v>
      </c>
      <c r="I76" s="21">
        <v>0</v>
      </c>
      <c r="J76" s="20"/>
      <c r="K76" s="21"/>
    </row>
    <row r="77" spans="1:11" x14ac:dyDescent="0.25">
      <c r="A77" s="20" t="s">
        <v>24</v>
      </c>
      <c r="B77" s="21">
        <v>290620</v>
      </c>
      <c r="C77" s="20" t="s">
        <v>100</v>
      </c>
      <c r="D77" s="22">
        <v>26702</v>
      </c>
      <c r="E77" s="21">
        <v>20</v>
      </c>
      <c r="F77" s="21">
        <v>124</v>
      </c>
      <c r="G77" s="58" t="s">
        <v>494</v>
      </c>
      <c r="H77" s="20" t="s">
        <v>33</v>
      </c>
      <c r="I77" s="21">
        <v>1</v>
      </c>
      <c r="J77" s="20"/>
      <c r="K77" s="21"/>
    </row>
    <row r="78" spans="1:11" x14ac:dyDescent="0.25">
      <c r="A78" s="20" t="s">
        <v>24</v>
      </c>
      <c r="B78" s="21">
        <v>290630</v>
      </c>
      <c r="C78" s="20" t="s">
        <v>101</v>
      </c>
      <c r="D78" s="22">
        <v>33130</v>
      </c>
      <c r="E78" s="21">
        <v>5</v>
      </c>
      <c r="F78" s="21">
        <v>6</v>
      </c>
      <c r="G78" s="58" t="s">
        <v>479</v>
      </c>
      <c r="H78" s="20" t="s">
        <v>33</v>
      </c>
      <c r="I78" s="21">
        <v>1</v>
      </c>
      <c r="J78" s="20"/>
      <c r="K78" s="21"/>
    </row>
    <row r="79" spans="1:11" x14ac:dyDescent="0.25">
      <c r="A79" s="20" t="s">
        <v>24</v>
      </c>
      <c r="B79" s="21">
        <v>290640</v>
      </c>
      <c r="C79" s="20" t="s">
        <v>102</v>
      </c>
      <c r="D79" s="22">
        <v>8894</v>
      </c>
      <c r="E79" s="21">
        <v>10</v>
      </c>
      <c r="F79" s="21">
        <v>8</v>
      </c>
      <c r="G79" s="58" t="s">
        <v>449</v>
      </c>
      <c r="H79" s="20" t="s">
        <v>26</v>
      </c>
      <c r="I79" s="21">
        <v>0</v>
      </c>
      <c r="J79" s="20"/>
      <c r="K79" s="21"/>
    </row>
    <row r="80" spans="1:11" x14ac:dyDescent="0.25">
      <c r="A80" s="20" t="s">
        <v>24</v>
      </c>
      <c r="B80" s="21">
        <v>290650</v>
      </c>
      <c r="C80" s="20" t="s">
        <v>103</v>
      </c>
      <c r="D80" s="22">
        <v>89271</v>
      </c>
      <c r="E80" s="21">
        <v>215</v>
      </c>
      <c r="F80" s="21">
        <v>578</v>
      </c>
      <c r="G80" s="58" t="s">
        <v>495</v>
      </c>
      <c r="H80" s="20" t="s">
        <v>33</v>
      </c>
      <c r="I80" s="21">
        <v>1</v>
      </c>
      <c r="J80" s="20"/>
      <c r="K80" s="21"/>
    </row>
    <row r="81" spans="1:11" x14ac:dyDescent="0.25">
      <c r="A81" s="20" t="s">
        <v>24</v>
      </c>
      <c r="B81" s="21">
        <v>290660</v>
      </c>
      <c r="C81" s="20" t="s">
        <v>104</v>
      </c>
      <c r="D81" s="22">
        <v>14732</v>
      </c>
      <c r="E81" s="21">
        <v>3</v>
      </c>
      <c r="F81" s="21">
        <v>3</v>
      </c>
      <c r="G81" s="58" t="s">
        <v>447</v>
      </c>
      <c r="H81" s="20" t="s">
        <v>26</v>
      </c>
      <c r="I81" s="21">
        <v>0</v>
      </c>
      <c r="J81" s="20"/>
      <c r="K81" s="21"/>
    </row>
    <row r="82" spans="1:11" x14ac:dyDescent="0.25">
      <c r="A82" s="20" t="s">
        <v>24</v>
      </c>
      <c r="B82" s="21">
        <v>290670</v>
      </c>
      <c r="C82" s="20" t="s">
        <v>105</v>
      </c>
      <c r="D82" s="22">
        <v>26760</v>
      </c>
      <c r="E82" s="21">
        <v>11</v>
      </c>
      <c r="F82" s="21">
        <v>17</v>
      </c>
      <c r="G82" s="58" t="s">
        <v>496</v>
      </c>
      <c r="H82" s="20" t="s">
        <v>33</v>
      </c>
      <c r="I82" s="21">
        <v>1</v>
      </c>
      <c r="J82" s="20"/>
      <c r="K82" s="21"/>
    </row>
    <row r="83" spans="1:11" x14ac:dyDescent="0.25">
      <c r="A83" s="20" t="s">
        <v>24</v>
      </c>
      <c r="B83" s="21">
        <v>290680</v>
      </c>
      <c r="C83" s="20" t="s">
        <v>106</v>
      </c>
      <c r="D83" s="22">
        <v>36105</v>
      </c>
      <c r="E83" s="21">
        <v>22</v>
      </c>
      <c r="F83" s="21">
        <v>87</v>
      </c>
      <c r="G83" s="58" t="s">
        <v>497</v>
      </c>
      <c r="H83" s="20" t="s">
        <v>33</v>
      </c>
      <c r="I83" s="21">
        <v>1</v>
      </c>
      <c r="J83" s="20"/>
      <c r="K83" s="21"/>
    </row>
    <row r="84" spans="1:11" x14ac:dyDescent="0.25">
      <c r="A84" s="20" t="s">
        <v>24</v>
      </c>
      <c r="B84" s="21">
        <v>290682</v>
      </c>
      <c r="C84" s="20" t="s">
        <v>107</v>
      </c>
      <c r="D84" s="22">
        <v>17222</v>
      </c>
      <c r="E84" s="21">
        <v>3</v>
      </c>
      <c r="F84" s="21">
        <v>5</v>
      </c>
      <c r="G84" s="58" t="s">
        <v>498</v>
      </c>
      <c r="H84" s="20" t="s">
        <v>33</v>
      </c>
      <c r="I84" s="21">
        <v>1</v>
      </c>
      <c r="J84" s="20"/>
      <c r="K84" s="21"/>
    </row>
    <row r="85" spans="1:11" x14ac:dyDescent="0.25">
      <c r="A85" s="20" t="s">
        <v>24</v>
      </c>
      <c r="B85" s="21">
        <v>290685</v>
      </c>
      <c r="C85" s="20" t="s">
        <v>108</v>
      </c>
      <c r="D85" s="22">
        <v>12203</v>
      </c>
      <c r="E85" s="21">
        <v>4</v>
      </c>
      <c r="F85" s="21">
        <v>1</v>
      </c>
      <c r="G85" s="58" t="s">
        <v>488</v>
      </c>
      <c r="H85" s="20" t="s">
        <v>26</v>
      </c>
      <c r="I85" s="21">
        <v>0</v>
      </c>
      <c r="J85" s="20"/>
      <c r="K85" s="21"/>
    </row>
    <row r="86" spans="1:11" x14ac:dyDescent="0.25">
      <c r="A86" s="20" t="s">
        <v>24</v>
      </c>
      <c r="B86" s="21">
        <v>290687</v>
      </c>
      <c r="C86" s="20" t="s">
        <v>109</v>
      </c>
      <c r="D86" s="22">
        <v>31181</v>
      </c>
      <c r="E86" s="21">
        <v>27</v>
      </c>
      <c r="F86" s="21">
        <v>29</v>
      </c>
      <c r="G86" s="58" t="s">
        <v>471</v>
      </c>
      <c r="H86" s="20" t="s">
        <v>26</v>
      </c>
      <c r="I86" s="21">
        <v>0</v>
      </c>
      <c r="J86" s="20"/>
      <c r="K86" s="21"/>
    </row>
    <row r="87" spans="1:11" x14ac:dyDescent="0.25">
      <c r="A87" s="20" t="s">
        <v>24</v>
      </c>
      <c r="B87" s="21">
        <v>290689</v>
      </c>
      <c r="C87" s="20" t="s">
        <v>110</v>
      </c>
      <c r="D87" s="22">
        <v>9890</v>
      </c>
      <c r="E87" s="21">
        <v>1</v>
      </c>
      <c r="F87" s="21">
        <v>0</v>
      </c>
      <c r="G87" s="58" t="s">
        <v>446</v>
      </c>
      <c r="H87" s="20" t="s">
        <v>26</v>
      </c>
      <c r="I87" s="21">
        <v>0</v>
      </c>
      <c r="J87" s="20"/>
      <c r="K87" s="21"/>
    </row>
    <row r="88" spans="1:11" x14ac:dyDescent="0.25">
      <c r="A88" s="20" t="s">
        <v>24</v>
      </c>
      <c r="B88" s="21">
        <v>290690</v>
      </c>
      <c r="C88" s="20" t="s">
        <v>111</v>
      </c>
      <c r="D88" s="22">
        <v>22646</v>
      </c>
      <c r="E88" s="21">
        <v>8</v>
      </c>
      <c r="F88" s="21">
        <v>2</v>
      </c>
      <c r="G88" s="58" t="s">
        <v>488</v>
      </c>
      <c r="H88" s="20" t="s">
        <v>26</v>
      </c>
      <c r="I88" s="21">
        <v>0</v>
      </c>
      <c r="J88" s="20"/>
      <c r="K88" s="21"/>
    </row>
    <row r="89" spans="1:11" x14ac:dyDescent="0.25">
      <c r="A89" s="20" t="s">
        <v>24</v>
      </c>
      <c r="B89" s="21">
        <v>290700</v>
      </c>
      <c r="C89" s="20" t="s">
        <v>112</v>
      </c>
      <c r="D89" s="22">
        <v>9809</v>
      </c>
      <c r="E89" s="21">
        <v>8</v>
      </c>
      <c r="F89" s="21">
        <v>9</v>
      </c>
      <c r="G89" s="58" t="s">
        <v>499</v>
      </c>
      <c r="H89" s="20" t="s">
        <v>26</v>
      </c>
      <c r="I89" s="21">
        <v>0</v>
      </c>
      <c r="J89" s="20"/>
      <c r="K89" s="21"/>
    </row>
    <row r="90" spans="1:11" x14ac:dyDescent="0.25">
      <c r="A90" s="20" t="s">
        <v>24</v>
      </c>
      <c r="B90" s="21">
        <v>290710</v>
      </c>
      <c r="C90" s="20" t="s">
        <v>113</v>
      </c>
      <c r="D90" s="22">
        <v>30041</v>
      </c>
      <c r="E90" s="21">
        <v>10</v>
      </c>
      <c r="F90" s="21">
        <v>13</v>
      </c>
      <c r="G90" s="58" t="s">
        <v>500</v>
      </c>
      <c r="H90" s="20" t="s">
        <v>33</v>
      </c>
      <c r="I90" s="21">
        <v>1</v>
      </c>
      <c r="J90" s="20"/>
      <c r="K90" s="21"/>
    </row>
    <row r="91" spans="1:11" x14ac:dyDescent="0.25">
      <c r="A91" s="20" t="s">
        <v>24</v>
      </c>
      <c r="B91" s="21">
        <v>290720</v>
      </c>
      <c r="C91" s="20" t="s">
        <v>114</v>
      </c>
      <c r="D91" s="22">
        <v>72798</v>
      </c>
      <c r="E91" s="21">
        <v>19</v>
      </c>
      <c r="F91" s="21">
        <v>32</v>
      </c>
      <c r="G91" s="58" t="s">
        <v>501</v>
      </c>
      <c r="H91" s="20" t="s">
        <v>33</v>
      </c>
      <c r="I91" s="21">
        <v>1</v>
      </c>
      <c r="J91" s="20"/>
      <c r="K91" s="21"/>
    </row>
    <row r="92" spans="1:11" x14ac:dyDescent="0.25">
      <c r="A92" s="20" t="s">
        <v>24</v>
      </c>
      <c r="B92" s="21">
        <v>290730</v>
      </c>
      <c r="C92" s="20" t="s">
        <v>115</v>
      </c>
      <c r="D92" s="22">
        <v>27161</v>
      </c>
      <c r="E92" s="21">
        <v>17</v>
      </c>
      <c r="F92" s="21">
        <v>14</v>
      </c>
      <c r="G92" s="58" t="s">
        <v>502</v>
      </c>
      <c r="H92" s="20" t="s">
        <v>26</v>
      </c>
      <c r="I92" s="21">
        <v>0</v>
      </c>
      <c r="J92" s="20"/>
      <c r="K92" s="21"/>
    </row>
    <row r="93" spans="1:11" x14ac:dyDescent="0.25">
      <c r="A93" s="20" t="s">
        <v>24</v>
      </c>
      <c r="B93" s="21">
        <v>290740</v>
      </c>
      <c r="C93" s="20" t="s">
        <v>116</v>
      </c>
      <c r="D93" s="22">
        <v>3695</v>
      </c>
      <c r="E93" s="21">
        <v>11</v>
      </c>
      <c r="F93" s="21">
        <v>1</v>
      </c>
      <c r="G93" s="58" t="s">
        <v>503</v>
      </c>
      <c r="H93" s="20" t="s">
        <v>26</v>
      </c>
      <c r="I93" s="21">
        <v>0</v>
      </c>
      <c r="J93" s="20"/>
      <c r="K93" s="21"/>
    </row>
    <row r="94" spans="1:11" x14ac:dyDescent="0.25">
      <c r="A94" s="20" t="s">
        <v>24</v>
      </c>
      <c r="B94" s="21">
        <v>290750</v>
      </c>
      <c r="C94" s="20" t="s">
        <v>117</v>
      </c>
      <c r="D94" s="22">
        <v>56037</v>
      </c>
      <c r="E94" s="21">
        <v>51</v>
      </c>
      <c r="F94" s="21">
        <v>58</v>
      </c>
      <c r="G94" s="58" t="s">
        <v>474</v>
      </c>
      <c r="H94" s="20" t="s">
        <v>26</v>
      </c>
      <c r="I94" s="21">
        <v>0</v>
      </c>
      <c r="J94" s="20"/>
      <c r="K94" s="21"/>
    </row>
    <row r="95" spans="1:11" x14ac:dyDescent="0.25">
      <c r="A95" s="20" t="s">
        <v>24</v>
      </c>
      <c r="B95" s="21">
        <v>290755</v>
      </c>
      <c r="C95" s="20" t="s">
        <v>118</v>
      </c>
      <c r="D95" s="22">
        <v>9764</v>
      </c>
      <c r="E95" s="21">
        <v>1</v>
      </c>
      <c r="F95" s="21">
        <v>0</v>
      </c>
      <c r="G95" s="58" t="s">
        <v>446</v>
      </c>
      <c r="H95" s="20" t="s">
        <v>26</v>
      </c>
      <c r="I95" s="21">
        <v>0</v>
      </c>
      <c r="J95" s="20"/>
      <c r="K95" s="21"/>
    </row>
    <row r="96" spans="1:11" x14ac:dyDescent="0.25">
      <c r="A96" s="20" t="s">
        <v>24</v>
      </c>
      <c r="B96" s="21">
        <v>290760</v>
      </c>
      <c r="C96" s="20" t="s">
        <v>119</v>
      </c>
      <c r="D96" s="22">
        <v>17935</v>
      </c>
      <c r="E96" s="21">
        <v>24</v>
      </c>
      <c r="F96" s="21">
        <v>33</v>
      </c>
      <c r="G96" s="58" t="s">
        <v>451</v>
      </c>
      <c r="H96" s="20" t="s">
        <v>33</v>
      </c>
      <c r="I96" s="21">
        <v>1</v>
      </c>
      <c r="J96" s="20"/>
      <c r="K96" s="21"/>
    </row>
    <row r="97" spans="1:11" x14ac:dyDescent="0.25">
      <c r="A97" s="20" t="s">
        <v>24</v>
      </c>
      <c r="B97" s="21">
        <v>290770</v>
      </c>
      <c r="C97" s="20" t="s">
        <v>120</v>
      </c>
      <c r="D97" s="22">
        <v>11558</v>
      </c>
      <c r="E97" s="21">
        <v>1</v>
      </c>
      <c r="F97" s="21">
        <v>7</v>
      </c>
      <c r="G97" s="58" t="s">
        <v>504</v>
      </c>
      <c r="H97" s="20" t="s">
        <v>33</v>
      </c>
      <c r="I97" s="21">
        <v>1</v>
      </c>
      <c r="J97" s="20"/>
      <c r="K97" s="21"/>
    </row>
    <row r="98" spans="1:11" x14ac:dyDescent="0.25">
      <c r="A98" s="20" t="s">
        <v>24</v>
      </c>
      <c r="B98" s="21">
        <v>290780</v>
      </c>
      <c r="C98" s="20" t="s">
        <v>121</v>
      </c>
      <c r="D98" s="22">
        <v>34581</v>
      </c>
      <c r="E98" s="21">
        <v>10</v>
      </c>
      <c r="F98" s="21">
        <v>29</v>
      </c>
      <c r="G98" s="58" t="s">
        <v>505</v>
      </c>
      <c r="H98" s="20" t="s">
        <v>33</v>
      </c>
      <c r="I98" s="21">
        <v>1</v>
      </c>
      <c r="J98" s="20"/>
      <c r="K98" s="21"/>
    </row>
    <row r="99" spans="1:11" x14ac:dyDescent="0.25">
      <c r="A99" s="20" t="s">
        <v>24</v>
      </c>
      <c r="B99" s="21">
        <v>290790</v>
      </c>
      <c r="C99" s="20" t="s">
        <v>122</v>
      </c>
      <c r="D99" s="22">
        <v>17673</v>
      </c>
      <c r="E99" s="21">
        <v>15</v>
      </c>
      <c r="F99" s="21">
        <v>23</v>
      </c>
      <c r="G99" s="58" t="s">
        <v>506</v>
      </c>
      <c r="H99" s="20" t="s">
        <v>33</v>
      </c>
      <c r="I99" s="21">
        <v>1</v>
      </c>
      <c r="J99" s="20"/>
      <c r="K99" s="21"/>
    </row>
    <row r="100" spans="1:11" x14ac:dyDescent="0.25">
      <c r="A100" s="20" t="s">
        <v>24</v>
      </c>
      <c r="B100" s="21">
        <v>290800</v>
      </c>
      <c r="C100" s="20" t="s">
        <v>123</v>
      </c>
      <c r="D100" s="22">
        <v>19383</v>
      </c>
      <c r="E100" s="21">
        <v>14</v>
      </c>
      <c r="F100" s="21">
        <v>9</v>
      </c>
      <c r="G100" s="58" t="s">
        <v>507</v>
      </c>
      <c r="H100" s="20" t="s">
        <v>26</v>
      </c>
      <c r="I100" s="21">
        <v>0</v>
      </c>
      <c r="J100" s="20"/>
      <c r="K100" s="21"/>
    </row>
    <row r="101" spans="1:11" x14ac:dyDescent="0.25">
      <c r="A101" s="20" t="s">
        <v>24</v>
      </c>
      <c r="B101" s="21">
        <v>290810</v>
      </c>
      <c r="C101" s="20" t="s">
        <v>124</v>
      </c>
      <c r="D101" s="22">
        <v>19449</v>
      </c>
      <c r="E101" s="21">
        <v>3</v>
      </c>
      <c r="F101" s="21">
        <v>0</v>
      </c>
      <c r="G101" s="58" t="s">
        <v>446</v>
      </c>
      <c r="H101" s="20" t="s">
        <v>26</v>
      </c>
      <c r="I101" s="21">
        <v>0</v>
      </c>
      <c r="J101" s="20"/>
      <c r="K101" s="21"/>
    </row>
    <row r="102" spans="1:11" x14ac:dyDescent="0.25">
      <c r="A102" s="20" t="s">
        <v>24</v>
      </c>
      <c r="B102" s="21">
        <v>290820</v>
      </c>
      <c r="C102" s="20" t="s">
        <v>125</v>
      </c>
      <c r="D102" s="22">
        <v>22840</v>
      </c>
      <c r="E102" s="21">
        <v>19</v>
      </c>
      <c r="F102" s="21">
        <v>84</v>
      </c>
      <c r="G102" s="58" t="s">
        <v>508</v>
      </c>
      <c r="H102" s="20" t="s">
        <v>33</v>
      </c>
      <c r="I102" s="21">
        <v>1</v>
      </c>
      <c r="J102" s="20"/>
      <c r="K102" s="21"/>
    </row>
    <row r="103" spans="1:11" x14ac:dyDescent="0.25">
      <c r="A103" s="20" t="s">
        <v>24</v>
      </c>
      <c r="B103" s="21">
        <v>290830</v>
      </c>
      <c r="C103" s="20" t="s">
        <v>126</v>
      </c>
      <c r="D103" s="22">
        <v>18278</v>
      </c>
      <c r="E103" s="21">
        <v>152</v>
      </c>
      <c r="F103" s="21">
        <v>101</v>
      </c>
      <c r="G103" s="58" t="s">
        <v>509</v>
      </c>
      <c r="H103" s="20" t="s">
        <v>26</v>
      </c>
      <c r="I103" s="21">
        <v>0</v>
      </c>
      <c r="J103" s="20"/>
      <c r="K103" s="21"/>
    </row>
    <row r="104" spans="1:11" x14ac:dyDescent="0.25">
      <c r="A104" s="20" t="s">
        <v>24</v>
      </c>
      <c r="B104" s="21">
        <v>290840</v>
      </c>
      <c r="C104" s="20" t="s">
        <v>127</v>
      </c>
      <c r="D104" s="22">
        <v>67875</v>
      </c>
      <c r="E104" s="21">
        <v>12</v>
      </c>
      <c r="F104" s="21">
        <v>13</v>
      </c>
      <c r="G104" s="58" t="s">
        <v>510</v>
      </c>
      <c r="H104" s="20" t="s">
        <v>26</v>
      </c>
      <c r="I104" s="21">
        <v>0</v>
      </c>
      <c r="J104" s="20"/>
      <c r="K104" s="21"/>
    </row>
    <row r="105" spans="1:11" x14ac:dyDescent="0.25">
      <c r="A105" s="20" t="s">
        <v>24</v>
      </c>
      <c r="B105" s="21">
        <v>290850</v>
      </c>
      <c r="C105" s="20" t="s">
        <v>128</v>
      </c>
      <c r="D105" s="22">
        <v>33624</v>
      </c>
      <c r="E105" s="21">
        <v>35</v>
      </c>
      <c r="F105" s="21">
        <v>24</v>
      </c>
      <c r="G105" s="58" t="s">
        <v>511</v>
      </c>
      <c r="H105" s="20" t="s">
        <v>26</v>
      </c>
      <c r="I105" s="21">
        <v>0</v>
      </c>
      <c r="J105" s="20"/>
      <c r="K105" s="21"/>
    </row>
    <row r="106" spans="1:11" x14ac:dyDescent="0.25">
      <c r="A106" s="20" t="s">
        <v>24</v>
      </c>
      <c r="B106" s="21">
        <v>290870</v>
      </c>
      <c r="C106" s="20" t="s">
        <v>129</v>
      </c>
      <c r="D106" s="22">
        <v>18229</v>
      </c>
      <c r="E106" s="21">
        <v>6</v>
      </c>
      <c r="F106" s="21">
        <v>7</v>
      </c>
      <c r="G106" s="58" t="s">
        <v>444</v>
      </c>
      <c r="H106" s="20" t="s">
        <v>33</v>
      </c>
      <c r="I106" s="21">
        <v>1</v>
      </c>
      <c r="J106" s="20"/>
      <c r="K106" s="21"/>
    </row>
    <row r="107" spans="1:11" x14ac:dyDescent="0.25">
      <c r="A107" s="20" t="s">
        <v>24</v>
      </c>
      <c r="B107" s="21">
        <v>290880</v>
      </c>
      <c r="C107" s="20" t="s">
        <v>130</v>
      </c>
      <c r="D107" s="22">
        <v>4312</v>
      </c>
      <c r="E107" s="21">
        <v>1</v>
      </c>
      <c r="F107" s="21">
        <v>2</v>
      </c>
      <c r="G107" s="58" t="s">
        <v>512</v>
      </c>
      <c r="H107" s="20" t="s">
        <v>33</v>
      </c>
      <c r="I107" s="21">
        <v>1</v>
      </c>
      <c r="J107" s="20"/>
      <c r="K107" s="21"/>
    </row>
    <row r="108" spans="1:11" x14ac:dyDescent="0.25">
      <c r="A108" s="20" t="s">
        <v>24</v>
      </c>
      <c r="B108" s="21">
        <v>290890</v>
      </c>
      <c r="C108" s="20" t="s">
        <v>131</v>
      </c>
      <c r="D108" s="22">
        <v>23961</v>
      </c>
      <c r="E108" s="21">
        <v>12</v>
      </c>
      <c r="F108" s="21">
        <v>9</v>
      </c>
      <c r="G108" s="58" t="s">
        <v>513</v>
      </c>
      <c r="H108" s="20" t="s">
        <v>26</v>
      </c>
      <c r="I108" s="21">
        <v>0</v>
      </c>
      <c r="J108" s="20"/>
      <c r="K108" s="21"/>
    </row>
    <row r="109" spans="1:11" x14ac:dyDescent="0.25">
      <c r="A109" s="20" t="s">
        <v>24</v>
      </c>
      <c r="B109" s="21">
        <v>290900</v>
      </c>
      <c r="C109" s="20" t="s">
        <v>132</v>
      </c>
      <c r="D109" s="22">
        <v>8870</v>
      </c>
      <c r="E109" s="21">
        <v>3</v>
      </c>
      <c r="F109" s="21">
        <v>2</v>
      </c>
      <c r="G109" s="58" t="s">
        <v>485</v>
      </c>
      <c r="H109" s="20" t="s">
        <v>26</v>
      </c>
      <c r="I109" s="21">
        <v>0</v>
      </c>
      <c r="J109" s="20"/>
      <c r="K109" s="21"/>
    </row>
    <row r="110" spans="1:11" x14ac:dyDescent="0.25">
      <c r="A110" s="20" t="s">
        <v>24</v>
      </c>
      <c r="B110" s="21">
        <v>290910</v>
      </c>
      <c r="C110" s="20" t="s">
        <v>133</v>
      </c>
      <c r="D110" s="22">
        <v>14954</v>
      </c>
      <c r="E110" s="21">
        <v>1</v>
      </c>
      <c r="F110" s="21">
        <v>0</v>
      </c>
      <c r="G110" s="58" t="s">
        <v>446</v>
      </c>
      <c r="H110" s="20" t="s">
        <v>26</v>
      </c>
      <c r="I110" s="21">
        <v>0</v>
      </c>
      <c r="J110" s="20"/>
      <c r="K110" s="21"/>
    </row>
    <row r="111" spans="1:11" x14ac:dyDescent="0.25">
      <c r="A111" s="20" t="s">
        <v>24</v>
      </c>
      <c r="B111" s="21">
        <v>290920</v>
      </c>
      <c r="C111" s="20" t="s">
        <v>134</v>
      </c>
      <c r="D111" s="22">
        <v>16951</v>
      </c>
      <c r="E111" s="21">
        <v>7</v>
      </c>
      <c r="F111" s="21">
        <v>6</v>
      </c>
      <c r="G111" s="58" t="s">
        <v>514</v>
      </c>
      <c r="H111" s="20" t="s">
        <v>26</v>
      </c>
      <c r="I111" s="21">
        <v>0</v>
      </c>
      <c r="J111" s="20"/>
      <c r="K111" s="21"/>
    </row>
    <row r="112" spans="1:11" x14ac:dyDescent="0.25">
      <c r="A112" s="20" t="s">
        <v>24</v>
      </c>
      <c r="B112" s="21">
        <v>290930</v>
      </c>
      <c r="C112" s="20" t="s">
        <v>135</v>
      </c>
      <c r="D112" s="22">
        <v>33275</v>
      </c>
      <c r="E112" s="21">
        <v>107</v>
      </c>
      <c r="F112" s="21">
        <v>115</v>
      </c>
      <c r="G112" s="58" t="s">
        <v>471</v>
      </c>
      <c r="H112" s="20" t="s">
        <v>26</v>
      </c>
      <c r="I112" s="21">
        <v>0</v>
      </c>
      <c r="J112" s="20"/>
      <c r="K112" s="21"/>
    </row>
    <row r="113" spans="1:11" x14ac:dyDescent="0.25">
      <c r="A113" s="20" t="s">
        <v>24</v>
      </c>
      <c r="B113" s="21">
        <v>290940</v>
      </c>
      <c r="C113" s="20" t="s">
        <v>136</v>
      </c>
      <c r="D113" s="22">
        <v>14409</v>
      </c>
      <c r="E113" s="21">
        <v>39</v>
      </c>
      <c r="F113" s="21">
        <v>2</v>
      </c>
      <c r="G113" s="58" t="s">
        <v>515</v>
      </c>
      <c r="H113" s="20" t="s">
        <v>26</v>
      </c>
      <c r="I113" s="21">
        <v>0</v>
      </c>
      <c r="J113" s="20"/>
      <c r="K113" s="21"/>
    </row>
    <row r="114" spans="1:11" x14ac:dyDescent="0.25">
      <c r="A114" s="20" t="s">
        <v>24</v>
      </c>
      <c r="B114" s="21">
        <v>290950</v>
      </c>
      <c r="C114" s="20" t="s">
        <v>137</v>
      </c>
      <c r="D114" s="22">
        <v>5568</v>
      </c>
      <c r="E114" s="21">
        <v>4</v>
      </c>
      <c r="F114" s="21">
        <v>1</v>
      </c>
      <c r="G114" s="58" t="s">
        <v>488</v>
      </c>
      <c r="H114" s="20" t="s">
        <v>26</v>
      </c>
      <c r="I114" s="21">
        <v>0</v>
      </c>
      <c r="J114" s="20"/>
      <c r="K114" s="21"/>
    </row>
    <row r="115" spans="1:11" x14ac:dyDescent="0.25">
      <c r="A115" s="20" t="s">
        <v>24</v>
      </c>
      <c r="B115" s="21">
        <v>290960</v>
      </c>
      <c r="C115" s="20" t="s">
        <v>138</v>
      </c>
      <c r="D115" s="22">
        <v>21700</v>
      </c>
      <c r="E115" s="21">
        <v>25</v>
      </c>
      <c r="F115" s="21">
        <v>21</v>
      </c>
      <c r="G115" s="58" t="s">
        <v>516</v>
      </c>
      <c r="H115" s="20" t="s">
        <v>26</v>
      </c>
      <c r="I115" s="21">
        <v>0</v>
      </c>
      <c r="J115" s="20"/>
      <c r="K115" s="21"/>
    </row>
    <row r="116" spans="1:11" x14ac:dyDescent="0.25">
      <c r="A116" s="20" t="s">
        <v>24</v>
      </c>
      <c r="B116" s="21">
        <v>290970</v>
      </c>
      <c r="C116" s="20" t="s">
        <v>139</v>
      </c>
      <c r="D116" s="22">
        <v>14354</v>
      </c>
      <c r="E116" s="21">
        <v>19</v>
      </c>
      <c r="F116" s="21">
        <v>1</v>
      </c>
      <c r="G116" s="58" t="s">
        <v>515</v>
      </c>
      <c r="H116" s="20" t="s">
        <v>26</v>
      </c>
      <c r="I116" s="21">
        <v>0</v>
      </c>
      <c r="J116" s="20"/>
      <c r="K116" s="21"/>
    </row>
    <row r="117" spans="1:11" x14ac:dyDescent="0.25">
      <c r="A117" s="20" t="s">
        <v>24</v>
      </c>
      <c r="B117" s="21">
        <v>290980</v>
      </c>
      <c r="C117" s="20" t="s">
        <v>140</v>
      </c>
      <c r="D117" s="22">
        <v>64552</v>
      </c>
      <c r="E117" s="21">
        <v>492</v>
      </c>
      <c r="F117" s="21">
        <v>507</v>
      </c>
      <c r="G117" s="58" t="s">
        <v>493</v>
      </c>
      <c r="H117" s="20" t="s">
        <v>26</v>
      </c>
      <c r="I117" s="21">
        <v>0</v>
      </c>
      <c r="J117" s="20"/>
      <c r="K117" s="21"/>
    </row>
    <row r="118" spans="1:11" x14ac:dyDescent="0.25">
      <c r="A118" s="20" t="s">
        <v>24</v>
      </c>
      <c r="B118" s="21">
        <v>290990</v>
      </c>
      <c r="C118" s="20" t="s">
        <v>141</v>
      </c>
      <c r="D118" s="22">
        <v>35320</v>
      </c>
      <c r="E118" s="21">
        <v>10</v>
      </c>
      <c r="F118" s="21">
        <v>17</v>
      </c>
      <c r="G118" s="58" t="s">
        <v>517</v>
      </c>
      <c r="H118" s="20" t="s">
        <v>33</v>
      </c>
      <c r="I118" s="21">
        <v>1</v>
      </c>
      <c r="J118" s="20"/>
      <c r="K118" s="21"/>
    </row>
    <row r="119" spans="1:11" x14ac:dyDescent="0.25">
      <c r="A119" s="20" t="s">
        <v>24</v>
      </c>
      <c r="B119" s="21">
        <v>291000</v>
      </c>
      <c r="C119" s="20" t="s">
        <v>142</v>
      </c>
      <c r="D119" s="22">
        <v>11864</v>
      </c>
      <c r="E119" s="21">
        <v>3</v>
      </c>
      <c r="F119" s="21">
        <v>6</v>
      </c>
      <c r="G119" s="58" t="s">
        <v>512</v>
      </c>
      <c r="H119" s="20" t="s">
        <v>33</v>
      </c>
      <c r="I119" s="21">
        <v>1</v>
      </c>
      <c r="J119" s="20"/>
      <c r="K119" s="21"/>
    </row>
    <row r="120" spans="1:11" x14ac:dyDescent="0.25">
      <c r="A120" s="20" t="s">
        <v>24</v>
      </c>
      <c r="B120" s="21">
        <v>291005</v>
      </c>
      <c r="C120" s="20" t="s">
        <v>143</v>
      </c>
      <c r="D120" s="22">
        <v>79401</v>
      </c>
      <c r="E120" s="21">
        <v>637</v>
      </c>
      <c r="F120" s="21">
        <v>736</v>
      </c>
      <c r="G120" s="58" t="s">
        <v>518</v>
      </c>
      <c r="H120" s="20" t="s">
        <v>33</v>
      </c>
      <c r="I120" s="21">
        <v>1</v>
      </c>
      <c r="J120" s="20"/>
      <c r="K120" s="21"/>
    </row>
    <row r="121" spans="1:11" x14ac:dyDescent="0.25">
      <c r="A121" s="20" t="s">
        <v>24</v>
      </c>
      <c r="B121" s="21">
        <v>291010</v>
      </c>
      <c r="C121" s="20" t="s">
        <v>144</v>
      </c>
      <c r="D121" s="22">
        <v>12553</v>
      </c>
      <c r="E121" s="21">
        <v>8</v>
      </c>
      <c r="F121" s="21">
        <v>0</v>
      </c>
      <c r="G121" s="58" t="s">
        <v>446</v>
      </c>
      <c r="H121" s="20" t="s">
        <v>26</v>
      </c>
      <c r="I121" s="21">
        <v>0</v>
      </c>
      <c r="J121" s="20"/>
      <c r="K121" s="21"/>
    </row>
    <row r="122" spans="1:11" x14ac:dyDescent="0.25">
      <c r="A122" s="20" t="s">
        <v>24</v>
      </c>
      <c r="B122" s="21">
        <v>291020</v>
      </c>
      <c r="C122" s="20" t="s">
        <v>145</v>
      </c>
      <c r="D122" s="22">
        <v>4201</v>
      </c>
      <c r="E122" s="21">
        <v>32</v>
      </c>
      <c r="F122" s="21">
        <v>2</v>
      </c>
      <c r="G122" s="58" t="s">
        <v>456</v>
      </c>
      <c r="H122" s="20" t="s">
        <v>26</v>
      </c>
      <c r="I122" s="21">
        <v>0</v>
      </c>
      <c r="J122" s="20"/>
      <c r="K122" s="21"/>
    </row>
    <row r="123" spans="1:11" x14ac:dyDescent="0.25">
      <c r="A123" s="20" t="s">
        <v>24</v>
      </c>
      <c r="B123" s="21">
        <v>291030</v>
      </c>
      <c r="C123" s="20" t="s">
        <v>146</v>
      </c>
      <c r="D123" s="22">
        <v>8448</v>
      </c>
      <c r="E123" s="21">
        <v>62</v>
      </c>
      <c r="F123" s="21">
        <v>4</v>
      </c>
      <c r="G123" s="58" t="s">
        <v>456</v>
      </c>
      <c r="H123" s="20" t="s">
        <v>26</v>
      </c>
      <c r="I123" s="21">
        <v>0</v>
      </c>
      <c r="J123" s="20"/>
      <c r="K123" s="21"/>
    </row>
    <row r="124" spans="1:11" x14ac:dyDescent="0.25">
      <c r="A124" s="20" t="s">
        <v>24</v>
      </c>
      <c r="B124" s="21">
        <v>291040</v>
      </c>
      <c r="C124" s="20" t="s">
        <v>147</v>
      </c>
      <c r="D124" s="22">
        <v>19837</v>
      </c>
      <c r="E124" s="21">
        <v>10</v>
      </c>
      <c r="F124" s="21">
        <v>8</v>
      </c>
      <c r="G124" s="58" t="s">
        <v>449</v>
      </c>
      <c r="H124" s="20" t="s">
        <v>26</v>
      </c>
      <c r="I124" s="21">
        <v>0</v>
      </c>
      <c r="J124" s="20"/>
      <c r="K124" s="21"/>
    </row>
    <row r="125" spans="1:11" x14ac:dyDescent="0.25">
      <c r="A125" s="20" t="s">
        <v>24</v>
      </c>
      <c r="B125" s="21">
        <v>291050</v>
      </c>
      <c r="C125" s="20" t="s">
        <v>148</v>
      </c>
      <c r="D125" s="22">
        <v>43172</v>
      </c>
      <c r="E125" s="21">
        <v>27</v>
      </c>
      <c r="F125" s="21">
        <v>44</v>
      </c>
      <c r="G125" s="58" t="s">
        <v>519</v>
      </c>
      <c r="H125" s="20" t="s">
        <v>33</v>
      </c>
      <c r="I125" s="21">
        <v>1</v>
      </c>
      <c r="J125" s="20"/>
      <c r="K125" s="21"/>
    </row>
    <row r="126" spans="1:11" x14ac:dyDescent="0.25">
      <c r="A126" s="20" t="s">
        <v>24</v>
      </c>
      <c r="B126" s="21">
        <v>291060</v>
      </c>
      <c r="C126" s="20" t="s">
        <v>149</v>
      </c>
      <c r="D126" s="22">
        <v>37085</v>
      </c>
      <c r="E126" s="21">
        <v>25</v>
      </c>
      <c r="F126" s="21">
        <v>32</v>
      </c>
      <c r="G126" s="58" t="s">
        <v>520</v>
      </c>
      <c r="H126" s="20" t="s">
        <v>33</v>
      </c>
      <c r="I126" s="21">
        <v>1</v>
      </c>
      <c r="J126" s="20"/>
      <c r="K126" s="21"/>
    </row>
    <row r="127" spans="1:11" x14ac:dyDescent="0.25">
      <c r="A127" s="20" t="s">
        <v>24</v>
      </c>
      <c r="B127" s="21">
        <v>291070</v>
      </c>
      <c r="C127" s="20" t="s">
        <v>150</v>
      </c>
      <c r="D127" s="22">
        <v>61618</v>
      </c>
      <c r="E127" s="21">
        <v>19</v>
      </c>
      <c r="F127" s="21">
        <v>23</v>
      </c>
      <c r="G127" s="58" t="s">
        <v>521</v>
      </c>
      <c r="H127" s="20" t="s">
        <v>33</v>
      </c>
      <c r="I127" s="21">
        <v>1</v>
      </c>
      <c r="J127" s="20"/>
      <c r="K127" s="21"/>
    </row>
    <row r="128" spans="1:11" x14ac:dyDescent="0.25">
      <c r="A128" s="20" t="s">
        <v>24</v>
      </c>
      <c r="B128" s="21">
        <v>291072</v>
      </c>
      <c r="C128" s="20" t="s">
        <v>151</v>
      </c>
      <c r="D128" s="22">
        <v>114275</v>
      </c>
      <c r="E128" s="21">
        <v>89</v>
      </c>
      <c r="F128" s="21">
        <v>83</v>
      </c>
      <c r="G128" s="58" t="s">
        <v>522</v>
      </c>
      <c r="H128" s="20" t="s">
        <v>26</v>
      </c>
      <c r="I128" s="21">
        <v>0</v>
      </c>
      <c r="J128" s="20"/>
      <c r="K128" s="21"/>
    </row>
    <row r="129" spans="1:11" x14ac:dyDescent="0.25">
      <c r="A129" s="20" t="s">
        <v>24</v>
      </c>
      <c r="B129" s="21">
        <v>291075</v>
      </c>
      <c r="C129" s="20" t="s">
        <v>152</v>
      </c>
      <c r="D129" s="22">
        <v>18461</v>
      </c>
      <c r="E129" s="21">
        <v>12</v>
      </c>
      <c r="F129" s="21">
        <v>15</v>
      </c>
      <c r="G129" s="58" t="s">
        <v>472</v>
      </c>
      <c r="H129" s="20" t="s">
        <v>33</v>
      </c>
      <c r="I129" s="21">
        <v>1</v>
      </c>
      <c r="J129" s="20"/>
      <c r="K129" s="21"/>
    </row>
    <row r="130" spans="1:11" x14ac:dyDescent="0.25">
      <c r="A130" s="20" t="s">
        <v>24</v>
      </c>
      <c r="B130" s="21">
        <v>291077</v>
      </c>
      <c r="C130" s="20" t="s">
        <v>153</v>
      </c>
      <c r="D130" s="22">
        <v>5918</v>
      </c>
      <c r="E130" s="21">
        <v>1</v>
      </c>
      <c r="F130" s="21">
        <v>0</v>
      </c>
      <c r="G130" s="58" t="s">
        <v>446</v>
      </c>
      <c r="H130" s="20" t="s">
        <v>26</v>
      </c>
      <c r="I130" s="21">
        <v>0</v>
      </c>
      <c r="J130" s="20"/>
      <c r="K130" s="21"/>
    </row>
    <row r="131" spans="1:11" x14ac:dyDescent="0.25">
      <c r="A131" s="20" t="s">
        <v>24</v>
      </c>
      <c r="B131" s="21">
        <v>291080</v>
      </c>
      <c r="C131" s="20" t="s">
        <v>154</v>
      </c>
      <c r="D131" s="22">
        <v>622639</v>
      </c>
      <c r="E131" s="21">
        <v>597</v>
      </c>
      <c r="F131" s="21">
        <v>660</v>
      </c>
      <c r="G131" s="58" t="s">
        <v>523</v>
      </c>
      <c r="H131" s="20" t="s">
        <v>26</v>
      </c>
      <c r="I131" s="21">
        <v>0</v>
      </c>
      <c r="J131" s="20"/>
      <c r="K131" s="21"/>
    </row>
    <row r="132" spans="1:11" x14ac:dyDescent="0.25">
      <c r="A132" s="20" t="s">
        <v>24</v>
      </c>
      <c r="B132" s="21">
        <v>291085</v>
      </c>
      <c r="C132" s="20" t="s">
        <v>155</v>
      </c>
      <c r="D132" s="22">
        <v>17184</v>
      </c>
      <c r="E132" s="21">
        <v>9</v>
      </c>
      <c r="F132" s="21">
        <v>12</v>
      </c>
      <c r="G132" s="58" t="s">
        <v>489</v>
      </c>
      <c r="H132" s="20" t="s">
        <v>33</v>
      </c>
      <c r="I132" s="21">
        <v>1</v>
      </c>
      <c r="J132" s="20"/>
      <c r="K132" s="21"/>
    </row>
    <row r="133" spans="1:11" x14ac:dyDescent="0.25">
      <c r="A133" s="20" t="s">
        <v>24</v>
      </c>
      <c r="B133" s="21">
        <v>291090</v>
      </c>
      <c r="C133" s="20" t="s">
        <v>156</v>
      </c>
      <c r="D133" s="22">
        <v>5804</v>
      </c>
      <c r="E133" s="21">
        <v>2</v>
      </c>
      <c r="F133" s="21">
        <v>1</v>
      </c>
      <c r="G133" s="58" t="s">
        <v>442</v>
      </c>
      <c r="H133" s="20" t="s">
        <v>26</v>
      </c>
      <c r="I133" s="21">
        <v>0</v>
      </c>
      <c r="J133" s="20"/>
      <c r="K133" s="21"/>
    </row>
    <row r="134" spans="1:11" x14ac:dyDescent="0.25">
      <c r="A134" s="20" t="s">
        <v>24</v>
      </c>
      <c r="B134" s="21">
        <v>291100</v>
      </c>
      <c r="C134" s="20" t="s">
        <v>157</v>
      </c>
      <c r="D134" s="22">
        <v>11279</v>
      </c>
      <c r="E134" s="21">
        <v>5</v>
      </c>
      <c r="F134" s="21">
        <v>7</v>
      </c>
      <c r="G134" s="58" t="s">
        <v>524</v>
      </c>
      <c r="H134" s="20" t="s">
        <v>33</v>
      </c>
      <c r="I134" s="21">
        <v>1</v>
      </c>
      <c r="J134" s="20"/>
      <c r="K134" s="21"/>
    </row>
    <row r="135" spans="1:11" x14ac:dyDescent="0.25">
      <c r="A135" s="20" t="s">
        <v>24</v>
      </c>
      <c r="B135" s="21">
        <v>291110</v>
      </c>
      <c r="C135" s="20" t="s">
        <v>525</v>
      </c>
      <c r="D135" s="22">
        <v>25652</v>
      </c>
      <c r="E135" s="21">
        <v>63</v>
      </c>
      <c r="F135" s="21">
        <v>8</v>
      </c>
      <c r="G135" s="58" t="s">
        <v>526</v>
      </c>
      <c r="H135" s="20" t="s">
        <v>26</v>
      </c>
      <c r="I135" s="21">
        <v>0</v>
      </c>
      <c r="J135" s="20"/>
      <c r="K135" s="21"/>
    </row>
    <row r="136" spans="1:11" x14ac:dyDescent="0.25">
      <c r="A136" s="20" t="s">
        <v>24</v>
      </c>
      <c r="B136" s="21">
        <v>291120</v>
      </c>
      <c r="C136" s="20" t="s">
        <v>158</v>
      </c>
      <c r="D136" s="22">
        <v>33030</v>
      </c>
      <c r="E136" s="21">
        <v>109</v>
      </c>
      <c r="F136" s="21">
        <v>156</v>
      </c>
      <c r="G136" s="58" t="s">
        <v>460</v>
      </c>
      <c r="H136" s="20" t="s">
        <v>33</v>
      </c>
      <c r="I136" s="21">
        <v>1</v>
      </c>
      <c r="J136" s="20"/>
      <c r="K136" s="21"/>
    </row>
    <row r="137" spans="1:11" x14ac:dyDescent="0.25">
      <c r="A137" s="20" t="s">
        <v>24</v>
      </c>
      <c r="B137" s="21">
        <v>291125</v>
      </c>
      <c r="C137" s="20" t="s">
        <v>159</v>
      </c>
      <c r="D137" s="22">
        <v>4740</v>
      </c>
      <c r="E137" s="21">
        <v>1</v>
      </c>
      <c r="F137" s="21">
        <v>0</v>
      </c>
      <c r="G137" s="58" t="s">
        <v>446</v>
      </c>
      <c r="H137" s="20" t="s">
        <v>26</v>
      </c>
      <c r="I137" s="21">
        <v>0</v>
      </c>
      <c r="J137" s="20"/>
      <c r="K137" s="21"/>
    </row>
    <row r="138" spans="1:11" x14ac:dyDescent="0.25">
      <c r="A138" s="20" t="s">
        <v>24</v>
      </c>
      <c r="B138" s="21">
        <v>291130</v>
      </c>
      <c r="C138" s="20" t="s">
        <v>160</v>
      </c>
      <c r="D138" s="22">
        <v>11603</v>
      </c>
      <c r="E138" s="21">
        <v>8</v>
      </c>
      <c r="F138" s="21">
        <v>0</v>
      </c>
      <c r="G138" s="58" t="s">
        <v>446</v>
      </c>
      <c r="H138" s="20" t="s">
        <v>26</v>
      </c>
      <c r="I138" s="21">
        <v>0</v>
      </c>
      <c r="J138" s="20"/>
      <c r="K138" s="21"/>
    </row>
    <row r="139" spans="1:11" x14ac:dyDescent="0.25">
      <c r="A139" s="20" t="s">
        <v>24</v>
      </c>
      <c r="B139" s="21">
        <v>291140</v>
      </c>
      <c r="C139" s="20" t="s">
        <v>161</v>
      </c>
      <c r="D139" s="22">
        <v>15810</v>
      </c>
      <c r="E139" s="21">
        <v>16</v>
      </c>
      <c r="F139" s="21">
        <v>43</v>
      </c>
      <c r="G139" s="58" t="s">
        <v>495</v>
      </c>
      <c r="H139" s="20" t="s">
        <v>33</v>
      </c>
      <c r="I139" s="21">
        <v>1</v>
      </c>
      <c r="J139" s="20"/>
      <c r="K139" s="21"/>
    </row>
    <row r="140" spans="1:11" x14ac:dyDescent="0.25">
      <c r="A140" s="20" t="s">
        <v>24</v>
      </c>
      <c r="B140" s="21">
        <v>291150</v>
      </c>
      <c r="C140" s="20" t="s">
        <v>527</v>
      </c>
      <c r="D140" s="22">
        <v>7961</v>
      </c>
      <c r="E140" s="21">
        <v>2</v>
      </c>
      <c r="F140" s="21">
        <v>0</v>
      </c>
      <c r="G140" s="58" t="s">
        <v>446</v>
      </c>
      <c r="H140" s="20" t="s">
        <v>26</v>
      </c>
      <c r="I140" s="21">
        <v>0</v>
      </c>
      <c r="J140" s="20"/>
      <c r="K140" s="21"/>
    </row>
    <row r="141" spans="1:11" x14ac:dyDescent="0.25">
      <c r="A141" s="20" t="s">
        <v>24</v>
      </c>
      <c r="B141" s="21">
        <v>291160</v>
      </c>
      <c r="C141" s="20" t="s">
        <v>162</v>
      </c>
      <c r="D141" s="22">
        <v>21435</v>
      </c>
      <c r="E141" s="21">
        <v>16</v>
      </c>
      <c r="F141" s="21">
        <v>12</v>
      </c>
      <c r="G141" s="58" t="s">
        <v>513</v>
      </c>
      <c r="H141" s="20" t="s">
        <v>26</v>
      </c>
      <c r="I141" s="21">
        <v>0</v>
      </c>
      <c r="J141" s="20"/>
      <c r="K141" s="21"/>
    </row>
    <row r="142" spans="1:11" x14ac:dyDescent="0.25">
      <c r="A142" s="20" t="s">
        <v>24</v>
      </c>
      <c r="B142" s="21">
        <v>291165</v>
      </c>
      <c r="C142" s="20" t="s">
        <v>163</v>
      </c>
      <c r="D142" s="22">
        <v>8322</v>
      </c>
      <c r="E142" s="21">
        <v>2</v>
      </c>
      <c r="F142" s="21">
        <v>0</v>
      </c>
      <c r="G142" s="58" t="s">
        <v>446</v>
      </c>
      <c r="H142" s="20" t="s">
        <v>26</v>
      </c>
      <c r="I142" s="21">
        <v>0</v>
      </c>
      <c r="J142" s="20"/>
      <c r="K142" s="21"/>
    </row>
    <row r="143" spans="1:11" x14ac:dyDescent="0.25">
      <c r="A143" s="20" t="s">
        <v>24</v>
      </c>
      <c r="B143" s="21">
        <v>291170</v>
      </c>
      <c r="C143" s="20" t="s">
        <v>164</v>
      </c>
      <c r="D143" s="22">
        <v>86320</v>
      </c>
      <c r="E143" s="21">
        <v>60</v>
      </c>
      <c r="F143" s="21">
        <v>64</v>
      </c>
      <c r="G143" s="58" t="s">
        <v>471</v>
      </c>
      <c r="H143" s="20" t="s">
        <v>26</v>
      </c>
      <c r="I143" s="21">
        <v>0</v>
      </c>
      <c r="J143" s="20"/>
      <c r="K143" s="21"/>
    </row>
    <row r="144" spans="1:11" x14ac:dyDescent="0.25">
      <c r="A144" s="20" t="s">
        <v>24</v>
      </c>
      <c r="B144" s="21">
        <v>291180</v>
      </c>
      <c r="C144" s="20" t="s">
        <v>165</v>
      </c>
      <c r="D144" s="22">
        <v>22251</v>
      </c>
      <c r="E144" s="21">
        <v>7</v>
      </c>
      <c r="F144" s="21">
        <v>9</v>
      </c>
      <c r="G144" s="58" t="s">
        <v>462</v>
      </c>
      <c r="H144" s="20" t="s">
        <v>33</v>
      </c>
      <c r="I144" s="21">
        <v>1</v>
      </c>
      <c r="J144" s="20"/>
      <c r="K144" s="21"/>
    </row>
    <row r="145" spans="1:11" x14ac:dyDescent="0.25">
      <c r="A145" s="20" t="s">
        <v>24</v>
      </c>
      <c r="B145" s="21">
        <v>291185</v>
      </c>
      <c r="C145" s="20" t="s">
        <v>166</v>
      </c>
      <c r="D145" s="22">
        <v>13739</v>
      </c>
      <c r="E145" s="21">
        <v>6</v>
      </c>
      <c r="F145" s="21">
        <v>2</v>
      </c>
      <c r="G145" s="58" t="s">
        <v>457</v>
      </c>
      <c r="H145" s="20" t="s">
        <v>26</v>
      </c>
      <c r="I145" s="21">
        <v>0</v>
      </c>
      <c r="J145" s="20"/>
      <c r="K145" s="21"/>
    </row>
    <row r="146" spans="1:11" x14ac:dyDescent="0.25">
      <c r="A146" s="20" t="s">
        <v>24</v>
      </c>
      <c r="B146" s="21">
        <v>291190</v>
      </c>
      <c r="C146" s="20" t="s">
        <v>167</v>
      </c>
      <c r="D146" s="22">
        <v>26012</v>
      </c>
      <c r="E146" s="21">
        <v>261</v>
      </c>
      <c r="F146" s="21">
        <v>511</v>
      </c>
      <c r="G146" s="58" t="s">
        <v>528</v>
      </c>
      <c r="H146" s="20" t="s">
        <v>33</v>
      </c>
      <c r="I146" s="21">
        <v>1</v>
      </c>
      <c r="J146" s="20"/>
      <c r="K146" s="21"/>
    </row>
    <row r="147" spans="1:11" x14ac:dyDescent="0.25">
      <c r="A147" s="20" t="s">
        <v>24</v>
      </c>
      <c r="B147" s="21">
        <v>291200</v>
      </c>
      <c r="C147" s="20" t="s">
        <v>168</v>
      </c>
      <c r="D147" s="22">
        <v>10337</v>
      </c>
      <c r="E147" s="21">
        <v>5</v>
      </c>
      <c r="F147" s="21">
        <v>5</v>
      </c>
      <c r="G147" s="58" t="s">
        <v>447</v>
      </c>
      <c r="H147" s="20" t="s">
        <v>26</v>
      </c>
      <c r="I147" s="21">
        <v>0</v>
      </c>
      <c r="J147" s="20"/>
      <c r="K147" s="21"/>
    </row>
    <row r="148" spans="1:11" x14ac:dyDescent="0.25">
      <c r="A148" s="20" t="s">
        <v>24</v>
      </c>
      <c r="B148" s="21">
        <v>291210</v>
      </c>
      <c r="C148" s="20" t="s">
        <v>169</v>
      </c>
      <c r="D148" s="22">
        <v>23770</v>
      </c>
      <c r="E148" s="21">
        <v>23</v>
      </c>
      <c r="F148" s="21">
        <v>214</v>
      </c>
      <c r="G148" s="58" t="s">
        <v>529</v>
      </c>
      <c r="H148" s="20" t="s">
        <v>33</v>
      </c>
      <c r="I148" s="21">
        <v>1</v>
      </c>
      <c r="J148" s="20"/>
      <c r="K148" s="21"/>
    </row>
    <row r="149" spans="1:11" x14ac:dyDescent="0.25">
      <c r="A149" s="20" t="s">
        <v>24</v>
      </c>
      <c r="B149" s="21">
        <v>291220</v>
      </c>
      <c r="C149" s="20" t="s">
        <v>170</v>
      </c>
      <c r="D149" s="22">
        <v>19578</v>
      </c>
      <c r="E149" s="21">
        <v>5</v>
      </c>
      <c r="F149" s="21">
        <v>3</v>
      </c>
      <c r="G149" s="58" t="s">
        <v>530</v>
      </c>
      <c r="H149" s="20" t="s">
        <v>26</v>
      </c>
      <c r="I149" s="21">
        <v>0</v>
      </c>
      <c r="J149" s="20"/>
      <c r="K149" s="21"/>
    </row>
    <row r="150" spans="1:11" x14ac:dyDescent="0.25">
      <c r="A150" s="20" t="s">
        <v>24</v>
      </c>
      <c r="B150" s="21">
        <v>291230</v>
      </c>
      <c r="C150" s="20" t="s">
        <v>171</v>
      </c>
      <c r="D150" s="22">
        <v>16748</v>
      </c>
      <c r="E150" s="21">
        <v>2</v>
      </c>
      <c r="F150" s="21">
        <v>8</v>
      </c>
      <c r="G150" s="58" t="s">
        <v>458</v>
      </c>
      <c r="H150" s="20" t="s">
        <v>33</v>
      </c>
      <c r="I150" s="21">
        <v>1</v>
      </c>
      <c r="J150" s="20"/>
      <c r="K150" s="21"/>
    </row>
    <row r="151" spans="1:11" x14ac:dyDescent="0.25">
      <c r="A151" s="20" t="s">
        <v>24</v>
      </c>
      <c r="B151" s="21">
        <v>291240</v>
      </c>
      <c r="C151" s="20" t="s">
        <v>172</v>
      </c>
      <c r="D151" s="22">
        <v>18563</v>
      </c>
      <c r="E151" s="21">
        <v>8</v>
      </c>
      <c r="F151" s="21">
        <v>1</v>
      </c>
      <c r="G151" s="58" t="s">
        <v>473</v>
      </c>
      <c r="H151" s="20" t="s">
        <v>26</v>
      </c>
      <c r="I151" s="21">
        <v>0</v>
      </c>
      <c r="J151" s="20"/>
      <c r="K151" s="21"/>
    </row>
    <row r="152" spans="1:11" x14ac:dyDescent="0.25">
      <c r="A152" s="20" t="s">
        <v>24</v>
      </c>
      <c r="B152" s="21">
        <v>291250</v>
      </c>
      <c r="C152" s="20" t="s">
        <v>173</v>
      </c>
      <c r="D152" s="22">
        <v>15356</v>
      </c>
      <c r="E152" s="21">
        <v>1</v>
      </c>
      <c r="F152" s="21">
        <v>0</v>
      </c>
      <c r="G152" s="58" t="s">
        <v>446</v>
      </c>
      <c r="H152" s="20" t="s">
        <v>26</v>
      </c>
      <c r="I152" s="21">
        <v>0</v>
      </c>
      <c r="J152" s="20"/>
      <c r="K152" s="21"/>
    </row>
    <row r="153" spans="1:11" x14ac:dyDescent="0.25">
      <c r="A153" s="20" t="s">
        <v>24</v>
      </c>
      <c r="B153" s="21">
        <v>291260</v>
      </c>
      <c r="C153" s="20" t="s">
        <v>174</v>
      </c>
      <c r="D153" s="22">
        <v>4207</v>
      </c>
      <c r="E153" s="21">
        <v>0</v>
      </c>
      <c r="F153" s="21">
        <v>1</v>
      </c>
      <c r="G153" s="58" t="s">
        <v>512</v>
      </c>
      <c r="H153" s="20" t="s">
        <v>33</v>
      </c>
      <c r="I153" s="21">
        <v>1</v>
      </c>
      <c r="J153" s="20"/>
      <c r="K153" s="21"/>
    </row>
    <row r="154" spans="1:11" x14ac:dyDescent="0.25">
      <c r="A154" s="20" t="s">
        <v>24</v>
      </c>
      <c r="B154" s="21">
        <v>291270</v>
      </c>
      <c r="C154" s="20" t="s">
        <v>175</v>
      </c>
      <c r="D154" s="22">
        <v>24238</v>
      </c>
      <c r="E154" s="21">
        <v>10</v>
      </c>
      <c r="F154" s="21">
        <v>12</v>
      </c>
      <c r="G154" s="58" t="s">
        <v>479</v>
      </c>
      <c r="H154" s="20" t="s">
        <v>33</v>
      </c>
      <c r="I154" s="21">
        <v>1</v>
      </c>
      <c r="J154" s="20"/>
      <c r="K154" s="21"/>
    </row>
    <row r="155" spans="1:11" x14ac:dyDescent="0.25">
      <c r="A155" s="20" t="s">
        <v>24</v>
      </c>
      <c r="B155" s="21">
        <v>291280</v>
      </c>
      <c r="C155" s="20" t="s">
        <v>176</v>
      </c>
      <c r="D155" s="22">
        <v>8796</v>
      </c>
      <c r="E155" s="21">
        <v>0</v>
      </c>
      <c r="F155" s="21">
        <v>1</v>
      </c>
      <c r="G155" s="58" t="s">
        <v>512</v>
      </c>
      <c r="H155" s="20" t="s">
        <v>33</v>
      </c>
      <c r="I155" s="21">
        <v>1</v>
      </c>
      <c r="J155" s="20"/>
      <c r="K155" s="21"/>
    </row>
    <row r="156" spans="1:11" x14ac:dyDescent="0.25">
      <c r="A156" s="20" t="s">
        <v>24</v>
      </c>
      <c r="B156" s="21">
        <v>291290</v>
      </c>
      <c r="C156" s="20" t="s">
        <v>177</v>
      </c>
      <c r="D156" s="22">
        <v>17573</v>
      </c>
      <c r="E156" s="21">
        <v>36</v>
      </c>
      <c r="F156" s="21">
        <v>69</v>
      </c>
      <c r="G156" s="58" t="s">
        <v>491</v>
      </c>
      <c r="H156" s="20" t="s">
        <v>33</v>
      </c>
      <c r="I156" s="21">
        <v>1</v>
      </c>
      <c r="J156" s="20"/>
      <c r="K156" s="21"/>
    </row>
    <row r="157" spans="1:11" x14ac:dyDescent="0.25">
      <c r="A157" s="20" t="s">
        <v>24</v>
      </c>
      <c r="B157" s="21">
        <v>291300</v>
      </c>
      <c r="C157" s="20" t="s">
        <v>178</v>
      </c>
      <c r="D157" s="22">
        <v>16779</v>
      </c>
      <c r="E157" s="21">
        <v>3</v>
      </c>
      <c r="F157" s="21">
        <v>1</v>
      </c>
      <c r="G157" s="58" t="s">
        <v>457</v>
      </c>
      <c r="H157" s="20" t="s">
        <v>26</v>
      </c>
      <c r="I157" s="21">
        <v>0</v>
      </c>
      <c r="J157" s="20"/>
      <c r="K157" s="21"/>
    </row>
    <row r="158" spans="1:11" x14ac:dyDescent="0.25">
      <c r="A158" s="20" t="s">
        <v>24</v>
      </c>
      <c r="B158" s="21">
        <v>291310</v>
      </c>
      <c r="C158" s="20" t="s">
        <v>179</v>
      </c>
      <c r="D158" s="22">
        <v>17957</v>
      </c>
      <c r="E158" s="21">
        <v>8</v>
      </c>
      <c r="F158" s="21">
        <v>0</v>
      </c>
      <c r="G158" s="58" t="s">
        <v>446</v>
      </c>
      <c r="H158" s="20" t="s">
        <v>26</v>
      </c>
      <c r="I158" s="21">
        <v>0</v>
      </c>
      <c r="J158" s="20"/>
      <c r="K158" s="21"/>
    </row>
    <row r="159" spans="1:11" x14ac:dyDescent="0.25">
      <c r="A159" s="20" t="s">
        <v>24</v>
      </c>
      <c r="B159" s="21">
        <v>291320</v>
      </c>
      <c r="C159" s="20" t="s">
        <v>180</v>
      </c>
      <c r="D159" s="22">
        <v>27762</v>
      </c>
      <c r="E159" s="21">
        <v>12</v>
      </c>
      <c r="F159" s="21">
        <v>28</v>
      </c>
      <c r="G159" s="58" t="s">
        <v>531</v>
      </c>
      <c r="H159" s="20" t="s">
        <v>33</v>
      </c>
      <c r="I159" s="21">
        <v>1</v>
      </c>
      <c r="J159" s="20"/>
      <c r="K159" s="21"/>
    </row>
    <row r="160" spans="1:11" x14ac:dyDescent="0.25">
      <c r="A160" s="20" t="s">
        <v>24</v>
      </c>
      <c r="B160" s="21">
        <v>291330</v>
      </c>
      <c r="C160" s="20" t="s">
        <v>181</v>
      </c>
      <c r="D160" s="22">
        <v>6418</v>
      </c>
      <c r="E160" s="21">
        <v>2</v>
      </c>
      <c r="F160" s="21">
        <v>2</v>
      </c>
      <c r="G160" s="58" t="s">
        <v>447</v>
      </c>
      <c r="H160" s="20" t="s">
        <v>26</v>
      </c>
      <c r="I160" s="21">
        <v>0</v>
      </c>
      <c r="J160" s="20"/>
      <c r="K160" s="21"/>
    </row>
    <row r="161" spans="1:11" x14ac:dyDescent="0.25">
      <c r="A161" s="20" t="s">
        <v>24</v>
      </c>
      <c r="B161" s="21">
        <v>291340</v>
      </c>
      <c r="C161" s="20" t="s">
        <v>182</v>
      </c>
      <c r="D161" s="22">
        <v>16255</v>
      </c>
      <c r="E161" s="21">
        <v>8</v>
      </c>
      <c r="F161" s="21">
        <v>7</v>
      </c>
      <c r="G161" s="58" t="s">
        <v>532</v>
      </c>
      <c r="H161" s="20" t="s">
        <v>26</v>
      </c>
      <c r="I161" s="21">
        <v>0</v>
      </c>
      <c r="J161" s="20"/>
      <c r="K161" s="21"/>
    </row>
    <row r="162" spans="1:11" x14ac:dyDescent="0.25">
      <c r="A162" s="20" t="s">
        <v>24</v>
      </c>
      <c r="B162" s="21">
        <v>291345</v>
      </c>
      <c r="C162" s="20" t="s">
        <v>183</v>
      </c>
      <c r="D162" s="22">
        <v>14288</v>
      </c>
      <c r="E162" s="21">
        <v>3</v>
      </c>
      <c r="F162" s="21">
        <v>2</v>
      </c>
      <c r="G162" s="58" t="s">
        <v>485</v>
      </c>
      <c r="H162" s="20" t="s">
        <v>26</v>
      </c>
      <c r="I162" s="21">
        <v>0</v>
      </c>
      <c r="J162" s="20"/>
      <c r="K162" s="21"/>
    </row>
    <row r="163" spans="1:11" x14ac:dyDescent="0.25">
      <c r="A163" s="20" t="s">
        <v>24</v>
      </c>
      <c r="B163" s="21">
        <v>291350</v>
      </c>
      <c r="C163" s="20" t="s">
        <v>184</v>
      </c>
      <c r="D163" s="22">
        <v>27865</v>
      </c>
      <c r="E163" s="21">
        <v>10</v>
      </c>
      <c r="F163" s="21">
        <v>7</v>
      </c>
      <c r="G163" s="58" t="s">
        <v>445</v>
      </c>
      <c r="H163" s="20" t="s">
        <v>26</v>
      </c>
      <c r="I163" s="21">
        <v>0</v>
      </c>
      <c r="J163" s="20"/>
      <c r="K163" s="21"/>
    </row>
    <row r="164" spans="1:11" x14ac:dyDescent="0.25">
      <c r="A164" s="20" t="s">
        <v>24</v>
      </c>
      <c r="B164" s="21">
        <v>291360</v>
      </c>
      <c r="C164" s="20" t="s">
        <v>185</v>
      </c>
      <c r="D164" s="22">
        <v>178210</v>
      </c>
      <c r="E164" s="21">
        <v>146</v>
      </c>
      <c r="F164" s="21">
        <v>105</v>
      </c>
      <c r="G164" s="58" t="s">
        <v>533</v>
      </c>
      <c r="H164" s="20" t="s">
        <v>26</v>
      </c>
      <c r="I164" s="21">
        <v>0</v>
      </c>
      <c r="J164" s="20"/>
      <c r="K164" s="21"/>
    </row>
    <row r="165" spans="1:11" x14ac:dyDescent="0.25">
      <c r="A165" s="20" t="s">
        <v>24</v>
      </c>
      <c r="B165" s="21">
        <v>291370</v>
      </c>
      <c r="C165" s="20" t="s">
        <v>186</v>
      </c>
      <c r="D165" s="22">
        <v>40908</v>
      </c>
      <c r="E165" s="21">
        <v>26</v>
      </c>
      <c r="F165" s="21">
        <v>42</v>
      </c>
      <c r="G165" s="58" t="s">
        <v>534</v>
      </c>
      <c r="H165" s="20" t="s">
        <v>33</v>
      </c>
      <c r="I165" s="21">
        <v>1</v>
      </c>
      <c r="J165" s="20"/>
      <c r="K165" s="21"/>
    </row>
    <row r="166" spans="1:11" x14ac:dyDescent="0.25">
      <c r="A166" s="20" t="s">
        <v>24</v>
      </c>
      <c r="B166" s="21">
        <v>291380</v>
      </c>
      <c r="C166" s="20" t="s">
        <v>187</v>
      </c>
      <c r="D166" s="22">
        <v>15596</v>
      </c>
      <c r="E166" s="21">
        <v>3</v>
      </c>
      <c r="F166" s="21">
        <v>12</v>
      </c>
      <c r="G166" s="58" t="s">
        <v>458</v>
      </c>
      <c r="H166" s="20" t="s">
        <v>33</v>
      </c>
      <c r="I166" s="21">
        <v>1</v>
      </c>
      <c r="J166" s="20"/>
      <c r="K166" s="21"/>
    </row>
    <row r="167" spans="1:11" x14ac:dyDescent="0.25">
      <c r="A167" s="20" t="s">
        <v>24</v>
      </c>
      <c r="B167" s="21">
        <v>291390</v>
      </c>
      <c r="C167" s="20" t="s">
        <v>188</v>
      </c>
      <c r="D167" s="22">
        <v>47606</v>
      </c>
      <c r="E167" s="21">
        <v>43</v>
      </c>
      <c r="F167" s="21">
        <v>49</v>
      </c>
      <c r="G167" s="58" t="s">
        <v>474</v>
      </c>
      <c r="H167" s="20" t="s">
        <v>26</v>
      </c>
      <c r="I167" s="21">
        <v>0</v>
      </c>
      <c r="J167" s="20"/>
      <c r="K167" s="21"/>
    </row>
    <row r="168" spans="1:11" x14ac:dyDescent="0.25">
      <c r="A168" s="20" t="s">
        <v>24</v>
      </c>
      <c r="B168" s="21">
        <v>291400</v>
      </c>
      <c r="C168" s="20" t="s">
        <v>189</v>
      </c>
      <c r="D168" s="22">
        <v>62697</v>
      </c>
      <c r="E168" s="21">
        <v>42</v>
      </c>
      <c r="F168" s="21">
        <v>22</v>
      </c>
      <c r="G168" s="58" t="s">
        <v>535</v>
      </c>
      <c r="H168" s="20" t="s">
        <v>26</v>
      </c>
      <c r="I168" s="21">
        <v>0</v>
      </c>
      <c r="J168" s="20"/>
      <c r="K168" s="21"/>
    </row>
    <row r="169" spans="1:11" x14ac:dyDescent="0.25">
      <c r="A169" s="20" t="s">
        <v>24</v>
      </c>
      <c r="B169" s="21">
        <v>291410</v>
      </c>
      <c r="C169" s="20" t="s">
        <v>190</v>
      </c>
      <c r="D169" s="22">
        <v>10107</v>
      </c>
      <c r="E169" s="21">
        <v>1</v>
      </c>
      <c r="F169" s="21">
        <v>0</v>
      </c>
      <c r="G169" s="58" t="s">
        <v>446</v>
      </c>
      <c r="H169" s="20" t="s">
        <v>26</v>
      </c>
      <c r="I169" s="21">
        <v>0</v>
      </c>
      <c r="J169" s="20"/>
      <c r="K169" s="21"/>
    </row>
    <row r="170" spans="1:11" x14ac:dyDescent="0.25">
      <c r="A170" s="20" t="s">
        <v>24</v>
      </c>
      <c r="B170" s="21">
        <v>291420</v>
      </c>
      <c r="C170" s="20" t="s">
        <v>191</v>
      </c>
      <c r="D170" s="22">
        <v>7497</v>
      </c>
      <c r="E170" s="21">
        <v>3</v>
      </c>
      <c r="F170" s="21">
        <v>4</v>
      </c>
      <c r="G170" s="58" t="s">
        <v>489</v>
      </c>
      <c r="H170" s="20" t="s">
        <v>33</v>
      </c>
      <c r="I170" s="21">
        <v>1</v>
      </c>
      <c r="J170" s="20"/>
      <c r="K170" s="21"/>
    </row>
    <row r="171" spans="1:11" x14ac:dyDescent="0.25">
      <c r="A171" s="20" t="s">
        <v>24</v>
      </c>
      <c r="B171" s="21">
        <v>291430</v>
      </c>
      <c r="C171" s="20" t="s">
        <v>192</v>
      </c>
      <c r="D171" s="22">
        <v>10184</v>
      </c>
      <c r="E171" s="21">
        <v>65</v>
      </c>
      <c r="F171" s="21">
        <v>40</v>
      </c>
      <c r="G171" s="58" t="s">
        <v>482</v>
      </c>
      <c r="H171" s="20" t="s">
        <v>26</v>
      </c>
      <c r="I171" s="21">
        <v>0</v>
      </c>
      <c r="J171" s="20"/>
      <c r="K171" s="21"/>
    </row>
    <row r="172" spans="1:11" x14ac:dyDescent="0.25">
      <c r="A172" s="20" t="s">
        <v>24</v>
      </c>
      <c r="B172" s="21">
        <v>291440</v>
      </c>
      <c r="C172" s="20" t="s">
        <v>193</v>
      </c>
      <c r="D172" s="22">
        <v>25279</v>
      </c>
      <c r="E172" s="21">
        <v>6</v>
      </c>
      <c r="F172" s="21">
        <v>1</v>
      </c>
      <c r="G172" s="58" t="s">
        <v>470</v>
      </c>
      <c r="H172" s="20" t="s">
        <v>26</v>
      </c>
      <c r="I172" s="21">
        <v>0</v>
      </c>
      <c r="J172" s="20"/>
      <c r="K172" s="21"/>
    </row>
    <row r="173" spans="1:11" x14ac:dyDescent="0.25">
      <c r="A173" s="20" t="s">
        <v>24</v>
      </c>
      <c r="B173" s="21">
        <v>291450</v>
      </c>
      <c r="C173" s="20" t="s">
        <v>194</v>
      </c>
      <c r="D173" s="22">
        <v>29723</v>
      </c>
      <c r="E173" s="21">
        <v>11</v>
      </c>
      <c r="F173" s="21">
        <v>18</v>
      </c>
      <c r="G173" s="58" t="s">
        <v>536</v>
      </c>
      <c r="H173" s="20" t="s">
        <v>33</v>
      </c>
      <c r="I173" s="21">
        <v>1</v>
      </c>
      <c r="J173" s="20"/>
      <c r="K173" s="21"/>
    </row>
    <row r="174" spans="1:11" x14ac:dyDescent="0.25">
      <c r="A174" s="20" t="s">
        <v>24</v>
      </c>
      <c r="B174" s="21">
        <v>291460</v>
      </c>
      <c r="C174" s="20" t="s">
        <v>195</v>
      </c>
      <c r="D174" s="22">
        <v>73915</v>
      </c>
      <c r="E174" s="21">
        <v>147</v>
      </c>
      <c r="F174" s="21">
        <v>24</v>
      </c>
      <c r="G174" s="58" t="s">
        <v>537</v>
      </c>
      <c r="H174" s="20" t="s">
        <v>26</v>
      </c>
      <c r="I174" s="21">
        <v>0</v>
      </c>
      <c r="J174" s="20"/>
      <c r="K174" s="21"/>
    </row>
    <row r="175" spans="1:11" x14ac:dyDescent="0.25">
      <c r="A175" s="20" t="s">
        <v>24</v>
      </c>
      <c r="B175" s="21">
        <v>291465</v>
      </c>
      <c r="C175" s="20" t="s">
        <v>196</v>
      </c>
      <c r="D175" s="22">
        <v>31244</v>
      </c>
      <c r="E175" s="21">
        <v>448</v>
      </c>
      <c r="F175" s="21">
        <v>530</v>
      </c>
      <c r="G175" s="58" t="s">
        <v>484</v>
      </c>
      <c r="H175" s="20" t="s">
        <v>33</v>
      </c>
      <c r="I175" s="21">
        <v>1</v>
      </c>
      <c r="J175" s="20"/>
      <c r="K175" s="21"/>
    </row>
    <row r="176" spans="1:11" x14ac:dyDescent="0.25">
      <c r="A176" s="20" t="s">
        <v>24</v>
      </c>
      <c r="B176" s="21">
        <v>291470</v>
      </c>
      <c r="C176" s="20" t="s">
        <v>197</v>
      </c>
      <c r="D176" s="22">
        <v>66592</v>
      </c>
      <c r="E176" s="21">
        <v>12</v>
      </c>
      <c r="F176" s="21">
        <v>11</v>
      </c>
      <c r="G176" s="58" t="s">
        <v>455</v>
      </c>
      <c r="H176" s="20" t="s">
        <v>26</v>
      </c>
      <c r="I176" s="21">
        <v>0</v>
      </c>
      <c r="J176" s="20"/>
      <c r="K176" s="21"/>
    </row>
    <row r="177" spans="1:11" x14ac:dyDescent="0.25">
      <c r="A177" s="20" t="s">
        <v>24</v>
      </c>
      <c r="B177" s="21">
        <v>291480</v>
      </c>
      <c r="C177" s="20" t="s">
        <v>198</v>
      </c>
      <c r="D177" s="22">
        <v>220386</v>
      </c>
      <c r="E177" s="21">
        <v>373</v>
      </c>
      <c r="F177" s="21">
        <v>266</v>
      </c>
      <c r="G177" s="58" t="s">
        <v>490</v>
      </c>
      <c r="H177" s="20" t="s">
        <v>26</v>
      </c>
      <c r="I177" s="21">
        <v>0</v>
      </c>
      <c r="J177" s="20"/>
      <c r="K177" s="21"/>
    </row>
    <row r="178" spans="1:11" x14ac:dyDescent="0.25">
      <c r="A178" s="20" t="s">
        <v>24</v>
      </c>
      <c r="B178" s="21">
        <v>291490</v>
      </c>
      <c r="C178" s="20" t="s">
        <v>199</v>
      </c>
      <c r="D178" s="22">
        <v>28013</v>
      </c>
      <c r="E178" s="21">
        <v>22</v>
      </c>
      <c r="F178" s="21">
        <v>60</v>
      </c>
      <c r="G178" s="58" t="s">
        <v>538</v>
      </c>
      <c r="H178" s="20" t="s">
        <v>33</v>
      </c>
      <c r="I178" s="21">
        <v>1</v>
      </c>
      <c r="J178" s="20"/>
      <c r="K178" s="21"/>
    </row>
    <row r="179" spans="1:11" x14ac:dyDescent="0.25">
      <c r="A179" s="20" t="s">
        <v>24</v>
      </c>
      <c r="B179" s="21">
        <v>291500</v>
      </c>
      <c r="C179" s="20" t="s">
        <v>200</v>
      </c>
      <c r="D179" s="22">
        <v>16519</v>
      </c>
      <c r="E179" s="21">
        <v>5</v>
      </c>
      <c r="F179" s="21">
        <v>6</v>
      </c>
      <c r="G179" s="58" t="s">
        <v>479</v>
      </c>
      <c r="H179" s="20" t="s">
        <v>33</v>
      </c>
      <c r="I179" s="21">
        <v>1</v>
      </c>
      <c r="J179" s="20"/>
      <c r="K179" s="21"/>
    </row>
    <row r="180" spans="1:11" x14ac:dyDescent="0.25">
      <c r="A180" s="20" t="s">
        <v>24</v>
      </c>
      <c r="B180" s="21">
        <v>291510</v>
      </c>
      <c r="C180" s="20" t="s">
        <v>201</v>
      </c>
      <c r="D180" s="22">
        <v>13276</v>
      </c>
      <c r="E180" s="21">
        <v>4</v>
      </c>
      <c r="F180" s="21">
        <v>8</v>
      </c>
      <c r="G180" s="58" t="s">
        <v>512</v>
      </c>
      <c r="H180" s="20" t="s">
        <v>33</v>
      </c>
      <c r="I180" s="21">
        <v>1</v>
      </c>
      <c r="J180" s="20"/>
      <c r="K180" s="21"/>
    </row>
    <row r="181" spans="1:11" x14ac:dyDescent="0.25">
      <c r="A181" s="20" t="s">
        <v>24</v>
      </c>
      <c r="B181" s="21">
        <v>291520</v>
      </c>
      <c r="C181" s="20" t="s">
        <v>202</v>
      </c>
      <c r="D181" s="22">
        <v>15669</v>
      </c>
      <c r="E181" s="21">
        <v>9</v>
      </c>
      <c r="F181" s="21">
        <v>13</v>
      </c>
      <c r="G181" s="58" t="s">
        <v>539</v>
      </c>
      <c r="H181" s="20" t="s">
        <v>33</v>
      </c>
      <c r="I181" s="21">
        <v>1</v>
      </c>
      <c r="J181" s="20"/>
      <c r="K181" s="21"/>
    </row>
    <row r="182" spans="1:11" x14ac:dyDescent="0.25">
      <c r="A182" s="20" t="s">
        <v>24</v>
      </c>
      <c r="B182" s="21">
        <v>291530</v>
      </c>
      <c r="C182" s="20" t="s">
        <v>203</v>
      </c>
      <c r="D182" s="22">
        <v>7319</v>
      </c>
      <c r="E182" s="21">
        <v>4</v>
      </c>
      <c r="F182" s="21">
        <v>4</v>
      </c>
      <c r="G182" s="58" t="s">
        <v>447</v>
      </c>
      <c r="H182" s="20" t="s">
        <v>26</v>
      </c>
      <c r="I182" s="21">
        <v>0</v>
      </c>
      <c r="J182" s="20"/>
      <c r="K182" s="21"/>
    </row>
    <row r="183" spans="1:11" x14ac:dyDescent="0.25">
      <c r="A183" s="20" t="s">
        <v>24</v>
      </c>
      <c r="B183" s="21">
        <v>291535</v>
      </c>
      <c r="C183" s="20" t="s">
        <v>204</v>
      </c>
      <c r="D183" s="22">
        <v>14604</v>
      </c>
      <c r="E183" s="21">
        <v>10</v>
      </c>
      <c r="F183" s="21">
        <v>0</v>
      </c>
      <c r="G183" s="58" t="s">
        <v>446</v>
      </c>
      <c r="H183" s="20" t="s">
        <v>26</v>
      </c>
      <c r="I183" s="21">
        <v>0</v>
      </c>
      <c r="J183" s="20"/>
      <c r="K183" s="21"/>
    </row>
    <row r="184" spans="1:11" x14ac:dyDescent="0.25">
      <c r="A184" s="20" t="s">
        <v>24</v>
      </c>
      <c r="B184" s="21">
        <v>291540</v>
      </c>
      <c r="C184" s="20" t="s">
        <v>205</v>
      </c>
      <c r="D184" s="22">
        <v>7284</v>
      </c>
      <c r="E184" s="21">
        <v>5</v>
      </c>
      <c r="F184" s="21">
        <v>3</v>
      </c>
      <c r="G184" s="58" t="s">
        <v>530</v>
      </c>
      <c r="H184" s="20" t="s">
        <v>26</v>
      </c>
      <c r="I184" s="21">
        <v>0</v>
      </c>
      <c r="J184" s="20"/>
      <c r="K184" s="21"/>
    </row>
    <row r="185" spans="1:11" x14ac:dyDescent="0.25">
      <c r="A185" s="20" t="s">
        <v>24</v>
      </c>
      <c r="B185" s="21">
        <v>291550</v>
      </c>
      <c r="C185" s="20" t="s">
        <v>206</v>
      </c>
      <c r="D185" s="22">
        <v>21697</v>
      </c>
      <c r="E185" s="21">
        <v>9</v>
      </c>
      <c r="F185" s="21">
        <v>7</v>
      </c>
      <c r="G185" s="58" t="s">
        <v>540</v>
      </c>
      <c r="H185" s="20" t="s">
        <v>26</v>
      </c>
      <c r="I185" s="21">
        <v>0</v>
      </c>
      <c r="J185" s="20"/>
      <c r="K185" s="21"/>
    </row>
    <row r="186" spans="1:11" x14ac:dyDescent="0.25">
      <c r="A186" s="20" t="s">
        <v>24</v>
      </c>
      <c r="B186" s="21">
        <v>291560</v>
      </c>
      <c r="C186" s="20" t="s">
        <v>207</v>
      </c>
      <c r="D186" s="22">
        <v>67305</v>
      </c>
      <c r="E186" s="21">
        <v>36</v>
      </c>
      <c r="F186" s="21">
        <v>22</v>
      </c>
      <c r="G186" s="58" t="s">
        <v>541</v>
      </c>
      <c r="H186" s="20" t="s">
        <v>26</v>
      </c>
      <c r="I186" s="21">
        <v>0</v>
      </c>
      <c r="J186" s="20"/>
      <c r="K186" s="21"/>
    </row>
    <row r="187" spans="1:11" x14ac:dyDescent="0.25">
      <c r="A187" s="20" t="s">
        <v>24</v>
      </c>
      <c r="B187" s="21">
        <v>291570</v>
      </c>
      <c r="C187" s="20" t="s">
        <v>208</v>
      </c>
      <c r="D187" s="22">
        <v>8495</v>
      </c>
      <c r="E187" s="21">
        <v>4</v>
      </c>
      <c r="F187" s="21">
        <v>3</v>
      </c>
      <c r="G187" s="58" t="s">
        <v>513</v>
      </c>
      <c r="H187" s="20" t="s">
        <v>26</v>
      </c>
      <c r="I187" s="21">
        <v>0</v>
      </c>
      <c r="J187" s="20"/>
      <c r="K187" s="21"/>
    </row>
    <row r="188" spans="1:11" x14ac:dyDescent="0.25">
      <c r="A188" s="20" t="s">
        <v>24</v>
      </c>
      <c r="B188" s="21">
        <v>291580</v>
      </c>
      <c r="C188" s="20" t="s">
        <v>209</v>
      </c>
      <c r="D188" s="22">
        <v>23147</v>
      </c>
      <c r="E188" s="21">
        <v>13</v>
      </c>
      <c r="F188" s="21">
        <v>12</v>
      </c>
      <c r="G188" s="58" t="s">
        <v>455</v>
      </c>
      <c r="H188" s="20" t="s">
        <v>26</v>
      </c>
      <c r="I188" s="21">
        <v>0</v>
      </c>
      <c r="J188" s="20"/>
      <c r="K188" s="21"/>
    </row>
    <row r="189" spans="1:11" x14ac:dyDescent="0.25">
      <c r="A189" s="20" t="s">
        <v>24</v>
      </c>
      <c r="B189" s="21">
        <v>291590</v>
      </c>
      <c r="C189" s="20" t="s">
        <v>210</v>
      </c>
      <c r="D189" s="22">
        <v>8038</v>
      </c>
      <c r="E189" s="21">
        <v>2</v>
      </c>
      <c r="F189" s="21">
        <v>2</v>
      </c>
      <c r="G189" s="58" t="s">
        <v>447</v>
      </c>
      <c r="H189" s="20" t="s">
        <v>26</v>
      </c>
      <c r="I189" s="21">
        <v>0</v>
      </c>
      <c r="J189" s="20"/>
      <c r="K189" s="21"/>
    </row>
    <row r="190" spans="1:11" x14ac:dyDescent="0.25">
      <c r="A190" s="20" t="s">
        <v>24</v>
      </c>
      <c r="B190" s="21">
        <v>291600</v>
      </c>
      <c r="C190" s="20" t="s">
        <v>211</v>
      </c>
      <c r="D190" s="22">
        <v>20554</v>
      </c>
      <c r="E190" s="21">
        <v>0</v>
      </c>
      <c r="F190" s="21">
        <v>1</v>
      </c>
      <c r="G190" s="58" t="s">
        <v>512</v>
      </c>
      <c r="H190" s="20" t="s">
        <v>33</v>
      </c>
      <c r="I190" s="21">
        <v>1</v>
      </c>
      <c r="J190" s="20"/>
      <c r="K190" s="21"/>
    </row>
    <row r="191" spans="1:11" x14ac:dyDescent="0.25">
      <c r="A191" s="20" t="s">
        <v>24</v>
      </c>
      <c r="B191" s="21">
        <v>291610</v>
      </c>
      <c r="C191" s="20" t="s">
        <v>212</v>
      </c>
      <c r="D191" s="22">
        <v>22744</v>
      </c>
      <c r="E191" s="21">
        <v>104</v>
      </c>
      <c r="F191" s="21">
        <v>40</v>
      </c>
      <c r="G191" s="58" t="s">
        <v>542</v>
      </c>
      <c r="H191" s="20" t="s">
        <v>26</v>
      </c>
      <c r="I191" s="21">
        <v>0</v>
      </c>
      <c r="J191" s="20"/>
      <c r="K191" s="21"/>
    </row>
    <row r="192" spans="1:11" x14ac:dyDescent="0.25">
      <c r="A192" s="20" t="s">
        <v>24</v>
      </c>
      <c r="B192" s="21">
        <v>291620</v>
      </c>
      <c r="C192" s="20" t="s">
        <v>213</v>
      </c>
      <c r="D192" s="22">
        <v>10022</v>
      </c>
      <c r="E192" s="21">
        <v>6</v>
      </c>
      <c r="F192" s="21">
        <v>7</v>
      </c>
      <c r="G192" s="58" t="s">
        <v>444</v>
      </c>
      <c r="H192" s="20" t="s">
        <v>33</v>
      </c>
      <c r="I192" s="21">
        <v>1</v>
      </c>
      <c r="J192" s="20"/>
      <c r="K192" s="21"/>
    </row>
    <row r="193" spans="1:11" x14ac:dyDescent="0.25">
      <c r="A193" s="20" t="s">
        <v>24</v>
      </c>
      <c r="B193" s="21">
        <v>291630</v>
      </c>
      <c r="C193" s="20" t="s">
        <v>214</v>
      </c>
      <c r="D193" s="22">
        <v>10856</v>
      </c>
      <c r="E193" s="21">
        <v>6</v>
      </c>
      <c r="F193" s="21">
        <v>13</v>
      </c>
      <c r="G193" s="58" t="s">
        <v>543</v>
      </c>
      <c r="H193" s="20" t="s">
        <v>33</v>
      </c>
      <c r="I193" s="21">
        <v>1</v>
      </c>
      <c r="J193" s="20"/>
      <c r="K193" s="21"/>
    </row>
    <row r="194" spans="1:11" x14ac:dyDescent="0.25">
      <c r="A194" s="20" t="s">
        <v>24</v>
      </c>
      <c r="B194" s="21">
        <v>291640</v>
      </c>
      <c r="C194" s="20" t="s">
        <v>215</v>
      </c>
      <c r="D194" s="22">
        <v>76881</v>
      </c>
      <c r="E194" s="21">
        <v>482</v>
      </c>
      <c r="F194" s="21">
        <v>64</v>
      </c>
      <c r="G194" s="58" t="s">
        <v>526</v>
      </c>
      <c r="H194" s="20" t="s">
        <v>26</v>
      </c>
      <c r="I194" s="21">
        <v>0</v>
      </c>
      <c r="J194" s="20"/>
      <c r="K194" s="21"/>
    </row>
    <row r="195" spans="1:11" x14ac:dyDescent="0.25">
      <c r="A195" s="20" t="s">
        <v>24</v>
      </c>
      <c r="B195" s="21">
        <v>291650</v>
      </c>
      <c r="C195" s="20" t="s">
        <v>216</v>
      </c>
      <c r="D195" s="22">
        <v>36320</v>
      </c>
      <c r="E195" s="21">
        <v>6</v>
      </c>
      <c r="F195" s="21">
        <v>16</v>
      </c>
      <c r="G195" s="58" t="s">
        <v>487</v>
      </c>
      <c r="H195" s="20" t="s">
        <v>33</v>
      </c>
      <c r="I195" s="21">
        <v>1</v>
      </c>
      <c r="J195" s="20"/>
      <c r="K195" s="21"/>
    </row>
    <row r="196" spans="1:11" x14ac:dyDescent="0.25">
      <c r="A196" s="20" t="s">
        <v>24</v>
      </c>
      <c r="B196" s="21">
        <v>291660</v>
      </c>
      <c r="C196" s="20" t="s">
        <v>217</v>
      </c>
      <c r="D196" s="22">
        <v>10799</v>
      </c>
      <c r="E196" s="21">
        <v>0</v>
      </c>
      <c r="F196" s="21">
        <v>1</v>
      </c>
      <c r="G196" s="58" t="s">
        <v>512</v>
      </c>
      <c r="H196" s="20" t="s">
        <v>33</v>
      </c>
      <c r="I196" s="21">
        <v>1</v>
      </c>
      <c r="J196" s="20"/>
      <c r="K196" s="21"/>
    </row>
    <row r="197" spans="1:11" x14ac:dyDescent="0.25">
      <c r="A197" s="20" t="s">
        <v>24</v>
      </c>
      <c r="B197" s="21">
        <v>291670</v>
      </c>
      <c r="C197" s="20" t="s">
        <v>218</v>
      </c>
      <c r="D197" s="22">
        <v>8557</v>
      </c>
      <c r="E197" s="21">
        <v>5</v>
      </c>
      <c r="F197" s="21">
        <v>3</v>
      </c>
      <c r="G197" s="58" t="s">
        <v>530</v>
      </c>
      <c r="H197" s="20" t="s">
        <v>26</v>
      </c>
      <c r="I197" s="21">
        <v>0</v>
      </c>
      <c r="J197" s="20"/>
      <c r="K197" s="21"/>
    </row>
    <row r="198" spans="1:11" x14ac:dyDescent="0.25">
      <c r="A198" s="20" t="s">
        <v>24</v>
      </c>
      <c r="B198" s="21">
        <v>291680</v>
      </c>
      <c r="C198" s="20" t="s">
        <v>219</v>
      </c>
      <c r="D198" s="22">
        <v>20206</v>
      </c>
      <c r="E198" s="21">
        <v>5</v>
      </c>
      <c r="F198" s="21">
        <v>6</v>
      </c>
      <c r="G198" s="58" t="s">
        <v>479</v>
      </c>
      <c r="H198" s="20" t="s">
        <v>33</v>
      </c>
      <c r="I198" s="21">
        <v>1</v>
      </c>
      <c r="J198" s="20"/>
      <c r="K198" s="21"/>
    </row>
    <row r="199" spans="1:11" x14ac:dyDescent="0.25">
      <c r="A199" s="20" t="s">
        <v>24</v>
      </c>
      <c r="B199" s="21">
        <v>291685</v>
      </c>
      <c r="C199" s="20" t="s">
        <v>220</v>
      </c>
      <c r="D199" s="22">
        <v>14895</v>
      </c>
      <c r="E199" s="21">
        <v>16</v>
      </c>
      <c r="F199" s="21">
        <v>58</v>
      </c>
      <c r="G199" s="58" t="s">
        <v>544</v>
      </c>
      <c r="H199" s="20" t="s">
        <v>33</v>
      </c>
      <c r="I199" s="21">
        <v>1</v>
      </c>
      <c r="J199" s="20"/>
      <c r="K199" s="21"/>
    </row>
    <row r="200" spans="1:11" x14ac:dyDescent="0.25">
      <c r="A200" s="20" t="s">
        <v>24</v>
      </c>
      <c r="B200" s="21">
        <v>291690</v>
      </c>
      <c r="C200" s="20" t="s">
        <v>221</v>
      </c>
      <c r="D200" s="22">
        <v>13280</v>
      </c>
      <c r="E200" s="21">
        <v>5</v>
      </c>
      <c r="F200" s="21">
        <v>12</v>
      </c>
      <c r="G200" s="58" t="s">
        <v>545</v>
      </c>
      <c r="H200" s="20" t="s">
        <v>33</v>
      </c>
      <c r="I200" s="21">
        <v>1</v>
      </c>
      <c r="J200" s="20"/>
      <c r="K200" s="21"/>
    </row>
    <row r="201" spans="1:11" x14ac:dyDescent="0.25">
      <c r="A201" s="20" t="s">
        <v>24</v>
      </c>
      <c r="B201" s="21">
        <v>291700</v>
      </c>
      <c r="C201" s="20" t="s">
        <v>222</v>
      </c>
      <c r="D201" s="22">
        <v>37500</v>
      </c>
      <c r="E201" s="21">
        <v>24</v>
      </c>
      <c r="F201" s="21">
        <v>130</v>
      </c>
      <c r="G201" s="58" t="s">
        <v>546</v>
      </c>
      <c r="H201" s="20" t="s">
        <v>33</v>
      </c>
      <c r="I201" s="21">
        <v>1</v>
      </c>
      <c r="J201" s="20"/>
      <c r="K201" s="21"/>
    </row>
    <row r="202" spans="1:11" x14ac:dyDescent="0.25">
      <c r="A202" s="20" t="s">
        <v>24</v>
      </c>
      <c r="B202" s="21">
        <v>291710</v>
      </c>
      <c r="C202" s="20" t="s">
        <v>223</v>
      </c>
      <c r="D202" s="22">
        <v>21210</v>
      </c>
      <c r="E202" s="21">
        <v>11</v>
      </c>
      <c r="F202" s="21">
        <v>12</v>
      </c>
      <c r="G202" s="58" t="s">
        <v>547</v>
      </c>
      <c r="H202" s="20" t="s">
        <v>26</v>
      </c>
      <c r="I202" s="21">
        <v>0</v>
      </c>
      <c r="J202" s="20"/>
      <c r="K202" s="21"/>
    </row>
    <row r="203" spans="1:11" x14ac:dyDescent="0.25">
      <c r="A203" s="20" t="s">
        <v>24</v>
      </c>
      <c r="B203" s="21">
        <v>291720</v>
      </c>
      <c r="C203" s="20" t="s">
        <v>224</v>
      </c>
      <c r="D203" s="22">
        <v>19494</v>
      </c>
      <c r="E203" s="21">
        <v>9</v>
      </c>
      <c r="F203" s="21">
        <v>0</v>
      </c>
      <c r="G203" s="58" t="s">
        <v>446</v>
      </c>
      <c r="H203" s="20" t="s">
        <v>26</v>
      </c>
      <c r="I203" s="21">
        <v>0</v>
      </c>
      <c r="J203" s="20"/>
      <c r="K203" s="21"/>
    </row>
    <row r="204" spans="1:11" x14ac:dyDescent="0.25">
      <c r="A204" s="20" t="s">
        <v>24</v>
      </c>
      <c r="B204" s="21">
        <v>291730</v>
      </c>
      <c r="C204" s="20" t="s">
        <v>225</v>
      </c>
      <c r="D204" s="22">
        <v>29273</v>
      </c>
      <c r="E204" s="21">
        <v>7</v>
      </c>
      <c r="F204" s="21">
        <v>2</v>
      </c>
      <c r="G204" s="58" t="s">
        <v>548</v>
      </c>
      <c r="H204" s="20" t="s">
        <v>26</v>
      </c>
      <c r="I204" s="21">
        <v>0</v>
      </c>
      <c r="J204" s="20"/>
      <c r="K204" s="21"/>
    </row>
    <row r="205" spans="1:11" x14ac:dyDescent="0.25">
      <c r="A205" s="20" t="s">
        <v>24</v>
      </c>
      <c r="B205" s="21">
        <v>291733</v>
      </c>
      <c r="C205" s="20" t="s">
        <v>226</v>
      </c>
      <c r="D205" s="22">
        <v>11366</v>
      </c>
      <c r="E205" s="21">
        <v>4</v>
      </c>
      <c r="F205" s="21">
        <v>6</v>
      </c>
      <c r="G205" s="58" t="s">
        <v>454</v>
      </c>
      <c r="H205" s="20" t="s">
        <v>33</v>
      </c>
      <c r="I205" s="21">
        <v>1</v>
      </c>
      <c r="J205" s="20"/>
      <c r="K205" s="21"/>
    </row>
    <row r="206" spans="1:11" x14ac:dyDescent="0.25">
      <c r="A206" s="20" t="s">
        <v>24</v>
      </c>
      <c r="B206" s="21">
        <v>291735</v>
      </c>
      <c r="C206" s="20" t="s">
        <v>227</v>
      </c>
      <c r="D206" s="22">
        <v>9138</v>
      </c>
      <c r="E206" s="21">
        <v>1</v>
      </c>
      <c r="F206" s="21">
        <v>0</v>
      </c>
      <c r="G206" s="58" t="s">
        <v>446</v>
      </c>
      <c r="H206" s="20" t="s">
        <v>26</v>
      </c>
      <c r="I206" s="21">
        <v>0</v>
      </c>
      <c r="J206" s="20"/>
      <c r="K206" s="21"/>
    </row>
    <row r="207" spans="1:11" x14ac:dyDescent="0.25">
      <c r="A207" s="20" t="s">
        <v>24</v>
      </c>
      <c r="B207" s="21">
        <v>291740</v>
      </c>
      <c r="C207" s="20" t="s">
        <v>228</v>
      </c>
      <c r="D207" s="22">
        <v>15435</v>
      </c>
      <c r="E207" s="21">
        <v>2</v>
      </c>
      <c r="F207" s="21">
        <v>28</v>
      </c>
      <c r="G207" s="58" t="s">
        <v>549</v>
      </c>
      <c r="H207" s="20" t="s">
        <v>33</v>
      </c>
      <c r="I207" s="21">
        <v>1</v>
      </c>
      <c r="J207" s="20"/>
      <c r="K207" s="21"/>
    </row>
    <row r="208" spans="1:11" x14ac:dyDescent="0.25">
      <c r="A208" s="20" t="s">
        <v>24</v>
      </c>
      <c r="B208" s="21">
        <v>291750</v>
      </c>
      <c r="C208" s="20" t="s">
        <v>229</v>
      </c>
      <c r="D208" s="22">
        <v>83435</v>
      </c>
      <c r="E208" s="21">
        <v>26</v>
      </c>
      <c r="F208" s="21">
        <v>41</v>
      </c>
      <c r="G208" s="58" t="s">
        <v>550</v>
      </c>
      <c r="H208" s="20" t="s">
        <v>33</v>
      </c>
      <c r="I208" s="21">
        <v>1</v>
      </c>
      <c r="J208" s="20"/>
      <c r="K208" s="21"/>
    </row>
    <row r="209" spans="1:11" x14ac:dyDescent="0.25">
      <c r="A209" s="20" t="s">
        <v>24</v>
      </c>
      <c r="B209" s="21">
        <v>291760</v>
      </c>
      <c r="C209" s="20" t="s">
        <v>230</v>
      </c>
      <c r="D209" s="22">
        <v>55751</v>
      </c>
      <c r="E209" s="21">
        <v>36</v>
      </c>
      <c r="F209" s="21">
        <v>33</v>
      </c>
      <c r="G209" s="58" t="s">
        <v>455</v>
      </c>
      <c r="H209" s="20" t="s">
        <v>26</v>
      </c>
      <c r="I209" s="21">
        <v>0</v>
      </c>
      <c r="J209" s="20"/>
      <c r="K209" s="21"/>
    </row>
    <row r="210" spans="1:11" x14ac:dyDescent="0.25">
      <c r="A210" s="20" t="s">
        <v>24</v>
      </c>
      <c r="B210" s="21">
        <v>291770</v>
      </c>
      <c r="C210" s="20" t="s">
        <v>231</v>
      </c>
      <c r="D210" s="22">
        <v>34304</v>
      </c>
      <c r="E210" s="21">
        <v>13</v>
      </c>
      <c r="F210" s="21">
        <v>15</v>
      </c>
      <c r="G210" s="58" t="s">
        <v>551</v>
      </c>
      <c r="H210" s="20" t="s">
        <v>33</v>
      </c>
      <c r="I210" s="21">
        <v>1</v>
      </c>
      <c r="J210" s="20"/>
      <c r="K210" s="21"/>
    </row>
    <row r="211" spans="1:11" x14ac:dyDescent="0.25">
      <c r="A211" s="20" t="s">
        <v>24</v>
      </c>
      <c r="B211" s="21">
        <v>291780</v>
      </c>
      <c r="C211" s="20" t="s">
        <v>232</v>
      </c>
      <c r="D211" s="22">
        <v>18849</v>
      </c>
      <c r="E211" s="21">
        <v>87</v>
      </c>
      <c r="F211" s="21">
        <v>5</v>
      </c>
      <c r="G211" s="58" t="s">
        <v>456</v>
      </c>
      <c r="H211" s="20" t="s">
        <v>26</v>
      </c>
      <c r="I211" s="21">
        <v>0</v>
      </c>
      <c r="J211" s="20"/>
      <c r="K211" s="21"/>
    </row>
    <row r="212" spans="1:11" x14ac:dyDescent="0.25">
      <c r="A212" s="20" t="s">
        <v>24</v>
      </c>
      <c r="B212" s="21">
        <v>291790</v>
      </c>
      <c r="C212" s="20" t="s">
        <v>233</v>
      </c>
      <c r="D212" s="22">
        <v>11092</v>
      </c>
      <c r="E212" s="21">
        <v>2</v>
      </c>
      <c r="F212" s="21">
        <v>3</v>
      </c>
      <c r="G212" s="58" t="s">
        <v>454</v>
      </c>
      <c r="H212" s="20" t="s">
        <v>33</v>
      </c>
      <c r="I212" s="21">
        <v>1</v>
      </c>
      <c r="J212" s="20"/>
      <c r="K212" s="21"/>
    </row>
    <row r="213" spans="1:11" x14ac:dyDescent="0.25">
      <c r="A213" s="20" t="s">
        <v>24</v>
      </c>
      <c r="B213" s="21">
        <v>291800</v>
      </c>
      <c r="C213" s="20" t="s">
        <v>234</v>
      </c>
      <c r="D213" s="22">
        <v>161880</v>
      </c>
      <c r="E213" s="21">
        <v>162</v>
      </c>
      <c r="F213" s="21">
        <v>172</v>
      </c>
      <c r="G213" s="58" t="s">
        <v>552</v>
      </c>
      <c r="H213" s="20" t="s">
        <v>26</v>
      </c>
      <c r="I213" s="21">
        <v>0</v>
      </c>
      <c r="J213" s="20"/>
      <c r="K213" s="21"/>
    </row>
    <row r="214" spans="1:11" x14ac:dyDescent="0.25">
      <c r="A214" s="20" t="s">
        <v>24</v>
      </c>
      <c r="B214" s="21">
        <v>291810</v>
      </c>
      <c r="C214" s="20" t="s">
        <v>235</v>
      </c>
      <c r="D214" s="22">
        <v>41387</v>
      </c>
      <c r="E214" s="21">
        <v>10</v>
      </c>
      <c r="F214" s="21">
        <v>14</v>
      </c>
      <c r="G214" s="58" t="s">
        <v>524</v>
      </c>
      <c r="H214" s="20" t="s">
        <v>33</v>
      </c>
      <c r="I214" s="21">
        <v>1</v>
      </c>
      <c r="J214" s="20"/>
      <c r="K214" s="21"/>
    </row>
    <row r="215" spans="1:11" x14ac:dyDescent="0.25">
      <c r="A215" s="20" t="s">
        <v>24</v>
      </c>
      <c r="B215" s="21">
        <v>291820</v>
      </c>
      <c r="C215" s="20" t="s">
        <v>236</v>
      </c>
      <c r="D215" s="22">
        <v>15071</v>
      </c>
      <c r="E215" s="21">
        <v>61</v>
      </c>
      <c r="F215" s="21">
        <v>5</v>
      </c>
      <c r="G215" s="58" t="s">
        <v>553</v>
      </c>
      <c r="H215" s="20" t="s">
        <v>26</v>
      </c>
      <c r="I215" s="21">
        <v>0</v>
      </c>
      <c r="J215" s="20"/>
      <c r="K215" s="21"/>
    </row>
    <row r="216" spans="1:11" x14ac:dyDescent="0.25">
      <c r="A216" s="20" t="s">
        <v>24</v>
      </c>
      <c r="B216" s="21">
        <v>291830</v>
      </c>
      <c r="C216" s="20" t="s">
        <v>237</v>
      </c>
      <c r="D216" s="22">
        <v>12985</v>
      </c>
      <c r="E216" s="21">
        <v>6</v>
      </c>
      <c r="F216" s="21">
        <v>11</v>
      </c>
      <c r="G216" s="58" t="s">
        <v>554</v>
      </c>
      <c r="H216" s="20" t="s">
        <v>33</v>
      </c>
      <c r="I216" s="21">
        <v>1</v>
      </c>
      <c r="J216" s="20"/>
      <c r="K216" s="21"/>
    </row>
    <row r="217" spans="1:11" x14ac:dyDescent="0.25">
      <c r="A217" s="20" t="s">
        <v>24</v>
      </c>
      <c r="B217" s="21">
        <v>291835</v>
      </c>
      <c r="C217" s="20" t="s">
        <v>238</v>
      </c>
      <c r="D217" s="22">
        <v>25431</v>
      </c>
      <c r="E217" s="21">
        <v>37</v>
      </c>
      <c r="F217" s="21">
        <v>53</v>
      </c>
      <c r="G217" s="58" t="s">
        <v>460</v>
      </c>
      <c r="H217" s="20" t="s">
        <v>33</v>
      </c>
      <c r="I217" s="21">
        <v>1</v>
      </c>
      <c r="J217" s="20"/>
      <c r="K217" s="21"/>
    </row>
    <row r="218" spans="1:11" x14ac:dyDescent="0.25">
      <c r="A218" s="20" t="s">
        <v>24</v>
      </c>
      <c r="B218" s="21">
        <v>291840</v>
      </c>
      <c r="C218" s="20" t="s">
        <v>239</v>
      </c>
      <c r="D218" s="22">
        <v>220253</v>
      </c>
      <c r="E218" s="21">
        <v>193</v>
      </c>
      <c r="F218" s="21">
        <v>251</v>
      </c>
      <c r="G218" s="58" t="s">
        <v>500</v>
      </c>
      <c r="H218" s="20" t="s">
        <v>33</v>
      </c>
      <c r="I218" s="21">
        <v>1</v>
      </c>
      <c r="J218" s="20"/>
      <c r="K218" s="21"/>
    </row>
    <row r="219" spans="1:11" x14ac:dyDescent="0.25">
      <c r="A219" s="20" t="s">
        <v>24</v>
      </c>
      <c r="B219" s="21">
        <v>291845</v>
      </c>
      <c r="C219" s="20" t="s">
        <v>240</v>
      </c>
      <c r="D219" s="22">
        <v>10032</v>
      </c>
      <c r="E219" s="21">
        <v>0</v>
      </c>
      <c r="F219" s="21">
        <v>1</v>
      </c>
      <c r="G219" s="58" t="s">
        <v>512</v>
      </c>
      <c r="H219" s="20" t="s">
        <v>33</v>
      </c>
      <c r="I219" s="21">
        <v>1</v>
      </c>
      <c r="J219" s="20"/>
      <c r="K219" s="21"/>
    </row>
    <row r="220" spans="1:11" x14ac:dyDescent="0.25">
      <c r="A220" s="20" t="s">
        <v>24</v>
      </c>
      <c r="B220" s="21">
        <v>291850</v>
      </c>
      <c r="C220" s="20" t="s">
        <v>241</v>
      </c>
      <c r="D220" s="22">
        <v>16006</v>
      </c>
      <c r="E220" s="21">
        <v>29</v>
      </c>
      <c r="F220" s="21">
        <v>0</v>
      </c>
      <c r="G220" s="58" t="s">
        <v>446</v>
      </c>
      <c r="H220" s="20" t="s">
        <v>26</v>
      </c>
      <c r="I220" s="21">
        <v>0</v>
      </c>
      <c r="J220" s="20"/>
      <c r="K220" s="21"/>
    </row>
    <row r="221" spans="1:11" x14ac:dyDescent="0.25">
      <c r="A221" s="20" t="s">
        <v>24</v>
      </c>
      <c r="B221" s="21">
        <v>291855</v>
      </c>
      <c r="C221" s="20" t="s">
        <v>242</v>
      </c>
      <c r="D221" s="22">
        <v>6324</v>
      </c>
      <c r="E221" s="21">
        <v>10</v>
      </c>
      <c r="F221" s="21">
        <v>3</v>
      </c>
      <c r="G221" s="58" t="s">
        <v>555</v>
      </c>
      <c r="H221" s="20" t="s">
        <v>26</v>
      </c>
      <c r="I221" s="21">
        <v>0</v>
      </c>
      <c r="J221" s="20"/>
      <c r="K221" s="21"/>
    </row>
    <row r="222" spans="1:11" x14ac:dyDescent="0.25">
      <c r="A222" s="20" t="s">
        <v>24</v>
      </c>
      <c r="B222" s="21">
        <v>291860</v>
      </c>
      <c r="C222" s="20" t="s">
        <v>243</v>
      </c>
      <c r="D222" s="22">
        <v>7239</v>
      </c>
      <c r="E222" s="21">
        <v>1</v>
      </c>
      <c r="F222" s="21">
        <v>0</v>
      </c>
      <c r="G222" s="58" t="s">
        <v>446</v>
      </c>
      <c r="H222" s="20" t="s">
        <v>26</v>
      </c>
      <c r="I222" s="21">
        <v>0</v>
      </c>
      <c r="J222" s="20"/>
      <c r="K222" s="21"/>
    </row>
    <row r="223" spans="1:11" x14ac:dyDescent="0.25">
      <c r="A223" s="20" t="s">
        <v>24</v>
      </c>
      <c r="B223" s="21">
        <v>291870</v>
      </c>
      <c r="C223" s="20" t="s">
        <v>244</v>
      </c>
      <c r="D223" s="22">
        <v>3996</v>
      </c>
      <c r="E223" s="21">
        <v>2</v>
      </c>
      <c r="F223" s="21">
        <v>2</v>
      </c>
      <c r="G223" s="58" t="s">
        <v>447</v>
      </c>
      <c r="H223" s="20" t="s">
        <v>26</v>
      </c>
      <c r="I223" s="21">
        <v>0</v>
      </c>
      <c r="J223" s="20"/>
      <c r="K223" s="21"/>
    </row>
    <row r="224" spans="1:11" x14ac:dyDescent="0.25">
      <c r="A224" s="20" t="s">
        <v>24</v>
      </c>
      <c r="B224" s="21">
        <v>291875</v>
      </c>
      <c r="C224" s="20" t="s">
        <v>245</v>
      </c>
      <c r="D224" s="22">
        <v>15920</v>
      </c>
      <c r="E224" s="21">
        <v>7</v>
      </c>
      <c r="F224" s="21">
        <v>2</v>
      </c>
      <c r="G224" s="58" t="s">
        <v>548</v>
      </c>
      <c r="H224" s="20" t="s">
        <v>26</v>
      </c>
      <c r="I224" s="21">
        <v>0</v>
      </c>
      <c r="J224" s="20"/>
      <c r="K224" s="21"/>
    </row>
    <row r="225" spans="1:11" x14ac:dyDescent="0.25">
      <c r="A225" s="20" t="s">
        <v>24</v>
      </c>
      <c r="B225" s="21">
        <v>291880</v>
      </c>
      <c r="C225" s="20" t="s">
        <v>246</v>
      </c>
      <c r="D225" s="22">
        <v>24112</v>
      </c>
      <c r="E225" s="21">
        <v>203</v>
      </c>
      <c r="F225" s="21">
        <v>37</v>
      </c>
      <c r="G225" s="58" t="s">
        <v>556</v>
      </c>
      <c r="H225" s="20" t="s">
        <v>26</v>
      </c>
      <c r="I225" s="21">
        <v>0</v>
      </c>
      <c r="J225" s="20"/>
      <c r="K225" s="21"/>
    </row>
    <row r="226" spans="1:11" x14ac:dyDescent="0.25">
      <c r="A226" s="20" t="s">
        <v>24</v>
      </c>
      <c r="B226" s="21">
        <v>291890</v>
      </c>
      <c r="C226" s="20" t="s">
        <v>247</v>
      </c>
      <c r="D226" s="22">
        <v>4046</v>
      </c>
      <c r="E226" s="21">
        <v>1</v>
      </c>
      <c r="F226" s="21">
        <v>0</v>
      </c>
      <c r="G226" s="58" t="s">
        <v>446</v>
      </c>
      <c r="H226" s="20" t="s">
        <v>26</v>
      </c>
      <c r="I226" s="21">
        <v>0</v>
      </c>
      <c r="J226" s="20"/>
      <c r="K226" s="21"/>
    </row>
    <row r="227" spans="1:11" x14ac:dyDescent="0.25">
      <c r="A227" s="20" t="s">
        <v>24</v>
      </c>
      <c r="B227" s="21">
        <v>291900</v>
      </c>
      <c r="C227" s="20" t="s">
        <v>248</v>
      </c>
      <c r="D227" s="22">
        <v>4032</v>
      </c>
      <c r="E227" s="21">
        <v>1</v>
      </c>
      <c r="F227" s="21">
        <v>2</v>
      </c>
      <c r="G227" s="58" t="s">
        <v>512</v>
      </c>
      <c r="H227" s="20" t="s">
        <v>33</v>
      </c>
      <c r="I227" s="21">
        <v>1</v>
      </c>
      <c r="J227" s="20"/>
      <c r="K227" s="21"/>
    </row>
    <row r="228" spans="1:11" x14ac:dyDescent="0.25">
      <c r="A228" s="20" t="s">
        <v>24</v>
      </c>
      <c r="B228" s="21">
        <v>291905</v>
      </c>
      <c r="C228" s="20" t="s">
        <v>249</v>
      </c>
      <c r="D228" s="22">
        <v>8862</v>
      </c>
      <c r="E228" s="21">
        <v>2</v>
      </c>
      <c r="F228" s="21">
        <v>4</v>
      </c>
      <c r="G228" s="58" t="s">
        <v>512</v>
      </c>
      <c r="H228" s="20" t="s">
        <v>33</v>
      </c>
      <c r="I228" s="21">
        <v>1</v>
      </c>
      <c r="J228" s="20"/>
      <c r="K228" s="21"/>
    </row>
    <row r="229" spans="1:11" x14ac:dyDescent="0.25">
      <c r="A229" s="20" t="s">
        <v>24</v>
      </c>
      <c r="B229" s="21">
        <v>291910</v>
      </c>
      <c r="C229" s="20" t="s">
        <v>250</v>
      </c>
      <c r="D229" s="22">
        <v>9099</v>
      </c>
      <c r="E229" s="21">
        <v>0</v>
      </c>
      <c r="F229" s="21">
        <v>0</v>
      </c>
      <c r="G229" s="58" t="s">
        <v>447</v>
      </c>
      <c r="H229" s="20" t="s">
        <v>26</v>
      </c>
      <c r="I229" s="21">
        <v>0</v>
      </c>
      <c r="J229" s="20"/>
      <c r="K229" s="21"/>
    </row>
    <row r="230" spans="1:11" x14ac:dyDescent="0.25">
      <c r="A230" s="20" t="s">
        <v>24</v>
      </c>
      <c r="B230" s="21">
        <v>291915</v>
      </c>
      <c r="C230" s="20" t="s">
        <v>251</v>
      </c>
      <c r="D230" s="22">
        <v>28166</v>
      </c>
      <c r="E230" s="21">
        <v>37</v>
      </c>
      <c r="F230" s="21">
        <v>4</v>
      </c>
      <c r="G230" s="58" t="s">
        <v>557</v>
      </c>
      <c r="H230" s="20" t="s">
        <v>26</v>
      </c>
      <c r="I230" s="21">
        <v>0</v>
      </c>
      <c r="J230" s="20"/>
      <c r="K230" s="21"/>
    </row>
    <row r="231" spans="1:11" x14ac:dyDescent="0.25">
      <c r="A231" s="20" t="s">
        <v>24</v>
      </c>
      <c r="B231" s="21">
        <v>291920</v>
      </c>
      <c r="C231" s="20" t="s">
        <v>252</v>
      </c>
      <c r="D231" s="22">
        <v>194641</v>
      </c>
      <c r="E231" s="21">
        <v>427</v>
      </c>
      <c r="F231" s="21">
        <v>377</v>
      </c>
      <c r="G231" s="58" t="s">
        <v>558</v>
      </c>
      <c r="H231" s="20" t="s">
        <v>26</v>
      </c>
      <c r="I231" s="21">
        <v>0</v>
      </c>
      <c r="J231" s="20"/>
      <c r="K231" s="21"/>
    </row>
    <row r="232" spans="1:11" x14ac:dyDescent="0.25">
      <c r="A232" s="20" t="s">
        <v>24</v>
      </c>
      <c r="B232" s="21">
        <v>291930</v>
      </c>
      <c r="C232" s="20" t="s">
        <v>253</v>
      </c>
      <c r="D232" s="22">
        <v>11544</v>
      </c>
      <c r="E232" s="21">
        <v>6</v>
      </c>
      <c r="F232" s="21">
        <v>1</v>
      </c>
      <c r="G232" s="58" t="s">
        <v>470</v>
      </c>
      <c r="H232" s="20" t="s">
        <v>26</v>
      </c>
      <c r="I232" s="21">
        <v>0</v>
      </c>
      <c r="J232" s="20"/>
      <c r="K232" s="21"/>
    </row>
    <row r="233" spans="1:11" x14ac:dyDescent="0.25">
      <c r="A233" s="20" t="s">
        <v>24</v>
      </c>
      <c r="B233" s="21">
        <v>291940</v>
      </c>
      <c r="C233" s="20" t="s">
        <v>254</v>
      </c>
      <c r="D233" s="22">
        <v>12967</v>
      </c>
      <c r="E233" s="21">
        <v>6</v>
      </c>
      <c r="F233" s="21">
        <v>4</v>
      </c>
      <c r="G233" s="58" t="s">
        <v>485</v>
      </c>
      <c r="H233" s="20" t="s">
        <v>26</v>
      </c>
      <c r="I233" s="21">
        <v>0</v>
      </c>
      <c r="J233" s="20"/>
      <c r="K233" s="21"/>
    </row>
    <row r="234" spans="1:11" x14ac:dyDescent="0.25">
      <c r="A234" s="20" t="s">
        <v>24</v>
      </c>
      <c r="B234" s="21">
        <v>291950</v>
      </c>
      <c r="C234" s="20" t="s">
        <v>255</v>
      </c>
      <c r="D234" s="22">
        <v>46399</v>
      </c>
      <c r="E234" s="21">
        <v>24</v>
      </c>
      <c r="F234" s="21">
        <v>1</v>
      </c>
      <c r="G234" s="58" t="s">
        <v>559</v>
      </c>
      <c r="H234" s="20" t="s">
        <v>26</v>
      </c>
      <c r="I234" s="21">
        <v>0</v>
      </c>
      <c r="J234" s="20"/>
      <c r="K234" s="21"/>
    </row>
    <row r="235" spans="1:11" x14ac:dyDescent="0.25">
      <c r="A235" s="20" t="s">
        <v>24</v>
      </c>
      <c r="B235" s="21">
        <v>291955</v>
      </c>
      <c r="C235" s="20" t="s">
        <v>560</v>
      </c>
      <c r="D235" s="22">
        <v>81730</v>
      </c>
      <c r="E235" s="21">
        <v>54</v>
      </c>
      <c r="F235" s="21">
        <v>425</v>
      </c>
      <c r="G235" s="58" t="s">
        <v>561</v>
      </c>
      <c r="H235" s="20" t="s">
        <v>33</v>
      </c>
      <c r="I235" s="21">
        <v>1</v>
      </c>
      <c r="J235" s="20"/>
      <c r="K235" s="21"/>
    </row>
    <row r="236" spans="1:11" x14ac:dyDescent="0.25">
      <c r="A236" s="20" t="s">
        <v>24</v>
      </c>
      <c r="B236" s="21">
        <v>291960</v>
      </c>
      <c r="C236" s="20" t="s">
        <v>256</v>
      </c>
      <c r="D236" s="22">
        <v>11878</v>
      </c>
      <c r="E236" s="21">
        <v>2</v>
      </c>
      <c r="F236" s="21">
        <v>2</v>
      </c>
      <c r="G236" s="58" t="s">
        <v>447</v>
      </c>
      <c r="H236" s="20" t="s">
        <v>26</v>
      </c>
      <c r="I236" s="21">
        <v>0</v>
      </c>
      <c r="J236" s="20"/>
      <c r="K236" s="21"/>
    </row>
    <row r="237" spans="1:11" x14ac:dyDescent="0.25">
      <c r="A237" s="20" t="s">
        <v>24</v>
      </c>
      <c r="B237" s="21">
        <v>291970</v>
      </c>
      <c r="C237" s="20" t="s">
        <v>257</v>
      </c>
      <c r="D237" s="22">
        <v>18954</v>
      </c>
      <c r="E237" s="21">
        <v>5</v>
      </c>
      <c r="F237" s="21">
        <v>8</v>
      </c>
      <c r="G237" s="58" t="s">
        <v>562</v>
      </c>
      <c r="H237" s="20" t="s">
        <v>33</v>
      </c>
      <c r="I237" s="21">
        <v>1</v>
      </c>
      <c r="J237" s="20"/>
      <c r="K237" s="21"/>
    </row>
    <row r="238" spans="1:11" x14ac:dyDescent="0.25">
      <c r="A238" s="20" t="s">
        <v>24</v>
      </c>
      <c r="B238" s="21">
        <v>291980</v>
      </c>
      <c r="C238" s="20" t="s">
        <v>258</v>
      </c>
      <c r="D238" s="22">
        <v>50637</v>
      </c>
      <c r="E238" s="21">
        <v>22</v>
      </c>
      <c r="F238" s="21">
        <v>5</v>
      </c>
      <c r="G238" s="58" t="s">
        <v>563</v>
      </c>
      <c r="H238" s="20" t="s">
        <v>26</v>
      </c>
      <c r="I238" s="21">
        <v>0</v>
      </c>
      <c r="J238" s="20"/>
      <c r="K238" s="21"/>
    </row>
    <row r="239" spans="1:11" x14ac:dyDescent="0.25">
      <c r="A239" s="20" t="s">
        <v>24</v>
      </c>
      <c r="B239" s="21">
        <v>291990</v>
      </c>
      <c r="C239" s="20" t="s">
        <v>259</v>
      </c>
      <c r="D239" s="22">
        <v>8288</v>
      </c>
      <c r="E239" s="21">
        <v>3</v>
      </c>
      <c r="F239" s="21">
        <v>4</v>
      </c>
      <c r="G239" s="58" t="s">
        <v>489</v>
      </c>
      <c r="H239" s="20" t="s">
        <v>33</v>
      </c>
      <c r="I239" s="21">
        <v>1</v>
      </c>
      <c r="J239" s="20"/>
      <c r="K239" s="21"/>
    </row>
    <row r="240" spans="1:11" x14ac:dyDescent="0.25">
      <c r="A240" s="20" t="s">
        <v>24</v>
      </c>
      <c r="B240" s="21">
        <v>291992</v>
      </c>
      <c r="C240" s="20" t="s">
        <v>260</v>
      </c>
      <c r="D240" s="22">
        <v>20689</v>
      </c>
      <c r="E240" s="21">
        <v>15</v>
      </c>
      <c r="F240" s="21">
        <v>31</v>
      </c>
      <c r="G240" s="58" t="s">
        <v>564</v>
      </c>
      <c r="H240" s="20" t="s">
        <v>33</v>
      </c>
      <c r="I240" s="21">
        <v>1</v>
      </c>
      <c r="J240" s="20"/>
      <c r="K240" s="21"/>
    </row>
    <row r="241" spans="1:11" x14ac:dyDescent="0.25">
      <c r="A241" s="20" t="s">
        <v>24</v>
      </c>
      <c r="B241" s="21">
        <v>291995</v>
      </c>
      <c r="C241" s="20" t="s">
        <v>261</v>
      </c>
      <c r="D241" s="22">
        <v>4796</v>
      </c>
      <c r="E241" s="21">
        <v>6</v>
      </c>
      <c r="F241" s="21">
        <v>4</v>
      </c>
      <c r="G241" s="58" t="s">
        <v>485</v>
      </c>
      <c r="H241" s="20" t="s">
        <v>26</v>
      </c>
      <c r="I241" s="21">
        <v>0</v>
      </c>
      <c r="J241" s="20"/>
      <c r="K241" s="21"/>
    </row>
    <row r="242" spans="1:11" x14ac:dyDescent="0.25">
      <c r="A242" s="20" t="s">
        <v>24</v>
      </c>
      <c r="B242" s="21">
        <v>292000</v>
      </c>
      <c r="C242" s="20" t="s">
        <v>262</v>
      </c>
      <c r="D242" s="22">
        <v>10183</v>
      </c>
      <c r="E242" s="21">
        <v>2</v>
      </c>
      <c r="F242" s="21">
        <v>5</v>
      </c>
      <c r="G242" s="58" t="s">
        <v>441</v>
      </c>
      <c r="H242" s="20" t="s">
        <v>33</v>
      </c>
      <c r="I242" s="21">
        <v>1</v>
      </c>
      <c r="J242" s="20"/>
      <c r="K242" s="21"/>
    </row>
    <row r="243" spans="1:11" x14ac:dyDescent="0.25">
      <c r="A243" s="20" t="s">
        <v>24</v>
      </c>
      <c r="B243" s="21">
        <v>292010</v>
      </c>
      <c r="C243" s="20" t="s">
        <v>263</v>
      </c>
      <c r="D243" s="22">
        <v>19736</v>
      </c>
      <c r="E243" s="21">
        <v>11</v>
      </c>
      <c r="F243" s="21">
        <v>17</v>
      </c>
      <c r="G243" s="58" t="s">
        <v>496</v>
      </c>
      <c r="H243" s="20" t="s">
        <v>33</v>
      </c>
      <c r="I243" s="21">
        <v>1</v>
      </c>
      <c r="J243" s="20"/>
      <c r="K243" s="21"/>
    </row>
    <row r="244" spans="1:11" x14ac:dyDescent="0.25">
      <c r="A244" s="20" t="s">
        <v>24</v>
      </c>
      <c r="B244" s="21">
        <v>292020</v>
      </c>
      <c r="C244" s="20" t="s">
        <v>264</v>
      </c>
      <c r="D244" s="22">
        <v>17491</v>
      </c>
      <c r="E244" s="21">
        <v>5</v>
      </c>
      <c r="F244" s="21">
        <v>6</v>
      </c>
      <c r="G244" s="58" t="s">
        <v>479</v>
      </c>
      <c r="H244" s="20" t="s">
        <v>33</v>
      </c>
      <c r="I244" s="21">
        <v>1</v>
      </c>
      <c r="J244" s="20"/>
      <c r="K244" s="21"/>
    </row>
    <row r="245" spans="1:11" x14ac:dyDescent="0.25">
      <c r="A245" s="20" t="s">
        <v>24</v>
      </c>
      <c r="B245" s="21">
        <v>292030</v>
      </c>
      <c r="C245" s="20" t="s">
        <v>265</v>
      </c>
      <c r="D245" s="22">
        <v>8875</v>
      </c>
      <c r="E245" s="21">
        <v>5</v>
      </c>
      <c r="F245" s="21">
        <v>0</v>
      </c>
      <c r="G245" s="58" t="s">
        <v>446</v>
      </c>
      <c r="H245" s="20" t="s">
        <v>26</v>
      </c>
      <c r="I245" s="21">
        <v>0</v>
      </c>
      <c r="J245" s="20"/>
      <c r="K245" s="21"/>
    </row>
    <row r="246" spans="1:11" x14ac:dyDescent="0.25">
      <c r="A246" s="20" t="s">
        <v>24</v>
      </c>
      <c r="B246" s="21">
        <v>292040</v>
      </c>
      <c r="C246" s="20" t="s">
        <v>266</v>
      </c>
      <c r="D246" s="22">
        <v>14364</v>
      </c>
      <c r="E246" s="21">
        <v>7</v>
      </c>
      <c r="F246" s="21">
        <v>8</v>
      </c>
      <c r="G246" s="58" t="s">
        <v>474</v>
      </c>
      <c r="H246" s="20" t="s">
        <v>26</v>
      </c>
      <c r="I246" s="21">
        <v>0</v>
      </c>
      <c r="J246" s="20"/>
      <c r="K246" s="21"/>
    </row>
    <row r="247" spans="1:11" x14ac:dyDescent="0.25">
      <c r="A247" s="20" t="s">
        <v>24</v>
      </c>
      <c r="B247" s="21">
        <v>292045</v>
      </c>
      <c r="C247" s="20" t="s">
        <v>267</v>
      </c>
      <c r="D247" s="22">
        <v>13864</v>
      </c>
      <c r="E247" s="21">
        <v>3</v>
      </c>
      <c r="F247" s="21">
        <v>0</v>
      </c>
      <c r="G247" s="58" t="s">
        <v>446</v>
      </c>
      <c r="H247" s="20" t="s">
        <v>26</v>
      </c>
      <c r="I247" s="21">
        <v>0</v>
      </c>
      <c r="J247" s="20"/>
      <c r="K247" s="21"/>
    </row>
    <row r="248" spans="1:11" x14ac:dyDescent="0.25">
      <c r="A248" s="20" t="s">
        <v>24</v>
      </c>
      <c r="B248" s="21">
        <v>292050</v>
      </c>
      <c r="C248" s="20" t="s">
        <v>268</v>
      </c>
      <c r="D248" s="22">
        <v>23373</v>
      </c>
      <c r="E248" s="21">
        <v>14</v>
      </c>
      <c r="F248" s="21">
        <v>13</v>
      </c>
      <c r="G248" s="58" t="s">
        <v>522</v>
      </c>
      <c r="H248" s="20" t="s">
        <v>26</v>
      </c>
      <c r="I248" s="21">
        <v>0</v>
      </c>
      <c r="J248" s="20"/>
      <c r="K248" s="21"/>
    </row>
    <row r="249" spans="1:11" x14ac:dyDescent="0.25">
      <c r="A249" s="20" t="s">
        <v>24</v>
      </c>
      <c r="B249" s="21">
        <v>292060</v>
      </c>
      <c r="C249" s="20" t="s">
        <v>269</v>
      </c>
      <c r="D249" s="22">
        <v>46106</v>
      </c>
      <c r="E249" s="21">
        <v>62</v>
      </c>
      <c r="F249" s="21">
        <v>19</v>
      </c>
      <c r="G249" s="58" t="s">
        <v>565</v>
      </c>
      <c r="H249" s="20" t="s">
        <v>26</v>
      </c>
      <c r="I249" s="21">
        <v>0</v>
      </c>
      <c r="J249" s="20"/>
      <c r="K249" s="21"/>
    </row>
    <row r="250" spans="1:11" x14ac:dyDescent="0.25">
      <c r="A250" s="20" t="s">
        <v>24</v>
      </c>
      <c r="B250" s="21">
        <v>292070</v>
      </c>
      <c r="C250" s="20" t="s">
        <v>270</v>
      </c>
      <c r="D250" s="22">
        <v>21246</v>
      </c>
      <c r="E250" s="21">
        <v>7</v>
      </c>
      <c r="F250" s="21">
        <v>5</v>
      </c>
      <c r="G250" s="58" t="s">
        <v>490</v>
      </c>
      <c r="H250" s="20" t="s">
        <v>26</v>
      </c>
      <c r="I250" s="21">
        <v>0</v>
      </c>
      <c r="J250" s="20"/>
      <c r="K250" s="21"/>
    </row>
    <row r="251" spans="1:11" x14ac:dyDescent="0.25">
      <c r="A251" s="20" t="s">
        <v>24</v>
      </c>
      <c r="B251" s="21">
        <v>292080</v>
      </c>
      <c r="C251" s="20" t="s">
        <v>271</v>
      </c>
      <c r="D251" s="22">
        <v>10941</v>
      </c>
      <c r="E251" s="21">
        <v>1</v>
      </c>
      <c r="F251" s="21">
        <v>3</v>
      </c>
      <c r="G251" s="58" t="s">
        <v>469</v>
      </c>
      <c r="H251" s="20" t="s">
        <v>33</v>
      </c>
      <c r="I251" s="21">
        <v>1</v>
      </c>
      <c r="J251" s="20"/>
      <c r="K251" s="21"/>
    </row>
    <row r="252" spans="1:11" x14ac:dyDescent="0.25">
      <c r="A252" s="20" t="s">
        <v>24</v>
      </c>
      <c r="B252" s="21">
        <v>292090</v>
      </c>
      <c r="C252" s="20" t="s">
        <v>272</v>
      </c>
      <c r="D252" s="22">
        <v>14800</v>
      </c>
      <c r="E252" s="21">
        <v>0</v>
      </c>
      <c r="F252" s="21">
        <v>5</v>
      </c>
      <c r="G252" s="58" t="s">
        <v>512</v>
      </c>
      <c r="H252" s="20" t="s">
        <v>33</v>
      </c>
      <c r="I252" s="21">
        <v>1</v>
      </c>
      <c r="J252" s="20"/>
      <c r="K252" s="21"/>
    </row>
    <row r="253" spans="1:11" x14ac:dyDescent="0.25">
      <c r="A253" s="20" t="s">
        <v>24</v>
      </c>
      <c r="B253" s="21">
        <v>292100</v>
      </c>
      <c r="C253" s="20" t="s">
        <v>273</v>
      </c>
      <c r="D253" s="22">
        <v>46392</v>
      </c>
      <c r="E253" s="21">
        <v>129</v>
      </c>
      <c r="F253" s="21">
        <v>237</v>
      </c>
      <c r="G253" s="58" t="s">
        <v>566</v>
      </c>
      <c r="H253" s="20" t="s">
        <v>33</v>
      </c>
      <c r="I253" s="21">
        <v>1</v>
      </c>
      <c r="J253" s="20"/>
      <c r="K253" s="21"/>
    </row>
    <row r="254" spans="1:11" x14ac:dyDescent="0.25">
      <c r="A254" s="20" t="s">
        <v>24</v>
      </c>
      <c r="B254" s="21">
        <v>292105</v>
      </c>
      <c r="C254" s="20" t="s">
        <v>274</v>
      </c>
      <c r="D254" s="22">
        <v>12404</v>
      </c>
      <c r="E254" s="21">
        <v>4</v>
      </c>
      <c r="F254" s="21">
        <v>4</v>
      </c>
      <c r="G254" s="58" t="s">
        <v>447</v>
      </c>
      <c r="H254" s="20" t="s">
        <v>26</v>
      </c>
      <c r="I254" s="21">
        <v>0</v>
      </c>
      <c r="J254" s="20"/>
      <c r="K254" s="21"/>
    </row>
    <row r="255" spans="1:11" x14ac:dyDescent="0.25">
      <c r="A255" s="20" t="s">
        <v>24</v>
      </c>
      <c r="B255" s="21">
        <v>292110</v>
      </c>
      <c r="C255" s="20" t="s">
        <v>275</v>
      </c>
      <c r="D255" s="22">
        <v>23535</v>
      </c>
      <c r="E255" s="21">
        <v>5</v>
      </c>
      <c r="F255" s="21">
        <v>5</v>
      </c>
      <c r="G255" s="58" t="s">
        <v>447</v>
      </c>
      <c r="H255" s="20" t="s">
        <v>26</v>
      </c>
      <c r="I255" s="21">
        <v>0</v>
      </c>
      <c r="J255" s="20"/>
      <c r="K255" s="21"/>
    </row>
    <row r="256" spans="1:11" x14ac:dyDescent="0.25">
      <c r="A256" s="20" t="s">
        <v>24</v>
      </c>
      <c r="B256" s="21">
        <v>292120</v>
      </c>
      <c r="C256" s="20" t="s">
        <v>276</v>
      </c>
      <c r="D256" s="22">
        <v>27600</v>
      </c>
      <c r="E256" s="21">
        <v>17</v>
      </c>
      <c r="F256" s="21">
        <v>20</v>
      </c>
      <c r="G256" s="58" t="s">
        <v>484</v>
      </c>
      <c r="H256" s="20" t="s">
        <v>33</v>
      </c>
      <c r="I256" s="21">
        <v>1</v>
      </c>
      <c r="J256" s="20"/>
      <c r="K256" s="21"/>
    </row>
    <row r="257" spans="1:11" x14ac:dyDescent="0.25">
      <c r="A257" s="20" t="s">
        <v>24</v>
      </c>
      <c r="B257" s="21">
        <v>292130</v>
      </c>
      <c r="C257" s="20" t="s">
        <v>277</v>
      </c>
      <c r="D257" s="22">
        <v>11621</v>
      </c>
      <c r="E257" s="21">
        <v>43</v>
      </c>
      <c r="F257" s="21">
        <v>3</v>
      </c>
      <c r="G257" s="58" t="s">
        <v>466</v>
      </c>
      <c r="H257" s="20" t="s">
        <v>26</v>
      </c>
      <c r="I257" s="21">
        <v>0</v>
      </c>
      <c r="J257" s="20"/>
      <c r="K257" s="21"/>
    </row>
    <row r="258" spans="1:11" x14ac:dyDescent="0.25">
      <c r="A258" s="20" t="s">
        <v>24</v>
      </c>
      <c r="B258" s="21">
        <v>292140</v>
      </c>
      <c r="C258" s="20" t="s">
        <v>278</v>
      </c>
      <c r="D258" s="22">
        <v>18588</v>
      </c>
      <c r="E258" s="21">
        <v>3</v>
      </c>
      <c r="F258" s="21">
        <v>5</v>
      </c>
      <c r="G258" s="58" t="s">
        <v>498</v>
      </c>
      <c r="H258" s="20" t="s">
        <v>33</v>
      </c>
      <c r="I258" s="21">
        <v>1</v>
      </c>
      <c r="J258" s="20"/>
      <c r="K258" s="21"/>
    </row>
    <row r="259" spans="1:11" x14ac:dyDescent="0.25">
      <c r="A259" s="20" t="s">
        <v>24</v>
      </c>
      <c r="B259" s="21">
        <v>292145</v>
      </c>
      <c r="C259" s="20" t="s">
        <v>279</v>
      </c>
      <c r="D259" s="22">
        <v>9735</v>
      </c>
      <c r="E259" s="21">
        <v>3</v>
      </c>
      <c r="F259" s="21">
        <v>0</v>
      </c>
      <c r="G259" s="58" t="s">
        <v>446</v>
      </c>
      <c r="H259" s="20" t="s">
        <v>26</v>
      </c>
      <c r="I259" s="21">
        <v>0</v>
      </c>
      <c r="J259" s="20"/>
      <c r="K259" s="21"/>
    </row>
    <row r="260" spans="1:11" x14ac:dyDescent="0.25">
      <c r="A260" s="20" t="s">
        <v>24</v>
      </c>
      <c r="B260" s="21">
        <v>292150</v>
      </c>
      <c r="C260" s="20" t="s">
        <v>280</v>
      </c>
      <c r="D260" s="22">
        <v>52015</v>
      </c>
      <c r="E260" s="21">
        <v>8</v>
      </c>
      <c r="F260" s="21">
        <v>12</v>
      </c>
      <c r="G260" s="58" t="s">
        <v>454</v>
      </c>
      <c r="H260" s="20" t="s">
        <v>33</v>
      </c>
      <c r="I260" s="21">
        <v>1</v>
      </c>
      <c r="J260" s="20"/>
      <c r="K260" s="21"/>
    </row>
    <row r="261" spans="1:11" x14ac:dyDescent="0.25">
      <c r="A261" s="20" t="s">
        <v>24</v>
      </c>
      <c r="B261" s="21">
        <v>292160</v>
      </c>
      <c r="C261" s="20" t="s">
        <v>281</v>
      </c>
      <c r="D261" s="22">
        <v>8958</v>
      </c>
      <c r="E261" s="21">
        <v>1</v>
      </c>
      <c r="F261" s="21">
        <v>1</v>
      </c>
      <c r="G261" s="58" t="s">
        <v>447</v>
      </c>
      <c r="H261" s="20" t="s">
        <v>26</v>
      </c>
      <c r="I261" s="21">
        <v>0</v>
      </c>
      <c r="J261" s="20"/>
      <c r="K261" s="21"/>
    </row>
    <row r="262" spans="1:11" x14ac:dyDescent="0.25">
      <c r="A262" s="20" t="s">
        <v>24</v>
      </c>
      <c r="B262" s="21">
        <v>292170</v>
      </c>
      <c r="C262" s="20" t="s">
        <v>282</v>
      </c>
      <c r="D262" s="22">
        <v>36789</v>
      </c>
      <c r="E262" s="21">
        <v>13</v>
      </c>
      <c r="F262" s="21">
        <v>1</v>
      </c>
      <c r="G262" s="58" t="s">
        <v>553</v>
      </c>
      <c r="H262" s="20" t="s">
        <v>26</v>
      </c>
      <c r="I262" s="21">
        <v>0</v>
      </c>
      <c r="J262" s="20"/>
      <c r="K262" s="21"/>
    </row>
    <row r="263" spans="1:11" x14ac:dyDescent="0.25">
      <c r="A263" s="20" t="s">
        <v>24</v>
      </c>
      <c r="B263" s="21">
        <v>292180</v>
      </c>
      <c r="C263" s="20" t="s">
        <v>283</v>
      </c>
      <c r="D263" s="22">
        <v>12505</v>
      </c>
      <c r="E263" s="21">
        <v>3</v>
      </c>
      <c r="F263" s="21">
        <v>2</v>
      </c>
      <c r="G263" s="58" t="s">
        <v>485</v>
      </c>
      <c r="H263" s="20" t="s">
        <v>26</v>
      </c>
      <c r="I263" s="21">
        <v>0</v>
      </c>
      <c r="J263" s="20"/>
      <c r="K263" s="21"/>
    </row>
    <row r="264" spans="1:11" x14ac:dyDescent="0.25">
      <c r="A264" s="20" t="s">
        <v>24</v>
      </c>
      <c r="B264" s="21">
        <v>292190</v>
      </c>
      <c r="C264" s="20" t="s">
        <v>284</v>
      </c>
      <c r="D264" s="22">
        <v>10096</v>
      </c>
      <c r="E264" s="21">
        <v>7</v>
      </c>
      <c r="F264" s="21">
        <v>8</v>
      </c>
      <c r="G264" s="58" t="s">
        <v>474</v>
      </c>
      <c r="H264" s="20" t="s">
        <v>26</v>
      </c>
      <c r="I264" s="21">
        <v>0</v>
      </c>
      <c r="J264" s="20"/>
      <c r="K264" s="21"/>
    </row>
    <row r="265" spans="1:11" x14ac:dyDescent="0.25">
      <c r="A265" s="20" t="s">
        <v>24</v>
      </c>
      <c r="B265" s="21">
        <v>292200</v>
      </c>
      <c r="C265" s="20" t="s">
        <v>285</v>
      </c>
      <c r="D265" s="22">
        <v>41587</v>
      </c>
      <c r="E265" s="21">
        <v>13</v>
      </c>
      <c r="F265" s="21">
        <v>18</v>
      </c>
      <c r="G265" s="58" t="s">
        <v>451</v>
      </c>
      <c r="H265" s="20" t="s">
        <v>33</v>
      </c>
      <c r="I265" s="21">
        <v>1</v>
      </c>
      <c r="J265" s="20"/>
      <c r="K265" s="21"/>
    </row>
    <row r="266" spans="1:11" x14ac:dyDescent="0.25">
      <c r="A266" s="20" t="s">
        <v>24</v>
      </c>
      <c r="B266" s="21">
        <v>292205</v>
      </c>
      <c r="C266" s="20" t="s">
        <v>286</v>
      </c>
      <c r="D266" s="22">
        <v>12159</v>
      </c>
      <c r="E266" s="21">
        <v>5</v>
      </c>
      <c r="F266" s="21">
        <v>6</v>
      </c>
      <c r="G266" s="58" t="s">
        <v>479</v>
      </c>
      <c r="H266" s="20" t="s">
        <v>33</v>
      </c>
      <c r="I266" s="21">
        <v>1</v>
      </c>
      <c r="J266" s="20"/>
      <c r="K266" s="21"/>
    </row>
    <row r="267" spans="1:11" x14ac:dyDescent="0.25">
      <c r="A267" s="20" t="s">
        <v>24</v>
      </c>
      <c r="B267" s="21">
        <v>292210</v>
      </c>
      <c r="C267" s="20" t="s">
        <v>287</v>
      </c>
      <c r="D267" s="22">
        <v>27165</v>
      </c>
      <c r="E267" s="21">
        <v>70</v>
      </c>
      <c r="F267" s="21">
        <v>24</v>
      </c>
      <c r="G267" s="58" t="s">
        <v>567</v>
      </c>
      <c r="H267" s="20" t="s">
        <v>26</v>
      </c>
      <c r="I267" s="21">
        <v>0</v>
      </c>
      <c r="J267" s="20"/>
      <c r="K267" s="21"/>
    </row>
    <row r="268" spans="1:11" x14ac:dyDescent="0.25">
      <c r="A268" s="20" t="s">
        <v>24</v>
      </c>
      <c r="B268" s="21">
        <v>292220</v>
      </c>
      <c r="C268" s="20" t="s">
        <v>288</v>
      </c>
      <c r="D268" s="22">
        <v>7650</v>
      </c>
      <c r="E268" s="21">
        <v>70</v>
      </c>
      <c r="F268" s="21">
        <v>3</v>
      </c>
      <c r="G268" s="58" t="s">
        <v>559</v>
      </c>
      <c r="H268" s="20" t="s">
        <v>26</v>
      </c>
      <c r="I268" s="21">
        <v>0</v>
      </c>
      <c r="J268" s="20"/>
      <c r="K268" s="21"/>
    </row>
    <row r="269" spans="1:11" x14ac:dyDescent="0.25">
      <c r="A269" s="20" t="s">
        <v>24</v>
      </c>
      <c r="B269" s="21">
        <v>292225</v>
      </c>
      <c r="C269" s="20" t="s">
        <v>289</v>
      </c>
      <c r="D269" s="22">
        <v>11571</v>
      </c>
      <c r="E269" s="21">
        <v>8</v>
      </c>
      <c r="F269" s="21">
        <v>0</v>
      </c>
      <c r="G269" s="58" t="s">
        <v>446</v>
      </c>
      <c r="H269" s="20" t="s">
        <v>26</v>
      </c>
      <c r="I269" s="21">
        <v>0</v>
      </c>
      <c r="J269" s="20"/>
      <c r="K269" s="21"/>
    </row>
    <row r="270" spans="1:11" x14ac:dyDescent="0.25">
      <c r="A270" s="20" t="s">
        <v>24</v>
      </c>
      <c r="B270" s="21">
        <v>292230</v>
      </c>
      <c r="C270" s="20" t="s">
        <v>290</v>
      </c>
      <c r="D270" s="22">
        <v>30585</v>
      </c>
      <c r="E270" s="21">
        <v>29</v>
      </c>
      <c r="F270" s="21">
        <v>50</v>
      </c>
      <c r="G270" s="58" t="s">
        <v>568</v>
      </c>
      <c r="H270" s="20" t="s">
        <v>33</v>
      </c>
      <c r="I270" s="21">
        <v>1</v>
      </c>
      <c r="J270" s="20"/>
      <c r="K270" s="21"/>
    </row>
    <row r="271" spans="1:11" x14ac:dyDescent="0.25">
      <c r="A271" s="20" t="s">
        <v>24</v>
      </c>
      <c r="B271" s="21">
        <v>292240</v>
      </c>
      <c r="C271" s="20" t="s">
        <v>291</v>
      </c>
      <c r="D271" s="22">
        <v>22917</v>
      </c>
      <c r="E271" s="21">
        <v>94</v>
      </c>
      <c r="F271" s="21">
        <v>11</v>
      </c>
      <c r="G271" s="58" t="s">
        <v>473</v>
      </c>
      <c r="H271" s="20" t="s">
        <v>26</v>
      </c>
      <c r="I271" s="21">
        <v>0</v>
      </c>
      <c r="J271" s="20"/>
      <c r="K271" s="21"/>
    </row>
    <row r="272" spans="1:11" x14ac:dyDescent="0.25">
      <c r="A272" s="20" t="s">
        <v>24</v>
      </c>
      <c r="B272" s="21">
        <v>292250</v>
      </c>
      <c r="C272" s="20" t="s">
        <v>292</v>
      </c>
      <c r="D272" s="22">
        <v>29450</v>
      </c>
      <c r="E272" s="21">
        <v>146</v>
      </c>
      <c r="F272" s="21">
        <v>19</v>
      </c>
      <c r="G272" s="58" t="s">
        <v>526</v>
      </c>
      <c r="H272" s="20" t="s">
        <v>26</v>
      </c>
      <c r="I272" s="21">
        <v>0</v>
      </c>
      <c r="J272" s="20"/>
      <c r="K272" s="21"/>
    </row>
    <row r="273" spans="1:11" x14ac:dyDescent="0.25">
      <c r="A273" s="20" t="s">
        <v>24</v>
      </c>
      <c r="B273" s="21">
        <v>292260</v>
      </c>
      <c r="C273" s="20" t="s">
        <v>293</v>
      </c>
      <c r="D273" s="22">
        <v>14279</v>
      </c>
      <c r="E273" s="21">
        <v>2</v>
      </c>
      <c r="F273" s="21">
        <v>0</v>
      </c>
      <c r="G273" s="58" t="s">
        <v>446</v>
      </c>
      <c r="H273" s="20" t="s">
        <v>26</v>
      </c>
      <c r="I273" s="21">
        <v>0</v>
      </c>
      <c r="J273" s="20"/>
      <c r="K273" s="21"/>
    </row>
    <row r="274" spans="1:11" x14ac:dyDescent="0.25">
      <c r="A274" s="20" t="s">
        <v>24</v>
      </c>
      <c r="B274" s="21">
        <v>292265</v>
      </c>
      <c r="C274" s="20" t="s">
        <v>294</v>
      </c>
      <c r="D274" s="22">
        <v>13552</v>
      </c>
      <c r="E274" s="21">
        <v>3</v>
      </c>
      <c r="F274" s="21">
        <v>0</v>
      </c>
      <c r="G274" s="58" t="s">
        <v>446</v>
      </c>
      <c r="H274" s="20" t="s">
        <v>26</v>
      </c>
      <c r="I274" s="21">
        <v>0</v>
      </c>
      <c r="J274" s="20"/>
      <c r="K274" s="21"/>
    </row>
    <row r="275" spans="1:11" x14ac:dyDescent="0.25">
      <c r="A275" s="20" t="s">
        <v>24</v>
      </c>
      <c r="B275" s="21">
        <v>292270</v>
      </c>
      <c r="C275" s="20" t="s">
        <v>295</v>
      </c>
      <c r="D275" s="22">
        <v>17113</v>
      </c>
      <c r="E275" s="21">
        <v>7</v>
      </c>
      <c r="F275" s="21">
        <v>11</v>
      </c>
      <c r="G275" s="58" t="s">
        <v>569</v>
      </c>
      <c r="H275" s="20" t="s">
        <v>33</v>
      </c>
      <c r="I275" s="21">
        <v>1</v>
      </c>
      <c r="J275" s="20"/>
      <c r="K275" s="21"/>
    </row>
    <row r="276" spans="1:11" x14ac:dyDescent="0.25">
      <c r="A276" s="20" t="s">
        <v>24</v>
      </c>
      <c r="B276" s="21">
        <v>292273</v>
      </c>
      <c r="C276" s="20" t="s">
        <v>296</v>
      </c>
      <c r="D276" s="22">
        <v>8101</v>
      </c>
      <c r="E276" s="21">
        <v>4</v>
      </c>
      <c r="F276" s="21">
        <v>5</v>
      </c>
      <c r="G276" s="58" t="s">
        <v>472</v>
      </c>
      <c r="H276" s="20" t="s">
        <v>33</v>
      </c>
      <c r="I276" s="21">
        <v>1</v>
      </c>
      <c r="J276" s="20"/>
      <c r="K276" s="21"/>
    </row>
    <row r="277" spans="1:11" x14ac:dyDescent="0.25">
      <c r="A277" s="20" t="s">
        <v>24</v>
      </c>
      <c r="B277" s="21">
        <v>292275</v>
      </c>
      <c r="C277" s="20" t="s">
        <v>297</v>
      </c>
      <c r="D277" s="22">
        <v>7010</v>
      </c>
      <c r="E277" s="21">
        <v>1</v>
      </c>
      <c r="F277" s="21">
        <v>0</v>
      </c>
      <c r="G277" s="58" t="s">
        <v>446</v>
      </c>
      <c r="H277" s="20" t="s">
        <v>26</v>
      </c>
      <c r="I277" s="21">
        <v>0</v>
      </c>
      <c r="J277" s="20"/>
      <c r="K277" s="21"/>
    </row>
    <row r="278" spans="1:11" x14ac:dyDescent="0.25">
      <c r="A278" s="20" t="s">
        <v>24</v>
      </c>
      <c r="B278" s="21">
        <v>292280</v>
      </c>
      <c r="C278" s="20" t="s">
        <v>298</v>
      </c>
      <c r="D278" s="22">
        <v>8372</v>
      </c>
      <c r="E278" s="21">
        <v>7</v>
      </c>
      <c r="F278" s="21">
        <v>6</v>
      </c>
      <c r="G278" s="58" t="s">
        <v>514</v>
      </c>
      <c r="H278" s="20" t="s">
        <v>26</v>
      </c>
      <c r="I278" s="21">
        <v>0</v>
      </c>
      <c r="J278" s="20"/>
      <c r="K278" s="21"/>
    </row>
    <row r="279" spans="1:11" x14ac:dyDescent="0.25">
      <c r="A279" s="20" t="s">
        <v>24</v>
      </c>
      <c r="B279" s="21">
        <v>292285</v>
      </c>
      <c r="C279" s="20" t="s">
        <v>299</v>
      </c>
      <c r="D279" s="22">
        <v>9485</v>
      </c>
      <c r="E279" s="21">
        <v>0</v>
      </c>
      <c r="F279" s="21">
        <v>1</v>
      </c>
      <c r="G279" s="58" t="s">
        <v>512</v>
      </c>
      <c r="H279" s="20" t="s">
        <v>33</v>
      </c>
      <c r="I279" s="21">
        <v>1</v>
      </c>
      <c r="J279" s="20"/>
      <c r="K279" s="21"/>
    </row>
    <row r="280" spans="1:11" x14ac:dyDescent="0.25">
      <c r="A280" s="20" t="s">
        <v>24</v>
      </c>
      <c r="B280" s="21">
        <v>292290</v>
      </c>
      <c r="C280" s="20" t="s">
        <v>300</v>
      </c>
      <c r="D280" s="22">
        <v>25931</v>
      </c>
      <c r="E280" s="21">
        <v>16</v>
      </c>
      <c r="F280" s="21">
        <v>19</v>
      </c>
      <c r="G280" s="58" t="s">
        <v>570</v>
      </c>
      <c r="H280" s="20" t="s">
        <v>33</v>
      </c>
      <c r="I280" s="21">
        <v>1</v>
      </c>
      <c r="J280" s="20"/>
      <c r="K280" s="21"/>
    </row>
    <row r="281" spans="1:11" x14ac:dyDescent="0.25">
      <c r="A281" s="20" t="s">
        <v>24</v>
      </c>
      <c r="B281" s="21">
        <v>292300</v>
      </c>
      <c r="C281" s="20" t="s">
        <v>301</v>
      </c>
      <c r="D281" s="22">
        <v>43648</v>
      </c>
      <c r="E281" s="21">
        <v>274</v>
      </c>
      <c r="F281" s="21">
        <v>344</v>
      </c>
      <c r="G281" s="58" t="s">
        <v>571</v>
      </c>
      <c r="H281" s="20" t="s">
        <v>33</v>
      </c>
      <c r="I281" s="21">
        <v>1</v>
      </c>
      <c r="J281" s="20"/>
      <c r="K281" s="21"/>
    </row>
    <row r="282" spans="1:11" x14ac:dyDescent="0.25">
      <c r="A282" s="20" t="s">
        <v>24</v>
      </c>
      <c r="B282" s="21">
        <v>292303</v>
      </c>
      <c r="C282" s="20" t="s">
        <v>302</v>
      </c>
      <c r="D282" s="22">
        <v>12381</v>
      </c>
      <c r="E282" s="21">
        <v>1</v>
      </c>
      <c r="F282" s="21">
        <v>0</v>
      </c>
      <c r="G282" s="58" t="s">
        <v>446</v>
      </c>
      <c r="H282" s="20" t="s">
        <v>26</v>
      </c>
      <c r="I282" s="21">
        <v>0</v>
      </c>
      <c r="J282" s="20"/>
      <c r="K282" s="21"/>
    </row>
    <row r="283" spans="1:11" x14ac:dyDescent="0.25">
      <c r="A283" s="20" t="s">
        <v>24</v>
      </c>
      <c r="B283" s="21">
        <v>292305</v>
      </c>
      <c r="C283" s="20" t="s">
        <v>303</v>
      </c>
      <c r="D283" s="22">
        <v>16016</v>
      </c>
      <c r="E283" s="21">
        <v>5</v>
      </c>
      <c r="F283" s="21">
        <v>6</v>
      </c>
      <c r="G283" s="58" t="s">
        <v>479</v>
      </c>
      <c r="H283" s="20" t="s">
        <v>33</v>
      </c>
      <c r="I283" s="21">
        <v>1</v>
      </c>
      <c r="J283" s="20"/>
      <c r="K283" s="21"/>
    </row>
    <row r="284" spans="1:11" x14ac:dyDescent="0.25">
      <c r="A284" s="20" t="s">
        <v>24</v>
      </c>
      <c r="B284" s="21">
        <v>292310</v>
      </c>
      <c r="C284" s="20" t="s">
        <v>304</v>
      </c>
      <c r="D284" s="22">
        <v>26907</v>
      </c>
      <c r="E284" s="21">
        <v>12</v>
      </c>
      <c r="F284" s="21">
        <v>10</v>
      </c>
      <c r="G284" s="58" t="s">
        <v>572</v>
      </c>
      <c r="H284" s="20" t="s">
        <v>26</v>
      </c>
      <c r="I284" s="21">
        <v>0</v>
      </c>
      <c r="J284" s="20"/>
      <c r="K284" s="21"/>
    </row>
    <row r="285" spans="1:11" x14ac:dyDescent="0.25">
      <c r="A285" s="20" t="s">
        <v>24</v>
      </c>
      <c r="B285" s="21">
        <v>292320</v>
      </c>
      <c r="C285" s="20" t="s">
        <v>305</v>
      </c>
      <c r="D285" s="22">
        <v>22789</v>
      </c>
      <c r="E285" s="21">
        <v>8</v>
      </c>
      <c r="F285" s="21">
        <v>4</v>
      </c>
      <c r="G285" s="58" t="s">
        <v>442</v>
      </c>
      <c r="H285" s="20" t="s">
        <v>26</v>
      </c>
      <c r="I285" s="21">
        <v>0</v>
      </c>
      <c r="J285" s="20"/>
      <c r="K285" s="21"/>
    </row>
    <row r="286" spans="1:11" x14ac:dyDescent="0.25">
      <c r="A286" s="20" t="s">
        <v>24</v>
      </c>
      <c r="B286" s="21">
        <v>292330</v>
      </c>
      <c r="C286" s="20" t="s">
        <v>306</v>
      </c>
      <c r="D286" s="22">
        <v>8895</v>
      </c>
      <c r="E286" s="21">
        <v>5</v>
      </c>
      <c r="F286" s="21">
        <v>7</v>
      </c>
      <c r="G286" s="58" t="s">
        <v>524</v>
      </c>
      <c r="H286" s="20" t="s">
        <v>33</v>
      </c>
      <c r="I286" s="21">
        <v>1</v>
      </c>
      <c r="J286" s="20"/>
      <c r="K286" s="21"/>
    </row>
    <row r="287" spans="1:11" x14ac:dyDescent="0.25">
      <c r="A287" s="20" t="s">
        <v>24</v>
      </c>
      <c r="B287" s="21">
        <v>292335</v>
      </c>
      <c r="C287" s="20" t="s">
        <v>307</v>
      </c>
      <c r="D287" s="22">
        <v>17954</v>
      </c>
      <c r="E287" s="21">
        <v>3</v>
      </c>
      <c r="F287" s="21">
        <v>9</v>
      </c>
      <c r="G287" s="58" t="s">
        <v>469</v>
      </c>
      <c r="H287" s="20" t="s">
        <v>33</v>
      </c>
      <c r="I287" s="21">
        <v>1</v>
      </c>
      <c r="J287" s="20"/>
      <c r="K287" s="21"/>
    </row>
    <row r="288" spans="1:11" x14ac:dyDescent="0.25">
      <c r="A288" s="20" t="s">
        <v>24</v>
      </c>
      <c r="B288" s="21">
        <v>292340</v>
      </c>
      <c r="C288" s="20" t="s">
        <v>308</v>
      </c>
      <c r="D288" s="22">
        <v>22487</v>
      </c>
      <c r="E288" s="21">
        <v>7</v>
      </c>
      <c r="F288" s="21">
        <v>8</v>
      </c>
      <c r="G288" s="58" t="s">
        <v>474</v>
      </c>
      <c r="H288" s="20" t="s">
        <v>26</v>
      </c>
      <c r="I288" s="21">
        <v>0</v>
      </c>
      <c r="J288" s="20"/>
      <c r="K288" s="21"/>
    </row>
    <row r="289" spans="1:11" x14ac:dyDescent="0.25">
      <c r="A289" s="20" t="s">
        <v>24</v>
      </c>
      <c r="B289" s="21">
        <v>292350</v>
      </c>
      <c r="C289" s="20" t="s">
        <v>309</v>
      </c>
      <c r="D289" s="22">
        <v>9191</v>
      </c>
      <c r="E289" s="21">
        <v>2</v>
      </c>
      <c r="F289" s="21">
        <v>2</v>
      </c>
      <c r="G289" s="58" t="s">
        <v>447</v>
      </c>
      <c r="H289" s="20" t="s">
        <v>26</v>
      </c>
      <c r="I289" s="21">
        <v>0</v>
      </c>
      <c r="J289" s="20"/>
      <c r="K289" s="21"/>
    </row>
    <row r="290" spans="1:11" x14ac:dyDescent="0.25">
      <c r="A290" s="20" t="s">
        <v>24</v>
      </c>
      <c r="B290" s="21">
        <v>292360</v>
      </c>
      <c r="C290" s="20" t="s">
        <v>310</v>
      </c>
      <c r="D290" s="22">
        <v>22184</v>
      </c>
      <c r="E290" s="21">
        <v>6</v>
      </c>
      <c r="F290" s="21">
        <v>1</v>
      </c>
      <c r="G290" s="58" t="s">
        <v>470</v>
      </c>
      <c r="H290" s="20" t="s">
        <v>26</v>
      </c>
      <c r="I290" s="21">
        <v>0</v>
      </c>
      <c r="J290" s="20"/>
      <c r="K290" s="21"/>
    </row>
    <row r="291" spans="1:11" x14ac:dyDescent="0.25">
      <c r="A291" s="20" t="s">
        <v>24</v>
      </c>
      <c r="B291" s="21">
        <v>292370</v>
      </c>
      <c r="C291" s="20" t="s">
        <v>311</v>
      </c>
      <c r="D291" s="22">
        <v>32807</v>
      </c>
      <c r="E291" s="21">
        <v>3</v>
      </c>
      <c r="F291" s="21">
        <v>3</v>
      </c>
      <c r="G291" s="58" t="s">
        <v>447</v>
      </c>
      <c r="H291" s="20" t="s">
        <v>26</v>
      </c>
      <c r="I291" s="21">
        <v>0</v>
      </c>
      <c r="J291" s="20"/>
      <c r="K291" s="21"/>
    </row>
    <row r="292" spans="1:11" x14ac:dyDescent="0.25">
      <c r="A292" s="20" t="s">
        <v>24</v>
      </c>
      <c r="B292" s="21">
        <v>292380</v>
      </c>
      <c r="C292" s="20" t="s">
        <v>312</v>
      </c>
      <c r="D292" s="22">
        <v>29980</v>
      </c>
      <c r="E292" s="21">
        <v>10</v>
      </c>
      <c r="F292" s="21">
        <v>13</v>
      </c>
      <c r="G292" s="58" t="s">
        <v>500</v>
      </c>
      <c r="H292" s="20" t="s">
        <v>33</v>
      </c>
      <c r="I292" s="21">
        <v>1</v>
      </c>
      <c r="J292" s="20"/>
      <c r="K292" s="21"/>
    </row>
    <row r="293" spans="1:11" x14ac:dyDescent="0.25">
      <c r="A293" s="20" t="s">
        <v>24</v>
      </c>
      <c r="B293" s="21">
        <v>292390</v>
      </c>
      <c r="C293" s="20" t="s">
        <v>313</v>
      </c>
      <c r="D293" s="22">
        <v>10784</v>
      </c>
      <c r="E293" s="21">
        <v>3</v>
      </c>
      <c r="F293" s="21">
        <v>3</v>
      </c>
      <c r="G293" s="58" t="s">
        <v>447</v>
      </c>
      <c r="H293" s="20" t="s">
        <v>26</v>
      </c>
      <c r="I293" s="21">
        <v>0</v>
      </c>
      <c r="J293" s="20"/>
      <c r="K293" s="21"/>
    </row>
    <row r="294" spans="1:11" x14ac:dyDescent="0.25">
      <c r="A294" s="20" t="s">
        <v>24</v>
      </c>
      <c r="B294" s="21">
        <v>292400</v>
      </c>
      <c r="C294" s="20" t="s">
        <v>314</v>
      </c>
      <c r="D294" s="22">
        <v>119930</v>
      </c>
      <c r="E294" s="21">
        <v>121</v>
      </c>
      <c r="F294" s="21">
        <v>146</v>
      </c>
      <c r="G294" s="58" t="s">
        <v>521</v>
      </c>
      <c r="H294" s="20" t="s">
        <v>33</v>
      </c>
      <c r="I294" s="21">
        <v>1</v>
      </c>
      <c r="J294" s="20"/>
      <c r="K294" s="21"/>
    </row>
    <row r="295" spans="1:11" x14ac:dyDescent="0.25">
      <c r="A295" s="20" t="s">
        <v>24</v>
      </c>
      <c r="B295" s="21">
        <v>292405</v>
      </c>
      <c r="C295" s="20" t="s">
        <v>315</v>
      </c>
      <c r="D295" s="22">
        <v>14229</v>
      </c>
      <c r="E295" s="21">
        <v>1</v>
      </c>
      <c r="F295" s="21">
        <v>2</v>
      </c>
      <c r="G295" s="58" t="s">
        <v>512</v>
      </c>
      <c r="H295" s="20" t="s">
        <v>33</v>
      </c>
      <c r="I295" s="21">
        <v>1</v>
      </c>
      <c r="J295" s="20"/>
      <c r="K295" s="21"/>
    </row>
    <row r="296" spans="1:11" x14ac:dyDescent="0.25">
      <c r="A296" s="20" t="s">
        <v>24</v>
      </c>
      <c r="B296" s="21">
        <v>292410</v>
      </c>
      <c r="C296" s="20" t="s">
        <v>316</v>
      </c>
      <c r="D296" s="22">
        <v>7486</v>
      </c>
      <c r="E296" s="21">
        <v>2</v>
      </c>
      <c r="F296" s="21">
        <v>3</v>
      </c>
      <c r="G296" s="58" t="s">
        <v>454</v>
      </c>
      <c r="H296" s="20" t="s">
        <v>33</v>
      </c>
      <c r="I296" s="21">
        <v>1</v>
      </c>
      <c r="J296" s="20"/>
      <c r="K296" s="21"/>
    </row>
    <row r="297" spans="1:11" x14ac:dyDescent="0.25">
      <c r="A297" s="20" t="s">
        <v>24</v>
      </c>
      <c r="B297" s="21">
        <v>292420</v>
      </c>
      <c r="C297" s="20" t="s">
        <v>317</v>
      </c>
      <c r="D297" s="22">
        <v>18173</v>
      </c>
      <c r="E297" s="21">
        <v>0</v>
      </c>
      <c r="F297" s="21">
        <v>1</v>
      </c>
      <c r="G297" s="58" t="s">
        <v>512</v>
      </c>
      <c r="H297" s="20" t="s">
        <v>33</v>
      </c>
      <c r="I297" s="21">
        <v>1</v>
      </c>
      <c r="J297" s="20"/>
      <c r="K297" s="21"/>
    </row>
    <row r="298" spans="1:11" x14ac:dyDescent="0.25">
      <c r="A298" s="20" t="s">
        <v>24</v>
      </c>
      <c r="B298" s="21">
        <v>292430</v>
      </c>
      <c r="C298" s="20" t="s">
        <v>318</v>
      </c>
      <c r="D298" s="22">
        <v>18366</v>
      </c>
      <c r="E298" s="21">
        <v>42</v>
      </c>
      <c r="F298" s="21">
        <v>2</v>
      </c>
      <c r="G298" s="58" t="s">
        <v>515</v>
      </c>
      <c r="H298" s="20" t="s">
        <v>26</v>
      </c>
      <c r="I298" s="21">
        <v>0</v>
      </c>
      <c r="J298" s="20"/>
      <c r="K298" s="21"/>
    </row>
    <row r="299" spans="1:11" x14ac:dyDescent="0.25">
      <c r="A299" s="20" t="s">
        <v>24</v>
      </c>
      <c r="B299" s="21">
        <v>292440</v>
      </c>
      <c r="C299" s="20" t="s">
        <v>319</v>
      </c>
      <c r="D299" s="22">
        <v>35590</v>
      </c>
      <c r="E299" s="21">
        <v>20</v>
      </c>
      <c r="F299" s="21">
        <v>13</v>
      </c>
      <c r="G299" s="58" t="s">
        <v>573</v>
      </c>
      <c r="H299" s="20" t="s">
        <v>26</v>
      </c>
      <c r="I299" s="21">
        <v>0</v>
      </c>
      <c r="J299" s="20"/>
      <c r="K299" s="21"/>
    </row>
    <row r="300" spans="1:11" x14ac:dyDescent="0.25">
      <c r="A300" s="20" t="s">
        <v>24</v>
      </c>
      <c r="B300" s="21">
        <v>292450</v>
      </c>
      <c r="C300" s="20" t="s">
        <v>320</v>
      </c>
      <c r="D300" s="22">
        <v>16849</v>
      </c>
      <c r="E300" s="21">
        <v>4</v>
      </c>
      <c r="F300" s="21">
        <v>5</v>
      </c>
      <c r="G300" s="58" t="s">
        <v>472</v>
      </c>
      <c r="H300" s="20" t="s">
        <v>33</v>
      </c>
      <c r="I300" s="21">
        <v>1</v>
      </c>
      <c r="J300" s="20"/>
      <c r="K300" s="21"/>
    </row>
    <row r="301" spans="1:11" x14ac:dyDescent="0.25">
      <c r="A301" s="20" t="s">
        <v>24</v>
      </c>
      <c r="B301" s="21">
        <v>292460</v>
      </c>
      <c r="C301" s="20" t="s">
        <v>321</v>
      </c>
      <c r="D301" s="22">
        <v>21191</v>
      </c>
      <c r="E301" s="21">
        <v>52</v>
      </c>
      <c r="F301" s="21">
        <v>41</v>
      </c>
      <c r="G301" s="58" t="s">
        <v>450</v>
      </c>
      <c r="H301" s="20" t="s">
        <v>26</v>
      </c>
      <c r="I301" s="21">
        <v>0</v>
      </c>
      <c r="J301" s="20"/>
      <c r="K301" s="21"/>
    </row>
    <row r="302" spans="1:11" x14ac:dyDescent="0.25">
      <c r="A302" s="20" t="s">
        <v>24</v>
      </c>
      <c r="B302" s="21">
        <v>292465</v>
      </c>
      <c r="C302" s="20" t="s">
        <v>322</v>
      </c>
      <c r="D302" s="22">
        <v>11036</v>
      </c>
      <c r="E302" s="21">
        <v>6</v>
      </c>
      <c r="F302" s="21">
        <v>9</v>
      </c>
      <c r="G302" s="58" t="s">
        <v>454</v>
      </c>
      <c r="H302" s="20" t="s">
        <v>33</v>
      </c>
      <c r="I302" s="21">
        <v>1</v>
      </c>
      <c r="J302" s="20"/>
      <c r="K302" s="21"/>
    </row>
    <row r="303" spans="1:11" x14ac:dyDescent="0.25">
      <c r="A303" s="20" t="s">
        <v>24</v>
      </c>
      <c r="B303" s="21">
        <v>292467</v>
      </c>
      <c r="C303" s="20" t="s">
        <v>574</v>
      </c>
      <c r="D303" s="22">
        <v>10386</v>
      </c>
      <c r="E303" s="21">
        <v>2</v>
      </c>
      <c r="F303" s="21">
        <v>1</v>
      </c>
      <c r="G303" s="58" t="s">
        <v>442</v>
      </c>
      <c r="H303" s="20" t="s">
        <v>26</v>
      </c>
      <c r="I303" s="21">
        <v>0</v>
      </c>
      <c r="J303" s="20"/>
      <c r="K303" s="21"/>
    </row>
    <row r="304" spans="1:11" x14ac:dyDescent="0.25">
      <c r="A304" s="20" t="s">
        <v>24</v>
      </c>
      <c r="B304" s="21">
        <v>292470</v>
      </c>
      <c r="C304" s="20" t="s">
        <v>323</v>
      </c>
      <c r="D304" s="22">
        <v>12035</v>
      </c>
      <c r="E304" s="21">
        <v>2</v>
      </c>
      <c r="F304" s="21">
        <v>5</v>
      </c>
      <c r="G304" s="58" t="s">
        <v>441</v>
      </c>
      <c r="H304" s="20" t="s">
        <v>33</v>
      </c>
      <c r="I304" s="21">
        <v>1</v>
      </c>
      <c r="J304" s="20"/>
      <c r="K304" s="21"/>
    </row>
    <row r="305" spans="1:11" x14ac:dyDescent="0.25">
      <c r="A305" s="20" t="s">
        <v>24</v>
      </c>
      <c r="B305" s="21">
        <v>292480</v>
      </c>
      <c r="C305" s="20" t="s">
        <v>324</v>
      </c>
      <c r="D305" s="22">
        <v>25002</v>
      </c>
      <c r="E305" s="21">
        <v>9</v>
      </c>
      <c r="F305" s="21">
        <v>10</v>
      </c>
      <c r="G305" s="58" t="s">
        <v>523</v>
      </c>
      <c r="H305" s="20" t="s">
        <v>26</v>
      </c>
      <c r="I305" s="21">
        <v>0</v>
      </c>
      <c r="J305" s="20"/>
      <c r="K305" s="21"/>
    </row>
    <row r="306" spans="1:11" x14ac:dyDescent="0.25">
      <c r="A306" s="20" t="s">
        <v>24</v>
      </c>
      <c r="B306" s="21">
        <v>292490</v>
      </c>
      <c r="C306" s="20" t="s">
        <v>325</v>
      </c>
      <c r="D306" s="22">
        <v>9529</v>
      </c>
      <c r="E306" s="21">
        <v>4</v>
      </c>
      <c r="F306" s="21">
        <v>5</v>
      </c>
      <c r="G306" s="58" t="s">
        <v>472</v>
      </c>
      <c r="H306" s="20" t="s">
        <v>33</v>
      </c>
      <c r="I306" s="21">
        <v>1</v>
      </c>
      <c r="J306" s="20"/>
      <c r="K306" s="21"/>
    </row>
    <row r="307" spans="1:11" x14ac:dyDescent="0.25">
      <c r="A307" s="20" t="s">
        <v>24</v>
      </c>
      <c r="B307" s="21">
        <v>292500</v>
      </c>
      <c r="C307" s="20" t="s">
        <v>326</v>
      </c>
      <c r="D307" s="22">
        <v>26743</v>
      </c>
      <c r="E307" s="21">
        <v>22</v>
      </c>
      <c r="F307" s="21">
        <v>24</v>
      </c>
      <c r="G307" s="58" t="s">
        <v>547</v>
      </c>
      <c r="H307" s="20" t="s">
        <v>26</v>
      </c>
      <c r="I307" s="21">
        <v>0</v>
      </c>
      <c r="J307" s="20"/>
      <c r="K307" s="21"/>
    </row>
    <row r="308" spans="1:11" x14ac:dyDescent="0.25">
      <c r="A308" s="20" t="s">
        <v>24</v>
      </c>
      <c r="B308" s="21">
        <v>292510</v>
      </c>
      <c r="C308" s="20" t="s">
        <v>327</v>
      </c>
      <c r="D308" s="22">
        <v>48798</v>
      </c>
      <c r="E308" s="21">
        <v>32</v>
      </c>
      <c r="F308" s="21">
        <v>29</v>
      </c>
      <c r="G308" s="58" t="s">
        <v>575</v>
      </c>
      <c r="H308" s="20" t="s">
        <v>26</v>
      </c>
      <c r="I308" s="21">
        <v>0</v>
      </c>
      <c r="J308" s="20"/>
      <c r="K308" s="21"/>
    </row>
    <row r="309" spans="1:11" x14ac:dyDescent="0.25">
      <c r="A309" s="20" t="s">
        <v>24</v>
      </c>
      <c r="B309" s="21">
        <v>292520</v>
      </c>
      <c r="C309" s="20" t="s">
        <v>328</v>
      </c>
      <c r="D309" s="22">
        <v>37993</v>
      </c>
      <c r="E309" s="21">
        <v>27</v>
      </c>
      <c r="F309" s="21">
        <v>38</v>
      </c>
      <c r="G309" s="58" t="s">
        <v>576</v>
      </c>
      <c r="H309" s="20" t="s">
        <v>33</v>
      </c>
      <c r="I309" s="21">
        <v>1</v>
      </c>
      <c r="J309" s="20"/>
      <c r="K309" s="21"/>
    </row>
    <row r="310" spans="1:11" x14ac:dyDescent="0.25">
      <c r="A310" s="20" t="s">
        <v>24</v>
      </c>
      <c r="B310" s="21">
        <v>292525</v>
      </c>
      <c r="C310" s="20" t="s">
        <v>329</v>
      </c>
      <c r="D310" s="22">
        <v>15892</v>
      </c>
      <c r="E310" s="21">
        <v>9</v>
      </c>
      <c r="F310" s="21">
        <v>14</v>
      </c>
      <c r="G310" s="58" t="s">
        <v>577</v>
      </c>
      <c r="H310" s="20" t="s">
        <v>33</v>
      </c>
      <c r="I310" s="21">
        <v>1</v>
      </c>
      <c r="J310" s="20"/>
      <c r="K310" s="21"/>
    </row>
    <row r="311" spans="1:11" x14ac:dyDescent="0.25">
      <c r="A311" s="20" t="s">
        <v>24</v>
      </c>
      <c r="B311" s="21">
        <v>292530</v>
      </c>
      <c r="C311" s="20" t="s">
        <v>330</v>
      </c>
      <c r="D311" s="22">
        <v>147444</v>
      </c>
      <c r="E311" s="21">
        <v>74</v>
      </c>
      <c r="F311" s="21">
        <v>85</v>
      </c>
      <c r="G311" s="58" t="s">
        <v>551</v>
      </c>
      <c r="H311" s="20" t="s">
        <v>26</v>
      </c>
      <c r="I311" s="21">
        <v>0</v>
      </c>
      <c r="J311" s="20"/>
      <c r="K311" s="21"/>
    </row>
    <row r="312" spans="1:11" x14ac:dyDescent="0.25">
      <c r="A312" s="20" t="s">
        <v>24</v>
      </c>
      <c r="B312" s="21">
        <v>292540</v>
      </c>
      <c r="C312" s="20" t="s">
        <v>331</v>
      </c>
      <c r="D312" s="22">
        <v>8694</v>
      </c>
      <c r="E312" s="21">
        <v>4</v>
      </c>
      <c r="F312" s="21">
        <v>2</v>
      </c>
      <c r="G312" s="58" t="s">
        <v>442</v>
      </c>
      <c r="H312" s="20" t="s">
        <v>26</v>
      </c>
      <c r="I312" s="21">
        <v>0</v>
      </c>
      <c r="J312" s="20"/>
      <c r="K312" s="21"/>
    </row>
    <row r="313" spans="1:11" x14ac:dyDescent="0.25">
      <c r="A313" s="20" t="s">
        <v>24</v>
      </c>
      <c r="B313" s="21">
        <v>292550</v>
      </c>
      <c r="C313" s="20" t="s">
        <v>332</v>
      </c>
      <c r="D313" s="22">
        <v>29273</v>
      </c>
      <c r="E313" s="21">
        <v>8</v>
      </c>
      <c r="F313" s="21">
        <v>8</v>
      </c>
      <c r="G313" s="58" t="s">
        <v>447</v>
      </c>
      <c r="H313" s="20" t="s">
        <v>26</v>
      </c>
      <c r="I313" s="21">
        <v>0</v>
      </c>
      <c r="J313" s="20"/>
      <c r="K313" s="21"/>
    </row>
    <row r="314" spans="1:11" x14ac:dyDescent="0.25">
      <c r="A314" s="20" t="s">
        <v>24</v>
      </c>
      <c r="B314" s="21">
        <v>292560</v>
      </c>
      <c r="C314" s="20" t="s">
        <v>333</v>
      </c>
      <c r="D314" s="22">
        <v>15699</v>
      </c>
      <c r="E314" s="21">
        <v>19</v>
      </c>
      <c r="F314" s="21">
        <v>0</v>
      </c>
      <c r="G314" s="58" t="s">
        <v>446</v>
      </c>
      <c r="H314" s="20" t="s">
        <v>26</v>
      </c>
      <c r="I314" s="21">
        <v>0</v>
      </c>
      <c r="J314" s="20"/>
      <c r="K314" s="21"/>
    </row>
    <row r="315" spans="1:11" x14ac:dyDescent="0.25">
      <c r="A315" s="20" t="s">
        <v>24</v>
      </c>
      <c r="B315" s="21">
        <v>292570</v>
      </c>
      <c r="C315" s="20" t="s">
        <v>334</v>
      </c>
      <c r="D315" s="22">
        <v>13456</v>
      </c>
      <c r="E315" s="21">
        <v>3</v>
      </c>
      <c r="F315" s="21">
        <v>5</v>
      </c>
      <c r="G315" s="58" t="s">
        <v>498</v>
      </c>
      <c r="H315" s="20" t="s">
        <v>33</v>
      </c>
      <c r="I315" s="21">
        <v>1</v>
      </c>
      <c r="J315" s="20"/>
      <c r="K315" s="21"/>
    </row>
    <row r="316" spans="1:11" x14ac:dyDescent="0.25">
      <c r="A316" s="20" t="s">
        <v>24</v>
      </c>
      <c r="B316" s="21">
        <v>292575</v>
      </c>
      <c r="C316" s="20" t="s">
        <v>335</v>
      </c>
      <c r="D316" s="22">
        <v>27803</v>
      </c>
      <c r="E316" s="21">
        <v>85</v>
      </c>
      <c r="F316" s="21">
        <v>234</v>
      </c>
      <c r="G316" s="58" t="s">
        <v>578</v>
      </c>
      <c r="H316" s="20" t="s">
        <v>33</v>
      </c>
      <c r="I316" s="21">
        <v>1</v>
      </c>
      <c r="J316" s="20"/>
      <c r="K316" s="21"/>
    </row>
    <row r="317" spans="1:11" x14ac:dyDescent="0.25">
      <c r="A317" s="20" t="s">
        <v>24</v>
      </c>
      <c r="B317" s="21">
        <v>292580</v>
      </c>
      <c r="C317" s="20" t="s">
        <v>336</v>
      </c>
      <c r="D317" s="22">
        <v>26525</v>
      </c>
      <c r="E317" s="21">
        <v>7</v>
      </c>
      <c r="F317" s="21">
        <v>6</v>
      </c>
      <c r="G317" s="58" t="s">
        <v>514</v>
      </c>
      <c r="H317" s="20" t="s">
        <v>26</v>
      </c>
      <c r="I317" s="21">
        <v>0</v>
      </c>
      <c r="J317" s="20"/>
      <c r="K317" s="21"/>
    </row>
    <row r="318" spans="1:11" x14ac:dyDescent="0.25">
      <c r="A318" s="20" t="s">
        <v>24</v>
      </c>
      <c r="B318" s="21">
        <v>292590</v>
      </c>
      <c r="C318" s="20" t="s">
        <v>337</v>
      </c>
      <c r="D318" s="22">
        <v>28556</v>
      </c>
      <c r="E318" s="21">
        <v>6</v>
      </c>
      <c r="F318" s="21">
        <v>2</v>
      </c>
      <c r="G318" s="58" t="s">
        <v>457</v>
      </c>
      <c r="H318" s="20" t="s">
        <v>26</v>
      </c>
      <c r="I318" s="21">
        <v>0</v>
      </c>
      <c r="J318" s="20"/>
      <c r="K318" s="21"/>
    </row>
    <row r="319" spans="1:11" x14ac:dyDescent="0.25">
      <c r="A319" s="20" t="s">
        <v>24</v>
      </c>
      <c r="B319" s="21">
        <v>292593</v>
      </c>
      <c r="C319" s="20" t="s">
        <v>338</v>
      </c>
      <c r="D319" s="22">
        <v>9414</v>
      </c>
      <c r="E319" s="21">
        <v>5</v>
      </c>
      <c r="F319" s="21">
        <v>1</v>
      </c>
      <c r="G319" s="58" t="s">
        <v>579</v>
      </c>
      <c r="H319" s="20" t="s">
        <v>26</v>
      </c>
      <c r="I319" s="21">
        <v>0</v>
      </c>
      <c r="J319" s="20"/>
      <c r="K319" s="21"/>
    </row>
    <row r="320" spans="1:11" x14ac:dyDescent="0.25">
      <c r="A320" s="20" t="s">
        <v>24</v>
      </c>
      <c r="B320" s="21">
        <v>292595</v>
      </c>
      <c r="C320" s="20" t="s">
        <v>339</v>
      </c>
      <c r="D320" s="22">
        <v>23525</v>
      </c>
      <c r="E320" s="21">
        <v>115</v>
      </c>
      <c r="F320" s="21">
        <v>176</v>
      </c>
      <c r="G320" s="58" t="s">
        <v>506</v>
      </c>
      <c r="H320" s="20" t="s">
        <v>33</v>
      </c>
      <c r="I320" s="21">
        <v>1</v>
      </c>
      <c r="J320" s="20"/>
      <c r="K320" s="21"/>
    </row>
    <row r="321" spans="1:11" x14ac:dyDescent="0.25">
      <c r="A321" s="20" t="s">
        <v>24</v>
      </c>
      <c r="B321" s="21">
        <v>292600</v>
      </c>
      <c r="C321" s="20" t="s">
        <v>340</v>
      </c>
      <c r="D321" s="22">
        <v>42481</v>
      </c>
      <c r="E321" s="21">
        <v>4</v>
      </c>
      <c r="F321" s="21">
        <v>10</v>
      </c>
      <c r="G321" s="58" t="s">
        <v>441</v>
      </c>
      <c r="H321" s="20" t="s">
        <v>33</v>
      </c>
      <c r="I321" s="21">
        <v>1</v>
      </c>
      <c r="J321" s="20"/>
      <c r="K321" s="21"/>
    </row>
    <row r="322" spans="1:11" x14ac:dyDescent="0.25">
      <c r="A322" s="20" t="s">
        <v>24</v>
      </c>
      <c r="B322" s="21">
        <v>292610</v>
      </c>
      <c r="C322" s="20" t="s">
        <v>341</v>
      </c>
      <c r="D322" s="22">
        <v>14627</v>
      </c>
      <c r="E322" s="21">
        <v>9</v>
      </c>
      <c r="F322" s="21">
        <v>7</v>
      </c>
      <c r="G322" s="58" t="s">
        <v>540</v>
      </c>
      <c r="H322" s="20" t="s">
        <v>26</v>
      </c>
      <c r="I322" s="21">
        <v>0</v>
      </c>
      <c r="J322" s="20"/>
      <c r="K322" s="21"/>
    </row>
    <row r="323" spans="1:11" x14ac:dyDescent="0.25">
      <c r="A323" s="20" t="s">
        <v>24</v>
      </c>
      <c r="B323" s="21">
        <v>292620</v>
      </c>
      <c r="C323" s="20" t="s">
        <v>342</v>
      </c>
      <c r="D323" s="22">
        <v>23290</v>
      </c>
      <c r="E323" s="21">
        <v>102</v>
      </c>
      <c r="F323" s="21">
        <v>11</v>
      </c>
      <c r="G323" s="58" t="s">
        <v>557</v>
      </c>
      <c r="H323" s="20" t="s">
        <v>26</v>
      </c>
      <c r="I323" s="21">
        <v>0</v>
      </c>
      <c r="J323" s="20"/>
      <c r="K323" s="21"/>
    </row>
    <row r="324" spans="1:11" x14ac:dyDescent="0.25">
      <c r="A324" s="20" t="s">
        <v>24</v>
      </c>
      <c r="B324" s="21">
        <v>292630</v>
      </c>
      <c r="C324" s="20" t="s">
        <v>343</v>
      </c>
      <c r="D324" s="22">
        <v>34715</v>
      </c>
      <c r="E324" s="21">
        <v>13</v>
      </c>
      <c r="F324" s="21">
        <v>22</v>
      </c>
      <c r="G324" s="58" t="s">
        <v>580</v>
      </c>
      <c r="H324" s="20" t="s">
        <v>33</v>
      </c>
      <c r="I324" s="21">
        <v>1</v>
      </c>
      <c r="J324" s="20"/>
      <c r="K324" s="21"/>
    </row>
    <row r="325" spans="1:11" x14ac:dyDescent="0.25">
      <c r="A325" s="20" t="s">
        <v>24</v>
      </c>
      <c r="B325" s="21">
        <v>292640</v>
      </c>
      <c r="C325" s="20" t="s">
        <v>344</v>
      </c>
      <c r="D325" s="22">
        <v>36246</v>
      </c>
      <c r="E325" s="21">
        <v>12</v>
      </c>
      <c r="F325" s="21">
        <v>11</v>
      </c>
      <c r="G325" s="58" t="s">
        <v>455</v>
      </c>
      <c r="H325" s="20" t="s">
        <v>26</v>
      </c>
      <c r="I325" s="21">
        <v>0</v>
      </c>
      <c r="J325" s="20"/>
      <c r="K325" s="21"/>
    </row>
    <row r="326" spans="1:11" x14ac:dyDescent="0.25">
      <c r="A326" s="20" t="s">
        <v>24</v>
      </c>
      <c r="B326" s="21">
        <v>292650</v>
      </c>
      <c r="C326" s="20" t="s">
        <v>345</v>
      </c>
      <c r="D326" s="22">
        <v>15308</v>
      </c>
      <c r="E326" s="21">
        <v>2</v>
      </c>
      <c r="F326" s="21">
        <v>8</v>
      </c>
      <c r="G326" s="58" t="s">
        <v>458</v>
      </c>
      <c r="H326" s="20" t="s">
        <v>33</v>
      </c>
      <c r="I326" s="21">
        <v>1</v>
      </c>
      <c r="J326" s="20"/>
      <c r="K326" s="21"/>
    </row>
    <row r="327" spans="1:11" x14ac:dyDescent="0.25">
      <c r="A327" s="20" t="s">
        <v>24</v>
      </c>
      <c r="B327" s="21">
        <v>292660</v>
      </c>
      <c r="C327" s="20" t="s">
        <v>346</v>
      </c>
      <c r="D327" s="22">
        <v>54773</v>
      </c>
      <c r="E327" s="21">
        <v>33</v>
      </c>
      <c r="F327" s="21">
        <v>47</v>
      </c>
      <c r="G327" s="58" t="s">
        <v>581</v>
      </c>
      <c r="H327" s="20" t="s">
        <v>33</v>
      </c>
      <c r="I327" s="21">
        <v>1</v>
      </c>
      <c r="J327" s="20"/>
      <c r="K327" s="21"/>
    </row>
    <row r="328" spans="1:11" x14ac:dyDescent="0.25">
      <c r="A328" s="20" t="s">
        <v>24</v>
      </c>
      <c r="B328" s="21">
        <v>292665</v>
      </c>
      <c r="C328" s="20" t="s">
        <v>347</v>
      </c>
      <c r="D328" s="22">
        <v>7835</v>
      </c>
      <c r="E328" s="21">
        <v>2</v>
      </c>
      <c r="F328" s="21">
        <v>2</v>
      </c>
      <c r="G328" s="58" t="s">
        <v>447</v>
      </c>
      <c r="H328" s="20" t="s">
        <v>26</v>
      </c>
      <c r="I328" s="21">
        <v>0</v>
      </c>
      <c r="J328" s="20"/>
      <c r="K328" s="21"/>
    </row>
    <row r="329" spans="1:11" x14ac:dyDescent="0.25">
      <c r="A329" s="20" t="s">
        <v>24</v>
      </c>
      <c r="B329" s="21">
        <v>292670</v>
      </c>
      <c r="C329" s="20" t="s">
        <v>348</v>
      </c>
      <c r="D329" s="22">
        <v>13581</v>
      </c>
      <c r="E329" s="21">
        <v>7</v>
      </c>
      <c r="F329" s="21">
        <v>0</v>
      </c>
      <c r="G329" s="58" t="s">
        <v>446</v>
      </c>
      <c r="H329" s="20" t="s">
        <v>26</v>
      </c>
      <c r="I329" s="21">
        <v>0</v>
      </c>
      <c r="J329" s="20"/>
      <c r="K329" s="21"/>
    </row>
    <row r="330" spans="1:11" x14ac:dyDescent="0.25">
      <c r="A330" s="20" t="s">
        <v>24</v>
      </c>
      <c r="B330" s="21">
        <v>292680</v>
      </c>
      <c r="C330" s="20" t="s">
        <v>349</v>
      </c>
      <c r="D330" s="22">
        <v>15720</v>
      </c>
      <c r="E330" s="21">
        <v>10</v>
      </c>
      <c r="F330" s="21">
        <v>0</v>
      </c>
      <c r="G330" s="58" t="s">
        <v>446</v>
      </c>
      <c r="H330" s="20" t="s">
        <v>26</v>
      </c>
      <c r="I330" s="21">
        <v>0</v>
      </c>
      <c r="J330" s="20"/>
      <c r="K330" s="21"/>
    </row>
    <row r="331" spans="1:11" x14ac:dyDescent="0.25">
      <c r="A331" s="20" t="s">
        <v>24</v>
      </c>
      <c r="B331" s="21">
        <v>292690</v>
      </c>
      <c r="C331" s="20" t="s">
        <v>350</v>
      </c>
      <c r="D331" s="22">
        <v>12109</v>
      </c>
      <c r="E331" s="21">
        <v>4</v>
      </c>
      <c r="F331" s="21">
        <v>0</v>
      </c>
      <c r="G331" s="58" t="s">
        <v>446</v>
      </c>
      <c r="H331" s="20" t="s">
        <v>26</v>
      </c>
      <c r="I331" s="21">
        <v>0</v>
      </c>
      <c r="J331" s="20"/>
      <c r="K331" s="21"/>
    </row>
    <row r="332" spans="1:11" x14ac:dyDescent="0.25">
      <c r="A332" s="20" t="s">
        <v>24</v>
      </c>
      <c r="B332" s="21">
        <v>292700</v>
      </c>
      <c r="C332" s="20" t="s">
        <v>351</v>
      </c>
      <c r="D332" s="22">
        <v>41085</v>
      </c>
      <c r="E332" s="21">
        <v>20</v>
      </c>
      <c r="F332" s="21">
        <v>23</v>
      </c>
      <c r="G332" s="58" t="s">
        <v>551</v>
      </c>
      <c r="H332" s="20" t="s">
        <v>33</v>
      </c>
      <c r="I332" s="21">
        <v>1</v>
      </c>
      <c r="J332" s="20"/>
      <c r="K332" s="21"/>
    </row>
    <row r="333" spans="1:11" x14ac:dyDescent="0.25">
      <c r="A333" s="20" t="s">
        <v>24</v>
      </c>
      <c r="B333" s="21">
        <v>292710</v>
      </c>
      <c r="C333" s="20" t="s">
        <v>352</v>
      </c>
      <c r="D333" s="22">
        <v>9297</v>
      </c>
      <c r="E333" s="21">
        <v>3</v>
      </c>
      <c r="F333" s="21">
        <v>5</v>
      </c>
      <c r="G333" s="58" t="s">
        <v>498</v>
      </c>
      <c r="H333" s="20" t="s">
        <v>33</v>
      </c>
      <c r="I333" s="21">
        <v>1</v>
      </c>
      <c r="J333" s="20"/>
      <c r="K333" s="21"/>
    </row>
    <row r="334" spans="1:11" x14ac:dyDescent="0.25">
      <c r="A334" s="20" t="s">
        <v>24</v>
      </c>
      <c r="B334" s="21">
        <v>292720</v>
      </c>
      <c r="C334" s="20" t="s">
        <v>353</v>
      </c>
      <c r="D334" s="22">
        <v>31933</v>
      </c>
      <c r="E334" s="21">
        <v>11</v>
      </c>
      <c r="F334" s="21">
        <v>9</v>
      </c>
      <c r="G334" s="58" t="s">
        <v>502</v>
      </c>
      <c r="H334" s="20" t="s">
        <v>26</v>
      </c>
      <c r="I334" s="21">
        <v>0</v>
      </c>
      <c r="J334" s="20"/>
      <c r="K334" s="21"/>
    </row>
    <row r="335" spans="1:11" x14ac:dyDescent="0.25">
      <c r="A335" s="20" t="s">
        <v>24</v>
      </c>
      <c r="B335" s="21">
        <v>292730</v>
      </c>
      <c r="C335" s="20" t="s">
        <v>354</v>
      </c>
      <c r="D335" s="22">
        <v>15585</v>
      </c>
      <c r="E335" s="21">
        <v>36</v>
      </c>
      <c r="F335" s="21">
        <v>14</v>
      </c>
      <c r="G335" s="58" t="s">
        <v>582</v>
      </c>
      <c r="H335" s="20" t="s">
        <v>26</v>
      </c>
      <c r="I335" s="21">
        <v>0</v>
      </c>
      <c r="J335" s="20"/>
      <c r="K335" s="21"/>
    </row>
    <row r="336" spans="1:11" x14ac:dyDescent="0.25">
      <c r="A336" s="20" t="s">
        <v>24</v>
      </c>
      <c r="B336" s="21">
        <v>292740</v>
      </c>
      <c r="C336" s="20" t="s">
        <v>355</v>
      </c>
      <c r="D336" s="22">
        <v>2938092</v>
      </c>
      <c r="E336" s="21">
        <v>12016</v>
      </c>
      <c r="F336" s="21">
        <v>11358</v>
      </c>
      <c r="G336" s="58" t="s">
        <v>583</v>
      </c>
      <c r="H336" s="20" t="s">
        <v>26</v>
      </c>
      <c r="I336" s="21">
        <v>0</v>
      </c>
      <c r="J336" s="20"/>
      <c r="K336" s="21"/>
    </row>
    <row r="337" spans="1:11" x14ac:dyDescent="0.25">
      <c r="A337" s="20" t="s">
        <v>24</v>
      </c>
      <c r="B337" s="21">
        <v>292750</v>
      </c>
      <c r="C337" s="20" t="s">
        <v>584</v>
      </c>
      <c r="D337" s="22">
        <v>21310</v>
      </c>
      <c r="E337" s="21">
        <v>9</v>
      </c>
      <c r="F337" s="21">
        <v>11</v>
      </c>
      <c r="G337" s="58" t="s">
        <v>585</v>
      </c>
      <c r="H337" s="20" t="s">
        <v>33</v>
      </c>
      <c r="I337" s="21">
        <v>1</v>
      </c>
      <c r="J337" s="20"/>
      <c r="K337" s="21"/>
    </row>
    <row r="338" spans="1:11" x14ac:dyDescent="0.25">
      <c r="A338" s="20" t="s">
        <v>24</v>
      </c>
      <c r="B338" s="21">
        <v>292760</v>
      </c>
      <c r="C338" s="20" t="s">
        <v>356</v>
      </c>
      <c r="D338" s="22">
        <v>15091</v>
      </c>
      <c r="E338" s="21">
        <v>8</v>
      </c>
      <c r="F338" s="21">
        <v>11</v>
      </c>
      <c r="G338" s="58" t="s">
        <v>451</v>
      </c>
      <c r="H338" s="20" t="s">
        <v>33</v>
      </c>
      <c r="I338" s="21">
        <v>1</v>
      </c>
      <c r="J338" s="20"/>
      <c r="K338" s="21"/>
    </row>
    <row r="339" spans="1:11" x14ac:dyDescent="0.25">
      <c r="A339" s="20" t="s">
        <v>24</v>
      </c>
      <c r="B339" s="21">
        <v>292770</v>
      </c>
      <c r="C339" s="20" t="s">
        <v>357</v>
      </c>
      <c r="D339" s="22">
        <v>28394</v>
      </c>
      <c r="E339" s="21">
        <v>10</v>
      </c>
      <c r="F339" s="21">
        <v>11</v>
      </c>
      <c r="G339" s="58" t="s">
        <v>586</v>
      </c>
      <c r="H339" s="20" t="s">
        <v>26</v>
      </c>
      <c r="I339" s="21">
        <v>0</v>
      </c>
      <c r="J339" s="20"/>
      <c r="K339" s="21"/>
    </row>
    <row r="340" spans="1:11" x14ac:dyDescent="0.25">
      <c r="A340" s="20" t="s">
        <v>24</v>
      </c>
      <c r="B340" s="21">
        <v>292780</v>
      </c>
      <c r="C340" s="20" t="s">
        <v>358</v>
      </c>
      <c r="D340" s="22">
        <v>6723</v>
      </c>
      <c r="E340" s="21">
        <v>6</v>
      </c>
      <c r="F340" s="21">
        <v>4</v>
      </c>
      <c r="G340" s="58" t="s">
        <v>485</v>
      </c>
      <c r="H340" s="20" t="s">
        <v>26</v>
      </c>
      <c r="I340" s="21">
        <v>0</v>
      </c>
      <c r="J340" s="20"/>
      <c r="K340" s="21"/>
    </row>
    <row r="341" spans="1:11" x14ac:dyDescent="0.25">
      <c r="A341" s="20" t="s">
        <v>24</v>
      </c>
      <c r="B341" s="21">
        <v>292790</v>
      </c>
      <c r="C341" s="20" t="s">
        <v>359</v>
      </c>
      <c r="D341" s="22">
        <v>11169</v>
      </c>
      <c r="E341" s="21">
        <v>9</v>
      </c>
      <c r="F341" s="21">
        <v>8</v>
      </c>
      <c r="G341" s="58" t="s">
        <v>453</v>
      </c>
      <c r="H341" s="20" t="s">
        <v>26</v>
      </c>
      <c r="I341" s="21">
        <v>0</v>
      </c>
      <c r="J341" s="20"/>
      <c r="K341" s="21"/>
    </row>
    <row r="342" spans="1:11" x14ac:dyDescent="0.25">
      <c r="A342" s="20" t="s">
        <v>24</v>
      </c>
      <c r="B342" s="21">
        <v>292800</v>
      </c>
      <c r="C342" s="20" t="s">
        <v>360</v>
      </c>
      <c r="D342" s="22">
        <v>38219</v>
      </c>
      <c r="E342" s="21">
        <v>27</v>
      </c>
      <c r="F342" s="21">
        <v>39</v>
      </c>
      <c r="G342" s="58" t="s">
        <v>539</v>
      </c>
      <c r="H342" s="20" t="s">
        <v>33</v>
      </c>
      <c r="I342" s="21">
        <v>1</v>
      </c>
      <c r="J342" s="20"/>
      <c r="K342" s="21"/>
    </row>
    <row r="343" spans="1:11" x14ac:dyDescent="0.25">
      <c r="A343" s="20" t="s">
        <v>24</v>
      </c>
      <c r="B343" s="21">
        <v>292805</v>
      </c>
      <c r="C343" s="20" t="s">
        <v>361</v>
      </c>
      <c r="D343" s="22">
        <v>13508</v>
      </c>
      <c r="E343" s="21">
        <v>1</v>
      </c>
      <c r="F343" s="21">
        <v>1</v>
      </c>
      <c r="G343" s="58" t="s">
        <v>447</v>
      </c>
      <c r="H343" s="20" t="s">
        <v>26</v>
      </c>
      <c r="I343" s="21">
        <v>0</v>
      </c>
      <c r="J343" s="20"/>
      <c r="K343" s="21"/>
    </row>
    <row r="344" spans="1:11" x14ac:dyDescent="0.25">
      <c r="A344" s="20" t="s">
        <v>24</v>
      </c>
      <c r="B344" s="21">
        <v>292810</v>
      </c>
      <c r="C344" s="20" t="s">
        <v>362</v>
      </c>
      <c r="D344" s="22">
        <v>41782</v>
      </c>
      <c r="E344" s="21">
        <v>6</v>
      </c>
      <c r="F344" s="21">
        <v>8</v>
      </c>
      <c r="G344" s="58" t="s">
        <v>489</v>
      </c>
      <c r="H344" s="20" t="s">
        <v>33</v>
      </c>
      <c r="I344" s="21">
        <v>1</v>
      </c>
      <c r="J344" s="20"/>
      <c r="K344" s="21"/>
    </row>
    <row r="345" spans="1:11" x14ac:dyDescent="0.25">
      <c r="A345" s="20" t="s">
        <v>24</v>
      </c>
      <c r="B345" s="21">
        <v>292820</v>
      </c>
      <c r="C345" s="20" t="s">
        <v>363</v>
      </c>
      <c r="D345" s="22">
        <v>27381</v>
      </c>
      <c r="E345" s="21">
        <v>7</v>
      </c>
      <c r="F345" s="21">
        <v>3</v>
      </c>
      <c r="G345" s="58" t="s">
        <v>587</v>
      </c>
      <c r="H345" s="20" t="s">
        <v>26</v>
      </c>
      <c r="I345" s="21">
        <v>0</v>
      </c>
      <c r="J345" s="20"/>
      <c r="K345" s="21"/>
    </row>
    <row r="346" spans="1:11" x14ac:dyDescent="0.25">
      <c r="A346" s="20" t="s">
        <v>24</v>
      </c>
      <c r="B346" s="21">
        <v>292830</v>
      </c>
      <c r="C346" s="20" t="s">
        <v>364</v>
      </c>
      <c r="D346" s="22">
        <v>9232</v>
      </c>
      <c r="E346" s="21">
        <v>1</v>
      </c>
      <c r="F346" s="21">
        <v>5</v>
      </c>
      <c r="G346" s="58" t="s">
        <v>588</v>
      </c>
      <c r="H346" s="20" t="s">
        <v>33</v>
      </c>
      <c r="I346" s="21">
        <v>1</v>
      </c>
      <c r="J346" s="20"/>
      <c r="K346" s="21"/>
    </row>
    <row r="347" spans="1:11" x14ac:dyDescent="0.25">
      <c r="A347" s="20" t="s">
        <v>24</v>
      </c>
      <c r="B347" s="21">
        <v>292840</v>
      </c>
      <c r="C347" s="20" t="s">
        <v>365</v>
      </c>
      <c r="D347" s="22">
        <v>28988</v>
      </c>
      <c r="E347" s="21">
        <v>66</v>
      </c>
      <c r="F347" s="21">
        <v>5</v>
      </c>
      <c r="G347" s="58" t="s">
        <v>553</v>
      </c>
      <c r="H347" s="20" t="s">
        <v>26</v>
      </c>
      <c r="I347" s="21">
        <v>0</v>
      </c>
      <c r="J347" s="20"/>
      <c r="K347" s="21"/>
    </row>
    <row r="348" spans="1:11" x14ac:dyDescent="0.25">
      <c r="A348" s="20" t="s">
        <v>24</v>
      </c>
      <c r="B348" s="21">
        <v>292850</v>
      </c>
      <c r="C348" s="20" t="s">
        <v>366</v>
      </c>
      <c r="D348" s="22">
        <v>10619</v>
      </c>
      <c r="E348" s="21">
        <v>13</v>
      </c>
      <c r="F348" s="21">
        <v>7</v>
      </c>
      <c r="G348" s="58" t="s">
        <v>589</v>
      </c>
      <c r="H348" s="20" t="s">
        <v>26</v>
      </c>
      <c r="I348" s="21">
        <v>0</v>
      </c>
      <c r="J348" s="20"/>
      <c r="K348" s="21"/>
    </row>
    <row r="349" spans="1:11" x14ac:dyDescent="0.25">
      <c r="A349" s="20" t="s">
        <v>24</v>
      </c>
      <c r="B349" s="21">
        <v>292860</v>
      </c>
      <c r="C349" s="20" t="s">
        <v>367</v>
      </c>
      <c r="D349" s="22">
        <v>61836</v>
      </c>
      <c r="E349" s="21">
        <v>83</v>
      </c>
      <c r="F349" s="21">
        <v>57</v>
      </c>
      <c r="G349" s="58" t="s">
        <v>511</v>
      </c>
      <c r="H349" s="20" t="s">
        <v>26</v>
      </c>
      <c r="I349" s="21">
        <v>0</v>
      </c>
      <c r="J349" s="20"/>
      <c r="K349" s="21"/>
    </row>
    <row r="350" spans="1:11" x14ac:dyDescent="0.25">
      <c r="A350" s="20" t="s">
        <v>24</v>
      </c>
      <c r="B350" s="21">
        <v>292870</v>
      </c>
      <c r="C350" s="20" t="s">
        <v>368</v>
      </c>
      <c r="D350" s="22">
        <v>102469</v>
      </c>
      <c r="E350" s="21">
        <v>1438</v>
      </c>
      <c r="F350" s="21">
        <v>369</v>
      </c>
      <c r="G350" s="58" t="s">
        <v>590</v>
      </c>
      <c r="H350" s="20" t="s">
        <v>26</v>
      </c>
      <c r="I350" s="21">
        <v>0</v>
      </c>
      <c r="J350" s="20"/>
      <c r="K350" s="21"/>
    </row>
    <row r="351" spans="1:11" x14ac:dyDescent="0.25">
      <c r="A351" s="20" t="s">
        <v>24</v>
      </c>
      <c r="B351" s="21">
        <v>292880</v>
      </c>
      <c r="C351" s="20" t="s">
        <v>369</v>
      </c>
      <c r="D351" s="22">
        <v>53473</v>
      </c>
      <c r="E351" s="21">
        <v>64</v>
      </c>
      <c r="F351" s="21">
        <v>117</v>
      </c>
      <c r="G351" s="58" t="s">
        <v>554</v>
      </c>
      <c r="H351" s="20" t="s">
        <v>33</v>
      </c>
      <c r="I351" s="21">
        <v>1</v>
      </c>
      <c r="J351" s="20"/>
      <c r="K351" s="21"/>
    </row>
    <row r="352" spans="1:11" x14ac:dyDescent="0.25">
      <c r="A352" s="20" t="s">
        <v>24</v>
      </c>
      <c r="B352" s="21">
        <v>292890</v>
      </c>
      <c r="C352" s="20" t="s">
        <v>370</v>
      </c>
      <c r="D352" s="22">
        <v>33168</v>
      </c>
      <c r="E352" s="21">
        <v>75</v>
      </c>
      <c r="F352" s="21">
        <v>15</v>
      </c>
      <c r="G352" s="58" t="s">
        <v>579</v>
      </c>
      <c r="H352" s="20" t="s">
        <v>26</v>
      </c>
      <c r="I352" s="21">
        <v>0</v>
      </c>
      <c r="J352" s="20"/>
      <c r="K352" s="21"/>
    </row>
    <row r="353" spans="1:11" x14ac:dyDescent="0.25">
      <c r="A353" s="20" t="s">
        <v>24</v>
      </c>
      <c r="B353" s="21">
        <v>292895</v>
      </c>
      <c r="C353" s="20" t="s">
        <v>371</v>
      </c>
      <c r="D353" s="22">
        <v>9381</v>
      </c>
      <c r="E353" s="21">
        <v>1</v>
      </c>
      <c r="F353" s="21">
        <v>3</v>
      </c>
      <c r="G353" s="58" t="s">
        <v>469</v>
      </c>
      <c r="H353" s="20" t="s">
        <v>33</v>
      </c>
      <c r="I353" s="21">
        <v>1</v>
      </c>
      <c r="J353" s="20"/>
      <c r="K353" s="21"/>
    </row>
    <row r="354" spans="1:11" x14ac:dyDescent="0.25">
      <c r="A354" s="20" t="s">
        <v>24</v>
      </c>
      <c r="B354" s="21">
        <v>292900</v>
      </c>
      <c r="C354" s="20" t="s">
        <v>372</v>
      </c>
      <c r="D354" s="22">
        <v>15272</v>
      </c>
      <c r="E354" s="21">
        <v>112</v>
      </c>
      <c r="F354" s="21">
        <v>88</v>
      </c>
      <c r="G354" s="58" t="s">
        <v>450</v>
      </c>
      <c r="H354" s="20" t="s">
        <v>26</v>
      </c>
      <c r="I354" s="21">
        <v>0</v>
      </c>
      <c r="J354" s="20"/>
      <c r="K354" s="21"/>
    </row>
    <row r="355" spans="1:11" x14ac:dyDescent="0.25">
      <c r="A355" s="20" t="s">
        <v>24</v>
      </c>
      <c r="B355" s="21">
        <v>292905</v>
      </c>
      <c r="C355" s="20" t="s">
        <v>373</v>
      </c>
      <c r="D355" s="22">
        <v>15738</v>
      </c>
      <c r="E355" s="21">
        <v>3</v>
      </c>
      <c r="F355" s="21">
        <v>0</v>
      </c>
      <c r="G355" s="58" t="s">
        <v>446</v>
      </c>
      <c r="H355" s="20" t="s">
        <v>26</v>
      </c>
      <c r="I355" s="21">
        <v>0</v>
      </c>
      <c r="J355" s="20"/>
      <c r="K355" s="21"/>
    </row>
    <row r="356" spans="1:11" x14ac:dyDescent="0.25">
      <c r="A356" s="20" t="s">
        <v>24</v>
      </c>
      <c r="B356" s="21">
        <v>292910</v>
      </c>
      <c r="C356" s="20" t="s">
        <v>374</v>
      </c>
      <c r="D356" s="22">
        <v>21935</v>
      </c>
      <c r="E356" s="21">
        <v>313</v>
      </c>
      <c r="F356" s="21">
        <v>78</v>
      </c>
      <c r="G356" s="58" t="s">
        <v>488</v>
      </c>
      <c r="H356" s="20" t="s">
        <v>26</v>
      </c>
      <c r="I356" s="21">
        <v>0</v>
      </c>
      <c r="J356" s="20"/>
      <c r="K356" s="21"/>
    </row>
    <row r="357" spans="1:11" x14ac:dyDescent="0.25">
      <c r="A357" s="20" t="s">
        <v>24</v>
      </c>
      <c r="B357" s="21">
        <v>292920</v>
      </c>
      <c r="C357" s="20" t="s">
        <v>591</v>
      </c>
      <c r="D357" s="22">
        <v>39790</v>
      </c>
      <c r="E357" s="21">
        <v>33</v>
      </c>
      <c r="F357" s="21">
        <v>38</v>
      </c>
      <c r="G357" s="58" t="s">
        <v>551</v>
      </c>
      <c r="H357" s="20" t="s">
        <v>33</v>
      </c>
      <c r="I357" s="21">
        <v>1</v>
      </c>
      <c r="J357" s="20"/>
      <c r="K357" s="21"/>
    </row>
    <row r="358" spans="1:11" x14ac:dyDescent="0.25">
      <c r="A358" s="20" t="s">
        <v>24</v>
      </c>
      <c r="B358" s="21">
        <v>292925</v>
      </c>
      <c r="C358" s="20" t="s">
        <v>375</v>
      </c>
      <c r="D358" s="22">
        <v>19594</v>
      </c>
      <c r="E358" s="21">
        <v>23</v>
      </c>
      <c r="F358" s="21">
        <v>0</v>
      </c>
      <c r="G358" s="58" t="s">
        <v>446</v>
      </c>
      <c r="H358" s="20" t="s">
        <v>26</v>
      </c>
      <c r="I358" s="21">
        <v>0</v>
      </c>
      <c r="J358" s="20"/>
      <c r="K358" s="21"/>
    </row>
    <row r="359" spans="1:11" x14ac:dyDescent="0.25">
      <c r="A359" s="20" t="s">
        <v>24</v>
      </c>
      <c r="B359" s="21">
        <v>292930</v>
      </c>
      <c r="C359" s="20" t="s">
        <v>376</v>
      </c>
      <c r="D359" s="22">
        <v>37634</v>
      </c>
      <c r="E359" s="21">
        <v>8</v>
      </c>
      <c r="F359" s="21">
        <v>14</v>
      </c>
      <c r="G359" s="58" t="s">
        <v>592</v>
      </c>
      <c r="H359" s="20" t="s">
        <v>33</v>
      </c>
      <c r="I359" s="21">
        <v>1</v>
      </c>
      <c r="J359" s="20"/>
      <c r="K359" s="21"/>
    </row>
    <row r="360" spans="1:11" x14ac:dyDescent="0.25">
      <c r="A360" s="20" t="s">
        <v>24</v>
      </c>
      <c r="B360" s="21">
        <v>292935</v>
      </c>
      <c r="C360" s="20" t="s">
        <v>377</v>
      </c>
      <c r="D360" s="22">
        <v>6081</v>
      </c>
      <c r="E360" s="21">
        <v>4</v>
      </c>
      <c r="F360" s="21">
        <v>8</v>
      </c>
      <c r="G360" s="58" t="s">
        <v>512</v>
      </c>
      <c r="H360" s="20" t="s">
        <v>33</v>
      </c>
      <c r="I360" s="21">
        <v>1</v>
      </c>
      <c r="J360" s="20"/>
      <c r="K360" s="21"/>
    </row>
    <row r="361" spans="1:11" x14ac:dyDescent="0.25">
      <c r="A361" s="20" t="s">
        <v>24</v>
      </c>
      <c r="B361" s="21">
        <v>292937</v>
      </c>
      <c r="C361" s="20" t="s">
        <v>378</v>
      </c>
      <c r="D361" s="22">
        <v>10735</v>
      </c>
      <c r="E361" s="21">
        <v>1</v>
      </c>
      <c r="F361" s="21">
        <v>1</v>
      </c>
      <c r="G361" s="58" t="s">
        <v>447</v>
      </c>
      <c r="H361" s="20" t="s">
        <v>26</v>
      </c>
      <c r="I361" s="21">
        <v>0</v>
      </c>
      <c r="J361" s="20"/>
      <c r="K361" s="21"/>
    </row>
    <row r="362" spans="1:11" x14ac:dyDescent="0.25">
      <c r="A362" s="20" t="s">
        <v>24</v>
      </c>
      <c r="B362" s="21">
        <v>292940</v>
      </c>
      <c r="C362" s="20" t="s">
        <v>379</v>
      </c>
      <c r="D362" s="22">
        <v>12051</v>
      </c>
      <c r="E362" s="21">
        <v>108</v>
      </c>
      <c r="F362" s="21">
        <v>9</v>
      </c>
      <c r="G362" s="58" t="s">
        <v>553</v>
      </c>
      <c r="H362" s="20" t="s">
        <v>26</v>
      </c>
      <c r="I362" s="21">
        <v>0</v>
      </c>
      <c r="J362" s="20"/>
      <c r="K362" s="21"/>
    </row>
    <row r="363" spans="1:11" x14ac:dyDescent="0.25">
      <c r="A363" s="20" t="s">
        <v>24</v>
      </c>
      <c r="B363" s="21">
        <v>292950</v>
      </c>
      <c r="C363" s="20" t="s">
        <v>380</v>
      </c>
      <c r="D363" s="22">
        <v>45660</v>
      </c>
      <c r="E363" s="21">
        <v>68</v>
      </c>
      <c r="F363" s="21">
        <v>122</v>
      </c>
      <c r="G363" s="58" t="s">
        <v>593</v>
      </c>
      <c r="H363" s="20" t="s">
        <v>33</v>
      </c>
      <c r="I363" s="21">
        <v>1</v>
      </c>
      <c r="J363" s="20"/>
      <c r="K363" s="21"/>
    </row>
    <row r="364" spans="1:11" x14ac:dyDescent="0.25">
      <c r="A364" s="20" t="s">
        <v>24</v>
      </c>
      <c r="B364" s="21">
        <v>292960</v>
      </c>
      <c r="C364" s="20" t="s">
        <v>381</v>
      </c>
      <c r="D364" s="22">
        <v>18083</v>
      </c>
      <c r="E364" s="21">
        <v>361</v>
      </c>
      <c r="F364" s="21">
        <v>182</v>
      </c>
      <c r="G364" s="58" t="s">
        <v>442</v>
      </c>
      <c r="H364" s="20" t="s">
        <v>26</v>
      </c>
      <c r="I364" s="21">
        <v>0</v>
      </c>
      <c r="J364" s="20"/>
      <c r="K364" s="21"/>
    </row>
    <row r="365" spans="1:11" x14ac:dyDescent="0.25">
      <c r="A365" s="20" t="s">
        <v>24</v>
      </c>
      <c r="B365" s="21">
        <v>292970</v>
      </c>
      <c r="C365" s="20" t="s">
        <v>382</v>
      </c>
      <c r="D365" s="22">
        <v>20376</v>
      </c>
      <c r="E365" s="21">
        <v>9</v>
      </c>
      <c r="F365" s="21">
        <v>8</v>
      </c>
      <c r="G365" s="58" t="s">
        <v>453</v>
      </c>
      <c r="H365" s="20" t="s">
        <v>26</v>
      </c>
      <c r="I365" s="21">
        <v>0</v>
      </c>
      <c r="J365" s="20"/>
      <c r="K365" s="21"/>
    </row>
    <row r="366" spans="1:11" x14ac:dyDescent="0.25">
      <c r="A366" s="20" t="s">
        <v>24</v>
      </c>
      <c r="B366" s="21">
        <v>292975</v>
      </c>
      <c r="C366" s="20" t="s">
        <v>383</v>
      </c>
      <c r="D366" s="22">
        <v>12311</v>
      </c>
      <c r="E366" s="21">
        <v>12</v>
      </c>
      <c r="F366" s="21">
        <v>13</v>
      </c>
      <c r="G366" s="58" t="s">
        <v>510</v>
      </c>
      <c r="H366" s="20" t="s">
        <v>26</v>
      </c>
      <c r="I366" s="21">
        <v>0</v>
      </c>
      <c r="J366" s="20"/>
      <c r="K366" s="21"/>
    </row>
    <row r="367" spans="1:11" x14ac:dyDescent="0.25">
      <c r="A367" s="20" t="s">
        <v>24</v>
      </c>
      <c r="B367" s="21">
        <v>292980</v>
      </c>
      <c r="C367" s="20" t="s">
        <v>384</v>
      </c>
      <c r="D367" s="22">
        <v>13343</v>
      </c>
      <c r="E367" s="21">
        <v>12</v>
      </c>
      <c r="F367" s="21">
        <v>12</v>
      </c>
      <c r="G367" s="58" t="s">
        <v>447</v>
      </c>
      <c r="H367" s="20" t="s">
        <v>26</v>
      </c>
      <c r="I367" s="21">
        <v>0</v>
      </c>
      <c r="J367" s="20"/>
      <c r="K367" s="21"/>
    </row>
    <row r="368" spans="1:11" x14ac:dyDescent="0.25">
      <c r="A368" s="20" t="s">
        <v>24</v>
      </c>
      <c r="B368" s="21">
        <v>292990</v>
      </c>
      <c r="C368" s="20" t="s">
        <v>385</v>
      </c>
      <c r="D368" s="22">
        <v>45395</v>
      </c>
      <c r="E368" s="21">
        <v>17</v>
      </c>
      <c r="F368" s="21">
        <v>12</v>
      </c>
      <c r="G368" s="58" t="s">
        <v>490</v>
      </c>
      <c r="H368" s="20" t="s">
        <v>26</v>
      </c>
      <c r="I368" s="21">
        <v>0</v>
      </c>
      <c r="J368" s="20"/>
      <c r="K368" s="21"/>
    </row>
    <row r="369" spans="1:11" x14ac:dyDescent="0.25">
      <c r="A369" s="20" t="s">
        <v>24</v>
      </c>
      <c r="B369" s="21">
        <v>293000</v>
      </c>
      <c r="C369" s="20" t="s">
        <v>386</v>
      </c>
      <c r="D369" s="22">
        <v>11615</v>
      </c>
      <c r="E369" s="21">
        <v>9</v>
      </c>
      <c r="F369" s="21">
        <v>8</v>
      </c>
      <c r="G369" s="58" t="s">
        <v>453</v>
      </c>
      <c r="H369" s="20" t="s">
        <v>26</v>
      </c>
      <c r="I369" s="21">
        <v>0</v>
      </c>
      <c r="J369" s="20"/>
      <c r="K369" s="21"/>
    </row>
    <row r="370" spans="1:11" x14ac:dyDescent="0.25">
      <c r="A370" s="20" t="s">
        <v>24</v>
      </c>
      <c r="B370" s="21">
        <v>293010</v>
      </c>
      <c r="C370" s="20" t="s">
        <v>387</v>
      </c>
      <c r="D370" s="22">
        <v>80769</v>
      </c>
      <c r="E370" s="21">
        <v>78</v>
      </c>
      <c r="F370" s="21">
        <v>83</v>
      </c>
      <c r="G370" s="58" t="s">
        <v>552</v>
      </c>
      <c r="H370" s="20" t="s">
        <v>26</v>
      </c>
      <c r="I370" s="21">
        <v>0</v>
      </c>
      <c r="J370" s="20"/>
      <c r="K370" s="21"/>
    </row>
    <row r="371" spans="1:11" x14ac:dyDescent="0.25">
      <c r="A371" s="20" t="s">
        <v>24</v>
      </c>
      <c r="B371" s="21">
        <v>293015</v>
      </c>
      <c r="C371" s="20" t="s">
        <v>388</v>
      </c>
      <c r="D371" s="22">
        <v>33000</v>
      </c>
      <c r="E371" s="21">
        <v>3</v>
      </c>
      <c r="F371" s="21">
        <v>2</v>
      </c>
      <c r="G371" s="58" t="s">
        <v>485</v>
      </c>
      <c r="H371" s="20" t="s">
        <v>26</v>
      </c>
      <c r="I371" s="21">
        <v>0</v>
      </c>
      <c r="J371" s="20"/>
      <c r="K371" s="21"/>
    </row>
    <row r="372" spans="1:11" x14ac:dyDescent="0.25">
      <c r="A372" s="20" t="s">
        <v>24</v>
      </c>
      <c r="B372" s="21">
        <v>293020</v>
      </c>
      <c r="C372" s="20" t="s">
        <v>389</v>
      </c>
      <c r="D372" s="22">
        <v>41576</v>
      </c>
      <c r="E372" s="21">
        <v>14</v>
      </c>
      <c r="F372" s="21">
        <v>15</v>
      </c>
      <c r="G372" s="58" t="s">
        <v>471</v>
      </c>
      <c r="H372" s="20" t="s">
        <v>26</v>
      </c>
      <c r="I372" s="21">
        <v>0</v>
      </c>
      <c r="J372" s="20"/>
      <c r="K372" s="21"/>
    </row>
    <row r="373" spans="1:11" x14ac:dyDescent="0.25">
      <c r="A373" s="20" t="s">
        <v>24</v>
      </c>
      <c r="B373" s="21">
        <v>293030</v>
      </c>
      <c r="C373" s="20" t="s">
        <v>390</v>
      </c>
      <c r="D373" s="22">
        <v>18352</v>
      </c>
      <c r="E373" s="21">
        <v>8</v>
      </c>
      <c r="F373" s="21">
        <v>1</v>
      </c>
      <c r="G373" s="58" t="s">
        <v>473</v>
      </c>
      <c r="H373" s="20" t="s">
        <v>26</v>
      </c>
      <c r="I373" s="21">
        <v>0</v>
      </c>
      <c r="J373" s="20"/>
      <c r="K373" s="21"/>
    </row>
    <row r="374" spans="1:11" x14ac:dyDescent="0.25">
      <c r="A374" s="20" t="s">
        <v>24</v>
      </c>
      <c r="B374" s="21">
        <v>293040</v>
      </c>
      <c r="C374" s="20" t="s">
        <v>391</v>
      </c>
      <c r="D374" s="22">
        <v>16171</v>
      </c>
      <c r="E374" s="21">
        <v>3</v>
      </c>
      <c r="F374" s="21">
        <v>2</v>
      </c>
      <c r="G374" s="58" t="s">
        <v>485</v>
      </c>
      <c r="H374" s="20" t="s">
        <v>26</v>
      </c>
      <c r="I374" s="21">
        <v>0</v>
      </c>
      <c r="J374" s="20"/>
      <c r="K374" s="21"/>
    </row>
    <row r="375" spans="1:11" x14ac:dyDescent="0.25">
      <c r="A375" s="20" t="s">
        <v>24</v>
      </c>
      <c r="B375" s="21">
        <v>293050</v>
      </c>
      <c r="C375" s="20" t="s">
        <v>392</v>
      </c>
      <c r="D375" s="22">
        <v>82621</v>
      </c>
      <c r="E375" s="21">
        <v>7</v>
      </c>
      <c r="F375" s="21">
        <v>8</v>
      </c>
      <c r="G375" s="58" t="s">
        <v>474</v>
      </c>
      <c r="H375" s="20" t="s">
        <v>26</v>
      </c>
      <c r="I375" s="21">
        <v>0</v>
      </c>
      <c r="J375" s="20"/>
      <c r="K375" s="21"/>
    </row>
    <row r="376" spans="1:11" x14ac:dyDescent="0.25">
      <c r="A376" s="20" t="s">
        <v>24</v>
      </c>
      <c r="B376" s="21">
        <v>293060</v>
      </c>
      <c r="C376" s="20" t="s">
        <v>393</v>
      </c>
      <c r="D376" s="22">
        <v>13774</v>
      </c>
      <c r="E376" s="21">
        <v>7</v>
      </c>
      <c r="F376" s="21">
        <v>3</v>
      </c>
      <c r="G376" s="58" t="s">
        <v>587</v>
      </c>
      <c r="H376" s="20" t="s">
        <v>26</v>
      </c>
      <c r="I376" s="21">
        <v>0</v>
      </c>
      <c r="J376" s="20"/>
      <c r="K376" s="21"/>
    </row>
    <row r="377" spans="1:11" x14ac:dyDescent="0.25">
      <c r="A377" s="20" t="s">
        <v>24</v>
      </c>
      <c r="B377" s="21">
        <v>293070</v>
      </c>
      <c r="C377" s="20" t="s">
        <v>394</v>
      </c>
      <c r="D377" s="22">
        <v>134674</v>
      </c>
      <c r="E377" s="21">
        <v>324</v>
      </c>
      <c r="F377" s="21">
        <v>374</v>
      </c>
      <c r="G377" s="58" t="s">
        <v>551</v>
      </c>
      <c r="H377" s="20" t="s">
        <v>33</v>
      </c>
      <c r="I377" s="21">
        <v>1</v>
      </c>
      <c r="J377" s="20"/>
      <c r="K377" s="21"/>
    </row>
    <row r="378" spans="1:11" x14ac:dyDescent="0.25">
      <c r="A378" s="20" t="s">
        <v>24</v>
      </c>
      <c r="B378" s="21">
        <v>293075</v>
      </c>
      <c r="C378" s="20" t="s">
        <v>395</v>
      </c>
      <c r="D378" s="22">
        <v>13381</v>
      </c>
      <c r="E378" s="21">
        <v>2</v>
      </c>
      <c r="F378" s="21">
        <v>0</v>
      </c>
      <c r="G378" s="58" t="s">
        <v>446</v>
      </c>
      <c r="H378" s="20" t="s">
        <v>26</v>
      </c>
      <c r="I378" s="21">
        <v>0</v>
      </c>
      <c r="J378" s="20"/>
      <c r="K378" s="21"/>
    </row>
    <row r="379" spans="1:11" x14ac:dyDescent="0.25">
      <c r="A379" s="20" t="s">
        <v>24</v>
      </c>
      <c r="B379" s="21">
        <v>293076</v>
      </c>
      <c r="C379" s="20" t="s">
        <v>396</v>
      </c>
      <c r="D379" s="22">
        <v>11517</v>
      </c>
      <c r="E379" s="21">
        <v>5</v>
      </c>
      <c r="F379" s="21">
        <v>2</v>
      </c>
      <c r="G379" s="58" t="s">
        <v>594</v>
      </c>
      <c r="H379" s="20" t="s">
        <v>26</v>
      </c>
      <c r="I379" s="21">
        <v>0</v>
      </c>
      <c r="J379" s="20"/>
      <c r="K379" s="21"/>
    </row>
    <row r="380" spans="1:11" x14ac:dyDescent="0.25">
      <c r="A380" s="20" t="s">
        <v>24</v>
      </c>
      <c r="B380" s="21">
        <v>293077</v>
      </c>
      <c r="C380" s="20" t="s">
        <v>397</v>
      </c>
      <c r="D380" s="22">
        <v>23650</v>
      </c>
      <c r="E380" s="21">
        <v>15</v>
      </c>
      <c r="F380" s="21">
        <v>22</v>
      </c>
      <c r="G380" s="58" t="s">
        <v>595</v>
      </c>
      <c r="H380" s="20" t="s">
        <v>33</v>
      </c>
      <c r="I380" s="21">
        <v>1</v>
      </c>
      <c r="J380" s="20"/>
      <c r="K380" s="21"/>
    </row>
    <row r="381" spans="1:11" x14ac:dyDescent="0.25">
      <c r="A381" s="20" t="s">
        <v>24</v>
      </c>
      <c r="B381" s="21">
        <v>293080</v>
      </c>
      <c r="C381" s="20" t="s">
        <v>398</v>
      </c>
      <c r="D381" s="22">
        <v>17419</v>
      </c>
      <c r="E381" s="21">
        <v>11</v>
      </c>
      <c r="F381" s="21">
        <v>3</v>
      </c>
      <c r="G381" s="58" t="s">
        <v>596</v>
      </c>
      <c r="H381" s="20" t="s">
        <v>26</v>
      </c>
      <c r="I381" s="21">
        <v>0</v>
      </c>
      <c r="J381" s="20"/>
      <c r="K381" s="21"/>
    </row>
    <row r="382" spans="1:11" x14ac:dyDescent="0.25">
      <c r="A382" s="20" t="s">
        <v>24</v>
      </c>
      <c r="B382" s="21">
        <v>293090</v>
      </c>
      <c r="C382" s="20" t="s">
        <v>399</v>
      </c>
      <c r="D382" s="22">
        <v>13043</v>
      </c>
      <c r="E382" s="21">
        <v>6</v>
      </c>
      <c r="F382" s="21">
        <v>0</v>
      </c>
      <c r="G382" s="58" t="s">
        <v>446</v>
      </c>
      <c r="H382" s="20" t="s">
        <v>26</v>
      </c>
      <c r="I382" s="21">
        <v>0</v>
      </c>
      <c r="J382" s="20"/>
      <c r="K382" s="21"/>
    </row>
    <row r="383" spans="1:11" x14ac:dyDescent="0.25">
      <c r="A383" s="20" t="s">
        <v>24</v>
      </c>
      <c r="B383" s="21">
        <v>293100</v>
      </c>
      <c r="C383" s="20" t="s">
        <v>400</v>
      </c>
      <c r="D383" s="22">
        <v>21299</v>
      </c>
      <c r="E383" s="21">
        <v>12</v>
      </c>
      <c r="F383" s="21">
        <v>5</v>
      </c>
      <c r="G383" s="58" t="s">
        <v>477</v>
      </c>
      <c r="H383" s="20" t="s">
        <v>26</v>
      </c>
      <c r="I383" s="21">
        <v>0</v>
      </c>
      <c r="J383" s="20"/>
      <c r="K383" s="21"/>
    </row>
    <row r="384" spans="1:11" x14ac:dyDescent="0.25">
      <c r="A384" s="20" t="s">
        <v>24</v>
      </c>
      <c r="B384" s="21">
        <v>293105</v>
      </c>
      <c r="C384" s="20" t="s">
        <v>401</v>
      </c>
      <c r="D384" s="22">
        <v>17797</v>
      </c>
      <c r="E384" s="21">
        <v>10</v>
      </c>
      <c r="F384" s="21">
        <v>12</v>
      </c>
      <c r="G384" s="58" t="s">
        <v>479</v>
      </c>
      <c r="H384" s="20" t="s">
        <v>33</v>
      </c>
      <c r="I384" s="21">
        <v>1</v>
      </c>
      <c r="J384" s="20"/>
      <c r="K384" s="21"/>
    </row>
    <row r="385" spans="1:11" x14ac:dyDescent="0.25">
      <c r="A385" s="20" t="s">
        <v>24</v>
      </c>
      <c r="B385" s="21">
        <v>293110</v>
      </c>
      <c r="C385" s="20" t="s">
        <v>597</v>
      </c>
      <c r="D385" s="22">
        <v>8214</v>
      </c>
      <c r="E385" s="21">
        <v>14</v>
      </c>
      <c r="F385" s="21">
        <v>11</v>
      </c>
      <c r="G385" s="58" t="s">
        <v>450</v>
      </c>
      <c r="H385" s="20" t="s">
        <v>26</v>
      </c>
      <c r="I385" s="21">
        <v>0</v>
      </c>
      <c r="J385" s="20"/>
      <c r="K385" s="21"/>
    </row>
    <row r="386" spans="1:11" x14ac:dyDescent="0.25">
      <c r="A386" s="20" t="s">
        <v>24</v>
      </c>
      <c r="B386" s="21">
        <v>293120</v>
      </c>
      <c r="C386" s="20" t="s">
        <v>598</v>
      </c>
      <c r="D386" s="22">
        <v>21282</v>
      </c>
      <c r="E386" s="21">
        <v>7</v>
      </c>
      <c r="F386" s="21">
        <v>6</v>
      </c>
      <c r="G386" s="58" t="s">
        <v>514</v>
      </c>
      <c r="H386" s="20" t="s">
        <v>26</v>
      </c>
      <c r="I386" s="21">
        <v>0</v>
      </c>
      <c r="J386" s="20"/>
      <c r="K386" s="21"/>
    </row>
    <row r="387" spans="1:11" x14ac:dyDescent="0.25">
      <c r="A387" s="20" t="s">
        <v>24</v>
      </c>
      <c r="B387" s="21">
        <v>293130</v>
      </c>
      <c r="C387" s="20" t="s">
        <v>402</v>
      </c>
      <c r="D387" s="22">
        <v>17855</v>
      </c>
      <c r="E387" s="21">
        <v>10</v>
      </c>
      <c r="F387" s="21">
        <v>13</v>
      </c>
      <c r="G387" s="58" t="s">
        <v>500</v>
      </c>
      <c r="H387" s="20" t="s">
        <v>33</v>
      </c>
      <c r="I387" s="21">
        <v>1</v>
      </c>
      <c r="J387" s="20"/>
      <c r="K387" s="21"/>
    </row>
    <row r="388" spans="1:11" x14ac:dyDescent="0.25">
      <c r="A388" s="20" t="s">
        <v>24</v>
      </c>
      <c r="B388" s="21">
        <v>293135</v>
      </c>
      <c r="C388" s="20" t="s">
        <v>403</v>
      </c>
      <c r="D388" s="22">
        <v>159813</v>
      </c>
      <c r="E388" s="21">
        <v>59</v>
      </c>
      <c r="F388" s="21">
        <v>59</v>
      </c>
      <c r="G388" s="58" t="s">
        <v>447</v>
      </c>
      <c r="H388" s="20" t="s">
        <v>26</v>
      </c>
      <c r="I388" s="21">
        <v>0</v>
      </c>
      <c r="J388" s="20"/>
      <c r="K388" s="21"/>
    </row>
    <row r="389" spans="1:11" x14ac:dyDescent="0.25">
      <c r="A389" s="20" t="s">
        <v>24</v>
      </c>
      <c r="B389" s="21">
        <v>293140</v>
      </c>
      <c r="C389" s="20" t="s">
        <v>599</v>
      </c>
      <c r="D389" s="22">
        <v>7984</v>
      </c>
      <c r="E389" s="21">
        <v>22</v>
      </c>
      <c r="F389" s="21">
        <v>18</v>
      </c>
      <c r="G389" s="58" t="s">
        <v>502</v>
      </c>
      <c r="H389" s="20" t="s">
        <v>26</v>
      </c>
      <c r="I389" s="21">
        <v>0</v>
      </c>
      <c r="J389" s="20"/>
      <c r="K389" s="21"/>
    </row>
    <row r="390" spans="1:11" x14ac:dyDescent="0.25">
      <c r="A390" s="20" t="s">
        <v>24</v>
      </c>
      <c r="B390" s="21">
        <v>293150</v>
      </c>
      <c r="C390" s="20" t="s">
        <v>404</v>
      </c>
      <c r="D390" s="22">
        <v>23319</v>
      </c>
      <c r="E390" s="21">
        <v>10</v>
      </c>
      <c r="F390" s="21">
        <v>8</v>
      </c>
      <c r="G390" s="58" t="s">
        <v>449</v>
      </c>
      <c r="H390" s="20" t="s">
        <v>26</v>
      </c>
      <c r="I390" s="21">
        <v>0</v>
      </c>
      <c r="J390" s="20"/>
      <c r="K390" s="21"/>
    </row>
    <row r="391" spans="1:11" x14ac:dyDescent="0.25">
      <c r="A391" s="20" t="s">
        <v>24</v>
      </c>
      <c r="B391" s="21">
        <v>293160</v>
      </c>
      <c r="C391" s="20" t="s">
        <v>405</v>
      </c>
      <c r="D391" s="22">
        <v>15269</v>
      </c>
      <c r="E391" s="21">
        <v>1</v>
      </c>
      <c r="F391" s="21">
        <v>125</v>
      </c>
      <c r="G391" s="58" t="s">
        <v>600</v>
      </c>
      <c r="H391" s="20" t="s">
        <v>33</v>
      </c>
      <c r="I391" s="21">
        <v>1</v>
      </c>
      <c r="J391" s="20"/>
      <c r="K391" s="21"/>
    </row>
    <row r="392" spans="1:11" x14ac:dyDescent="0.25">
      <c r="A392" s="20" t="s">
        <v>24</v>
      </c>
      <c r="B392" s="21">
        <v>293170</v>
      </c>
      <c r="C392" s="20" t="s">
        <v>406</v>
      </c>
      <c r="D392" s="22">
        <v>13527</v>
      </c>
      <c r="E392" s="21">
        <v>21</v>
      </c>
      <c r="F392" s="21">
        <v>17</v>
      </c>
      <c r="G392" s="58" t="s">
        <v>468</v>
      </c>
      <c r="H392" s="20" t="s">
        <v>26</v>
      </c>
      <c r="I392" s="21">
        <v>0</v>
      </c>
      <c r="J392" s="20"/>
      <c r="K392" s="21"/>
    </row>
    <row r="393" spans="1:11" x14ac:dyDescent="0.25">
      <c r="A393" s="20" t="s">
        <v>24</v>
      </c>
      <c r="B393" s="21">
        <v>293180</v>
      </c>
      <c r="C393" s="20" t="s">
        <v>407</v>
      </c>
      <c r="D393" s="22">
        <v>17854</v>
      </c>
      <c r="E393" s="21">
        <v>6</v>
      </c>
      <c r="F393" s="21">
        <v>5</v>
      </c>
      <c r="G393" s="58" t="s">
        <v>572</v>
      </c>
      <c r="H393" s="20" t="s">
        <v>26</v>
      </c>
      <c r="I393" s="21">
        <v>0</v>
      </c>
      <c r="J393" s="20"/>
      <c r="K393" s="21"/>
    </row>
    <row r="394" spans="1:11" x14ac:dyDescent="0.25">
      <c r="A394" s="20" t="s">
        <v>24</v>
      </c>
      <c r="B394" s="21">
        <v>293190</v>
      </c>
      <c r="C394" s="20" t="s">
        <v>408</v>
      </c>
      <c r="D394" s="22">
        <v>52381</v>
      </c>
      <c r="E394" s="21">
        <v>20</v>
      </c>
      <c r="F394" s="21">
        <v>39</v>
      </c>
      <c r="G394" s="58" t="s">
        <v>601</v>
      </c>
      <c r="H394" s="20" t="s">
        <v>33</v>
      </c>
      <c r="I394" s="21">
        <v>1</v>
      </c>
      <c r="J394" s="20"/>
      <c r="K394" s="21"/>
    </row>
    <row r="395" spans="1:11" x14ac:dyDescent="0.25">
      <c r="A395" s="20" t="s">
        <v>24</v>
      </c>
      <c r="B395" s="21">
        <v>293200</v>
      </c>
      <c r="C395" s="20" t="s">
        <v>409</v>
      </c>
      <c r="D395" s="22">
        <v>25853</v>
      </c>
      <c r="E395" s="21">
        <v>11</v>
      </c>
      <c r="F395" s="21">
        <v>8</v>
      </c>
      <c r="G395" s="58" t="s">
        <v>602</v>
      </c>
      <c r="H395" s="20" t="s">
        <v>26</v>
      </c>
      <c r="I395" s="21">
        <v>0</v>
      </c>
      <c r="J395" s="20"/>
      <c r="K395" s="21"/>
    </row>
    <row r="396" spans="1:11" x14ac:dyDescent="0.25">
      <c r="A396" s="20" t="s">
        <v>24</v>
      </c>
      <c r="B396" s="21">
        <v>293210</v>
      </c>
      <c r="C396" s="20" t="s">
        <v>410</v>
      </c>
      <c r="D396" s="22">
        <v>20793</v>
      </c>
      <c r="E396" s="21">
        <v>71</v>
      </c>
      <c r="F396" s="21">
        <v>7</v>
      </c>
      <c r="G396" s="58" t="s">
        <v>603</v>
      </c>
      <c r="H396" s="20" t="s">
        <v>26</v>
      </c>
      <c r="I396" s="21">
        <v>0</v>
      </c>
      <c r="J396" s="20"/>
      <c r="K396" s="21"/>
    </row>
    <row r="397" spans="1:11" x14ac:dyDescent="0.25">
      <c r="A397" s="20" t="s">
        <v>24</v>
      </c>
      <c r="B397" s="21">
        <v>293220</v>
      </c>
      <c r="C397" s="20" t="s">
        <v>411</v>
      </c>
      <c r="D397" s="22">
        <v>20646</v>
      </c>
      <c r="E397" s="21">
        <v>19</v>
      </c>
      <c r="F397" s="21">
        <v>11</v>
      </c>
      <c r="G397" s="58" t="s">
        <v>604</v>
      </c>
      <c r="H397" s="20" t="s">
        <v>26</v>
      </c>
      <c r="I397" s="21">
        <v>0</v>
      </c>
      <c r="J397" s="20"/>
      <c r="K397" s="21"/>
    </row>
    <row r="398" spans="1:11" x14ac:dyDescent="0.25">
      <c r="A398" s="20" t="s">
        <v>24</v>
      </c>
      <c r="B398" s="21">
        <v>293230</v>
      </c>
      <c r="C398" s="20" t="s">
        <v>412</v>
      </c>
      <c r="D398" s="22">
        <v>27297</v>
      </c>
      <c r="E398" s="21">
        <v>6</v>
      </c>
      <c r="F398" s="21">
        <v>5</v>
      </c>
      <c r="G398" s="58" t="s">
        <v>572</v>
      </c>
      <c r="H398" s="20" t="s">
        <v>26</v>
      </c>
      <c r="I398" s="21">
        <v>0</v>
      </c>
      <c r="J398" s="20"/>
      <c r="K398" s="21"/>
    </row>
    <row r="399" spans="1:11" x14ac:dyDescent="0.25">
      <c r="A399" s="20" t="s">
        <v>24</v>
      </c>
      <c r="B399" s="21">
        <v>293240</v>
      </c>
      <c r="C399" s="20" t="s">
        <v>413</v>
      </c>
      <c r="D399" s="22">
        <v>14454</v>
      </c>
      <c r="E399" s="21">
        <v>22</v>
      </c>
      <c r="F399" s="21">
        <v>1</v>
      </c>
      <c r="G399" s="58" t="s">
        <v>515</v>
      </c>
      <c r="H399" s="20" t="s">
        <v>26</v>
      </c>
      <c r="I399" s="21">
        <v>0</v>
      </c>
      <c r="J399" s="20"/>
      <c r="K399" s="21"/>
    </row>
    <row r="400" spans="1:11" x14ac:dyDescent="0.25">
      <c r="A400" s="20" t="s">
        <v>24</v>
      </c>
      <c r="B400" s="21">
        <v>293245</v>
      </c>
      <c r="C400" s="20" t="s">
        <v>414</v>
      </c>
      <c r="D400" s="22">
        <v>19343</v>
      </c>
      <c r="E400" s="21">
        <v>4</v>
      </c>
      <c r="F400" s="21">
        <v>6</v>
      </c>
      <c r="G400" s="58" t="s">
        <v>454</v>
      </c>
      <c r="H400" s="20" t="s">
        <v>33</v>
      </c>
      <c r="I400" s="21">
        <v>1</v>
      </c>
      <c r="J400" s="20"/>
      <c r="K400" s="21"/>
    </row>
    <row r="401" spans="1:11" x14ac:dyDescent="0.25">
      <c r="A401" s="20" t="s">
        <v>24</v>
      </c>
      <c r="B401" s="21">
        <v>293250</v>
      </c>
      <c r="C401" s="20" t="s">
        <v>415</v>
      </c>
      <c r="D401" s="22">
        <v>21706</v>
      </c>
      <c r="E401" s="21">
        <v>14</v>
      </c>
      <c r="F401" s="21">
        <v>9</v>
      </c>
      <c r="G401" s="58" t="s">
        <v>507</v>
      </c>
      <c r="H401" s="20" t="s">
        <v>26</v>
      </c>
      <c r="I401" s="21">
        <v>0</v>
      </c>
      <c r="J401" s="20"/>
      <c r="K401" s="21"/>
    </row>
    <row r="402" spans="1:11" x14ac:dyDescent="0.25">
      <c r="A402" s="20" t="s">
        <v>24</v>
      </c>
      <c r="B402" s="21">
        <v>293260</v>
      </c>
      <c r="C402" s="20" t="s">
        <v>416</v>
      </c>
      <c r="D402" s="22">
        <v>17329</v>
      </c>
      <c r="E402" s="21">
        <v>8</v>
      </c>
      <c r="F402" s="21">
        <v>6</v>
      </c>
      <c r="G402" s="58" t="s">
        <v>513</v>
      </c>
      <c r="H402" s="20" t="s">
        <v>26</v>
      </c>
      <c r="I402" s="21">
        <v>0</v>
      </c>
      <c r="J402" s="20"/>
      <c r="K402" s="21"/>
    </row>
    <row r="403" spans="1:11" x14ac:dyDescent="0.25">
      <c r="A403" s="20" t="s">
        <v>24</v>
      </c>
      <c r="B403" s="21">
        <v>293270</v>
      </c>
      <c r="C403" s="20" t="s">
        <v>417</v>
      </c>
      <c r="D403" s="22">
        <v>21778</v>
      </c>
      <c r="E403" s="21">
        <v>17</v>
      </c>
      <c r="F403" s="21">
        <v>14</v>
      </c>
      <c r="G403" s="58" t="s">
        <v>502</v>
      </c>
      <c r="H403" s="20" t="s">
        <v>26</v>
      </c>
      <c r="I403" s="21">
        <v>0</v>
      </c>
      <c r="J403" s="20"/>
      <c r="K403" s="21"/>
    </row>
    <row r="404" spans="1:11" x14ac:dyDescent="0.25">
      <c r="A404" s="20" t="s">
        <v>24</v>
      </c>
      <c r="B404" s="21">
        <v>293280</v>
      </c>
      <c r="C404" s="20" t="s">
        <v>418</v>
      </c>
      <c r="D404" s="22">
        <v>19688</v>
      </c>
      <c r="E404" s="21">
        <v>5</v>
      </c>
      <c r="F404" s="21">
        <v>3</v>
      </c>
      <c r="G404" s="58" t="s">
        <v>530</v>
      </c>
      <c r="H404" s="20" t="s">
        <v>26</v>
      </c>
      <c r="I404" s="21">
        <v>0</v>
      </c>
      <c r="J404" s="20"/>
      <c r="K404" s="21"/>
    </row>
    <row r="405" spans="1:11" x14ac:dyDescent="0.25">
      <c r="A405" s="20" t="s">
        <v>24</v>
      </c>
      <c r="B405" s="21">
        <v>293290</v>
      </c>
      <c r="C405" s="20" t="s">
        <v>419</v>
      </c>
      <c r="D405" s="22">
        <v>98053</v>
      </c>
      <c r="E405" s="21">
        <v>17</v>
      </c>
      <c r="F405" s="21">
        <v>18</v>
      </c>
      <c r="G405" s="58" t="s">
        <v>552</v>
      </c>
      <c r="H405" s="20" t="s">
        <v>26</v>
      </c>
      <c r="I405" s="21">
        <v>0</v>
      </c>
      <c r="J405" s="20"/>
      <c r="K405" s="21"/>
    </row>
    <row r="406" spans="1:11" x14ac:dyDescent="0.25">
      <c r="A406" s="20" t="s">
        <v>24</v>
      </c>
      <c r="B406" s="21">
        <v>293300</v>
      </c>
      <c r="C406" s="20" t="s">
        <v>420</v>
      </c>
      <c r="D406" s="22">
        <v>28426</v>
      </c>
      <c r="E406" s="21">
        <v>9</v>
      </c>
      <c r="F406" s="21">
        <v>10</v>
      </c>
      <c r="G406" s="58" t="s">
        <v>523</v>
      </c>
      <c r="H406" s="20" t="s">
        <v>26</v>
      </c>
      <c r="I406" s="21">
        <v>0</v>
      </c>
      <c r="J406" s="20"/>
      <c r="K406" s="21"/>
    </row>
    <row r="407" spans="1:11" x14ac:dyDescent="0.25">
      <c r="A407" s="20" t="s">
        <v>24</v>
      </c>
      <c r="B407" s="21">
        <v>293305</v>
      </c>
      <c r="C407" s="20" t="s">
        <v>421</v>
      </c>
      <c r="D407" s="22">
        <v>14632</v>
      </c>
      <c r="E407" s="21">
        <v>2</v>
      </c>
      <c r="F407" s="21">
        <v>4</v>
      </c>
      <c r="G407" s="58" t="s">
        <v>512</v>
      </c>
      <c r="H407" s="20" t="s">
        <v>33</v>
      </c>
      <c r="I407" s="21">
        <v>1</v>
      </c>
      <c r="J407" s="20"/>
      <c r="K407" s="21"/>
    </row>
    <row r="408" spans="1:11" x14ac:dyDescent="0.25">
      <c r="A408" s="20" t="s">
        <v>24</v>
      </c>
      <c r="B408" s="21">
        <v>293310</v>
      </c>
      <c r="C408" s="20" t="s">
        <v>422</v>
      </c>
      <c r="D408" s="22">
        <v>9404</v>
      </c>
      <c r="E408" s="21">
        <v>0</v>
      </c>
      <c r="F408" s="21">
        <v>4</v>
      </c>
      <c r="G408" s="58" t="s">
        <v>512</v>
      </c>
      <c r="H408" s="20" t="s">
        <v>33</v>
      </c>
      <c r="I408" s="21">
        <v>1</v>
      </c>
      <c r="J408" s="20"/>
      <c r="K408" s="21"/>
    </row>
    <row r="409" spans="1:11" x14ac:dyDescent="0.25">
      <c r="A409" s="20" t="s">
        <v>24</v>
      </c>
      <c r="B409" s="21">
        <v>293315</v>
      </c>
      <c r="C409" s="20" t="s">
        <v>423</v>
      </c>
      <c r="D409" s="22">
        <v>13500</v>
      </c>
      <c r="E409" s="21">
        <v>7</v>
      </c>
      <c r="F409" s="21">
        <v>2</v>
      </c>
      <c r="G409" s="58" t="s">
        <v>548</v>
      </c>
      <c r="H409" s="20" t="s">
        <v>26</v>
      </c>
      <c r="I409" s="21">
        <v>0</v>
      </c>
      <c r="J409" s="20"/>
      <c r="K409" s="21"/>
    </row>
    <row r="410" spans="1:11" x14ac:dyDescent="0.25">
      <c r="A410" s="20" t="s">
        <v>24</v>
      </c>
      <c r="B410" s="21">
        <v>293317</v>
      </c>
      <c r="C410" s="20" t="s">
        <v>424</v>
      </c>
      <c r="D410" s="22">
        <v>9409</v>
      </c>
      <c r="E410" s="21">
        <v>118</v>
      </c>
      <c r="F410" s="21">
        <v>8</v>
      </c>
      <c r="G410" s="58" t="s">
        <v>466</v>
      </c>
      <c r="H410" s="20" t="s">
        <v>26</v>
      </c>
      <c r="I410" s="21">
        <v>0</v>
      </c>
      <c r="J410" s="20"/>
      <c r="K410" s="21"/>
    </row>
    <row r="411" spans="1:11" x14ac:dyDescent="0.25">
      <c r="A411" s="20" t="s">
        <v>24</v>
      </c>
      <c r="B411" s="21">
        <v>293320</v>
      </c>
      <c r="C411" s="20" t="s">
        <v>425</v>
      </c>
      <c r="D411" s="22">
        <v>43162</v>
      </c>
      <c r="E411" s="21">
        <v>191</v>
      </c>
      <c r="F411" s="21">
        <v>313</v>
      </c>
      <c r="G411" s="58" t="s">
        <v>536</v>
      </c>
      <c r="H411" s="20" t="s">
        <v>33</v>
      </c>
      <c r="I411" s="21">
        <v>1</v>
      </c>
      <c r="J411" s="20"/>
      <c r="K411" s="21"/>
    </row>
    <row r="412" spans="1:11" x14ac:dyDescent="0.25">
      <c r="A412" s="20" t="s">
        <v>24</v>
      </c>
      <c r="B412" s="21">
        <v>293325</v>
      </c>
      <c r="C412" s="20" t="s">
        <v>426</v>
      </c>
      <c r="D412" s="22">
        <v>6657</v>
      </c>
      <c r="E412" s="21">
        <v>0</v>
      </c>
      <c r="F412" s="21">
        <v>0</v>
      </c>
      <c r="G412" s="58" t="s">
        <v>447</v>
      </c>
      <c r="H412" s="20" t="s">
        <v>26</v>
      </c>
      <c r="I412" s="21">
        <v>0</v>
      </c>
      <c r="J412" s="20"/>
      <c r="K412" s="21"/>
    </row>
    <row r="413" spans="1:11" x14ac:dyDescent="0.25">
      <c r="A413" s="20" t="s">
        <v>24</v>
      </c>
      <c r="B413" s="21">
        <v>293330</v>
      </c>
      <c r="C413" s="20" t="s">
        <v>427</v>
      </c>
      <c r="D413" s="22">
        <v>346069</v>
      </c>
      <c r="E413" s="21">
        <v>522</v>
      </c>
      <c r="F413" s="21">
        <v>329</v>
      </c>
      <c r="G413" s="58" t="s">
        <v>605</v>
      </c>
      <c r="H413" s="20" t="s">
        <v>26</v>
      </c>
      <c r="I413" s="21">
        <v>0</v>
      </c>
      <c r="J413" s="20"/>
      <c r="K413" s="21"/>
    </row>
    <row r="414" spans="1:11" x14ac:dyDescent="0.25">
      <c r="A414" s="20" t="s">
        <v>24</v>
      </c>
      <c r="B414" s="21">
        <v>293340</v>
      </c>
      <c r="C414" s="20" t="s">
        <v>428</v>
      </c>
      <c r="D414" s="22">
        <v>9743</v>
      </c>
      <c r="E414" s="21">
        <v>6</v>
      </c>
      <c r="F414" s="21">
        <v>4</v>
      </c>
      <c r="G414" s="58" t="s">
        <v>485</v>
      </c>
      <c r="H414" s="20" t="s">
        <v>26</v>
      </c>
      <c r="I414" s="21">
        <v>0</v>
      </c>
      <c r="J414" s="20"/>
      <c r="K414" s="21"/>
    </row>
    <row r="415" spans="1:11" x14ac:dyDescent="0.25">
      <c r="A415" s="20" t="s">
        <v>24</v>
      </c>
      <c r="B415" s="21">
        <v>293345</v>
      </c>
      <c r="C415" s="20" t="s">
        <v>429</v>
      </c>
      <c r="D415" s="22">
        <v>12971</v>
      </c>
      <c r="E415" s="21">
        <v>36</v>
      </c>
      <c r="F415" s="21">
        <v>1</v>
      </c>
      <c r="G415" s="58" t="s">
        <v>606</v>
      </c>
      <c r="H415" s="20" t="s">
        <v>26</v>
      </c>
      <c r="I415" s="21">
        <v>0</v>
      </c>
      <c r="J415" s="20"/>
      <c r="K415" s="21"/>
    </row>
    <row r="416" spans="1:11" x14ac:dyDescent="0.25">
      <c r="A416" s="20" t="s">
        <v>24</v>
      </c>
      <c r="B416" s="21">
        <v>293350</v>
      </c>
      <c r="C416" s="20" t="s">
        <v>430</v>
      </c>
      <c r="D416" s="22">
        <v>22445</v>
      </c>
      <c r="E416" s="21">
        <v>5</v>
      </c>
      <c r="F416" s="21">
        <v>10</v>
      </c>
      <c r="G416" s="58" t="s">
        <v>512</v>
      </c>
      <c r="H416" s="20" t="s">
        <v>33</v>
      </c>
      <c r="I416" s="21">
        <v>1</v>
      </c>
      <c r="J416" s="20"/>
      <c r="K416" s="21"/>
    </row>
    <row r="417" spans="1:11" x14ac:dyDescent="0.25">
      <c r="A417" s="20" t="s">
        <v>24</v>
      </c>
      <c r="B417" s="21">
        <v>293360</v>
      </c>
      <c r="C417" s="20" t="s">
        <v>431</v>
      </c>
      <c r="D417" s="22">
        <v>48274</v>
      </c>
      <c r="E417" s="21">
        <v>42</v>
      </c>
      <c r="F417" s="21">
        <v>5</v>
      </c>
      <c r="G417" s="58" t="s">
        <v>473</v>
      </c>
      <c r="H417" s="20" t="s">
        <v>26</v>
      </c>
      <c r="I417" s="21">
        <v>0</v>
      </c>
      <c r="J417" s="20"/>
      <c r="K417" s="21"/>
    </row>
    <row r="418" spans="1:11" x14ac:dyDescent="0.25">
      <c r="E418">
        <f>SUM(E2:E417)</f>
        <v>29718</v>
      </c>
      <c r="F418">
        <f>SUM(F2:F417)</f>
        <v>27066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8"/>
  <sheetViews>
    <sheetView workbookViewId="0">
      <selection activeCell="F10" sqref="F10"/>
    </sheetView>
  </sheetViews>
  <sheetFormatPr defaultRowHeight="15" x14ac:dyDescent="0.25"/>
  <cols>
    <col min="1" max="1" width="6.42578125" style="19" customWidth="1"/>
    <col min="2" max="2" width="8.140625" style="19" customWidth="1"/>
    <col min="3" max="3" width="24.5703125" style="19" customWidth="1"/>
    <col min="4" max="4" width="13.42578125" style="19" customWidth="1"/>
    <col min="5" max="6" width="12.42578125" style="19" customWidth="1"/>
    <col min="7" max="8" width="13.85546875" style="19" customWidth="1"/>
    <col min="9" max="9" width="15.5703125" style="19" customWidth="1"/>
    <col min="10" max="11" width="9.140625" style="19"/>
    <col min="12" max="12" width="11.28515625" style="19" bestFit="1" customWidth="1"/>
    <col min="13" max="16384" width="9.140625" style="19"/>
  </cols>
  <sheetData>
    <row r="1" spans="1:12" x14ac:dyDescent="0.25">
      <c r="A1" s="18" t="s">
        <v>16</v>
      </c>
      <c r="B1" s="18" t="s">
        <v>17</v>
      </c>
      <c r="C1" s="18" t="s">
        <v>18</v>
      </c>
      <c r="D1" s="18" t="s">
        <v>432</v>
      </c>
      <c r="E1" s="18" t="s">
        <v>607</v>
      </c>
      <c r="F1" s="18" t="s">
        <v>439</v>
      </c>
      <c r="G1" s="18" t="s">
        <v>21</v>
      </c>
      <c r="H1" s="18" t="s">
        <v>22</v>
      </c>
      <c r="I1" s="18" t="s">
        <v>23</v>
      </c>
    </row>
    <row r="2" spans="1:12" x14ac:dyDescent="0.25">
      <c r="A2" s="20" t="s">
        <v>24</v>
      </c>
      <c r="B2" s="21">
        <v>290010</v>
      </c>
      <c r="C2" s="20" t="s">
        <v>440</v>
      </c>
      <c r="D2" s="22">
        <v>9199</v>
      </c>
      <c r="E2" s="21">
        <v>3</v>
      </c>
      <c r="F2" s="21">
        <v>10</v>
      </c>
      <c r="G2" s="57">
        <v>-0.7</v>
      </c>
      <c r="H2" s="20" t="s">
        <v>26</v>
      </c>
      <c r="I2" s="21">
        <v>0</v>
      </c>
      <c r="L2" s="56"/>
    </row>
    <row r="3" spans="1:12" x14ac:dyDescent="0.25">
      <c r="A3" s="20" t="s">
        <v>24</v>
      </c>
      <c r="B3" s="21">
        <v>290020</v>
      </c>
      <c r="C3" s="20" t="s">
        <v>25</v>
      </c>
      <c r="D3" s="22">
        <v>20189</v>
      </c>
      <c r="E3" s="21">
        <v>1</v>
      </c>
      <c r="F3" s="21">
        <v>1</v>
      </c>
      <c r="G3" s="57">
        <v>0</v>
      </c>
      <c r="H3" s="20" t="s">
        <v>26</v>
      </c>
      <c r="I3" s="21">
        <v>0</v>
      </c>
      <c r="L3" s="56"/>
    </row>
    <row r="4" spans="1:12" x14ac:dyDescent="0.25">
      <c r="A4" s="20" t="s">
        <v>24</v>
      </c>
      <c r="B4" s="21">
        <v>290030</v>
      </c>
      <c r="C4" s="20" t="s">
        <v>27</v>
      </c>
      <c r="D4" s="22">
        <v>15727</v>
      </c>
      <c r="E4" s="21">
        <v>16</v>
      </c>
      <c r="F4" s="21">
        <v>13</v>
      </c>
      <c r="G4" s="57">
        <v>0.230769230769231</v>
      </c>
      <c r="H4" s="20" t="s">
        <v>33</v>
      </c>
      <c r="I4" s="21">
        <v>1</v>
      </c>
      <c r="L4" s="56"/>
    </row>
    <row r="5" spans="1:12" x14ac:dyDescent="0.25">
      <c r="A5" s="20" t="s">
        <v>24</v>
      </c>
      <c r="B5" s="21">
        <v>290035</v>
      </c>
      <c r="C5" s="20" t="s">
        <v>28</v>
      </c>
      <c r="D5" s="22">
        <v>17349</v>
      </c>
      <c r="E5" s="21">
        <v>8</v>
      </c>
      <c r="F5" s="21">
        <v>7</v>
      </c>
      <c r="G5" s="57">
        <v>0.14285714285714299</v>
      </c>
      <c r="H5" s="20" t="s">
        <v>26</v>
      </c>
      <c r="I5" s="21">
        <v>0</v>
      </c>
      <c r="L5" s="56"/>
    </row>
    <row r="6" spans="1:12" x14ac:dyDescent="0.25">
      <c r="A6" s="20" t="s">
        <v>24</v>
      </c>
      <c r="B6" s="21">
        <v>290040</v>
      </c>
      <c r="C6" s="20" t="s">
        <v>29</v>
      </c>
      <c r="D6" s="22">
        <v>17508</v>
      </c>
      <c r="E6" s="21">
        <v>5</v>
      </c>
      <c r="F6" s="21">
        <v>7</v>
      </c>
      <c r="G6" s="57">
        <v>-0.28571428571428598</v>
      </c>
      <c r="H6" s="20" t="s">
        <v>26</v>
      </c>
      <c r="I6" s="21">
        <v>0</v>
      </c>
      <c r="L6" s="56"/>
    </row>
    <row r="7" spans="1:12" x14ac:dyDescent="0.25">
      <c r="A7" s="20" t="s">
        <v>24</v>
      </c>
      <c r="B7" s="21">
        <v>290050</v>
      </c>
      <c r="C7" s="20" t="s">
        <v>30</v>
      </c>
      <c r="D7" s="22">
        <v>11212</v>
      </c>
      <c r="E7" s="21">
        <v>0</v>
      </c>
      <c r="F7" s="21">
        <v>0</v>
      </c>
      <c r="G7" s="57">
        <v>0</v>
      </c>
      <c r="H7" s="20" t="s">
        <v>26</v>
      </c>
      <c r="I7" s="21">
        <v>0</v>
      </c>
      <c r="L7" s="56"/>
    </row>
    <row r="8" spans="1:12" x14ac:dyDescent="0.25">
      <c r="A8" s="20" t="s">
        <v>24</v>
      </c>
      <c r="B8" s="21">
        <v>290060</v>
      </c>
      <c r="C8" s="20" t="s">
        <v>31</v>
      </c>
      <c r="D8" s="22">
        <v>4725</v>
      </c>
      <c r="E8" s="21">
        <v>4</v>
      </c>
      <c r="F8" s="21">
        <v>1</v>
      </c>
      <c r="G8" s="57">
        <v>3</v>
      </c>
      <c r="H8" s="20" t="s">
        <v>33</v>
      </c>
      <c r="I8" s="21">
        <v>1</v>
      </c>
      <c r="L8" s="56"/>
    </row>
    <row r="9" spans="1:12" x14ac:dyDescent="0.25">
      <c r="A9" s="20" t="s">
        <v>24</v>
      </c>
      <c r="B9" s="21">
        <v>290070</v>
      </c>
      <c r="C9" s="20" t="s">
        <v>32</v>
      </c>
      <c r="D9" s="22">
        <v>155979</v>
      </c>
      <c r="E9" s="21">
        <v>534</v>
      </c>
      <c r="F9" s="21">
        <v>204</v>
      </c>
      <c r="G9" s="57">
        <v>1.6176470588235301</v>
      </c>
      <c r="H9" s="20" t="s">
        <v>33</v>
      </c>
      <c r="I9" s="21">
        <v>1</v>
      </c>
      <c r="L9" s="56"/>
    </row>
    <row r="10" spans="1:12" x14ac:dyDescent="0.25">
      <c r="A10" s="20" t="s">
        <v>24</v>
      </c>
      <c r="B10" s="21">
        <v>290080</v>
      </c>
      <c r="C10" s="20" t="s">
        <v>34</v>
      </c>
      <c r="D10" s="22">
        <v>23376</v>
      </c>
      <c r="E10" s="21">
        <v>0</v>
      </c>
      <c r="F10" s="21">
        <v>4</v>
      </c>
      <c r="G10" s="57">
        <v>-1</v>
      </c>
      <c r="H10" s="20" t="s">
        <v>26</v>
      </c>
      <c r="I10" s="21">
        <v>0</v>
      </c>
      <c r="L10" s="56"/>
    </row>
    <row r="11" spans="1:12" x14ac:dyDescent="0.25">
      <c r="A11" s="20" t="s">
        <v>24</v>
      </c>
      <c r="B11" s="21">
        <v>290090</v>
      </c>
      <c r="C11" s="20" t="s">
        <v>35</v>
      </c>
      <c r="D11" s="22">
        <v>5985</v>
      </c>
      <c r="E11" s="21">
        <v>5</v>
      </c>
      <c r="F11" s="21">
        <v>3</v>
      </c>
      <c r="G11" s="57">
        <v>0.66666666666666696</v>
      </c>
      <c r="H11" s="20" t="s">
        <v>33</v>
      </c>
      <c r="I11" s="21">
        <v>1</v>
      </c>
      <c r="L11" s="56"/>
    </row>
    <row r="12" spans="1:12" x14ac:dyDescent="0.25">
      <c r="A12" s="20" t="s">
        <v>24</v>
      </c>
      <c r="B12" s="21">
        <v>290100</v>
      </c>
      <c r="C12" s="20" t="s">
        <v>36</v>
      </c>
      <c r="D12" s="22">
        <v>38259</v>
      </c>
      <c r="E12" s="21">
        <v>236</v>
      </c>
      <c r="F12" s="21">
        <v>374</v>
      </c>
      <c r="G12" s="57">
        <v>-0.36898395721925098</v>
      </c>
      <c r="H12" s="20" t="s">
        <v>26</v>
      </c>
      <c r="I12" s="21">
        <v>0</v>
      </c>
      <c r="L12" s="56"/>
    </row>
    <row r="13" spans="1:12" x14ac:dyDescent="0.25">
      <c r="A13" s="20" t="s">
        <v>24</v>
      </c>
      <c r="B13" s="21">
        <v>290110</v>
      </c>
      <c r="C13" s="20" t="s">
        <v>37</v>
      </c>
      <c r="D13" s="22">
        <v>26409</v>
      </c>
      <c r="E13" s="21">
        <v>34</v>
      </c>
      <c r="F13" s="21">
        <v>22</v>
      </c>
      <c r="G13" s="57">
        <v>0.54545454545454497</v>
      </c>
      <c r="H13" s="20" t="s">
        <v>33</v>
      </c>
      <c r="I13" s="21">
        <v>1</v>
      </c>
      <c r="L13" s="56"/>
    </row>
    <row r="14" spans="1:12" x14ac:dyDescent="0.25">
      <c r="A14" s="20" t="s">
        <v>24</v>
      </c>
      <c r="B14" s="21">
        <v>290115</v>
      </c>
      <c r="C14" s="20" t="s">
        <v>38</v>
      </c>
      <c r="D14" s="22">
        <v>16798</v>
      </c>
      <c r="E14" s="21">
        <v>43</v>
      </c>
      <c r="F14" s="21">
        <v>57</v>
      </c>
      <c r="G14" s="57">
        <v>-0.24561403508771901</v>
      </c>
      <c r="H14" s="20" t="s">
        <v>26</v>
      </c>
      <c r="I14" s="21">
        <v>0</v>
      </c>
      <c r="L14" s="56"/>
    </row>
    <row r="15" spans="1:12" x14ac:dyDescent="0.25">
      <c r="A15" s="20" t="s">
        <v>24</v>
      </c>
      <c r="B15" s="21">
        <v>290120</v>
      </c>
      <c r="C15" s="20" t="s">
        <v>39</v>
      </c>
      <c r="D15" s="22">
        <v>19568</v>
      </c>
      <c r="E15" s="21">
        <v>21</v>
      </c>
      <c r="F15" s="21">
        <v>16</v>
      </c>
      <c r="G15" s="57">
        <v>0.3125</v>
      </c>
      <c r="H15" s="20" t="s">
        <v>33</v>
      </c>
      <c r="I15" s="21">
        <v>1</v>
      </c>
      <c r="L15" s="56"/>
    </row>
    <row r="16" spans="1:12" x14ac:dyDescent="0.25">
      <c r="A16" s="20" t="s">
        <v>24</v>
      </c>
      <c r="B16" s="21">
        <v>290130</v>
      </c>
      <c r="C16" s="20" t="s">
        <v>40</v>
      </c>
      <c r="D16" s="22">
        <v>13737</v>
      </c>
      <c r="E16" s="21">
        <v>14</v>
      </c>
      <c r="F16" s="21">
        <v>6</v>
      </c>
      <c r="G16" s="57">
        <v>1.3333333333333299</v>
      </c>
      <c r="H16" s="20" t="s">
        <v>33</v>
      </c>
      <c r="I16" s="21">
        <v>1</v>
      </c>
      <c r="L16" s="56"/>
    </row>
    <row r="17" spans="1:12" x14ac:dyDescent="0.25">
      <c r="A17" s="20" t="s">
        <v>24</v>
      </c>
      <c r="B17" s="21">
        <v>290135</v>
      </c>
      <c r="C17" s="20" t="s">
        <v>41</v>
      </c>
      <c r="D17" s="22">
        <v>15490</v>
      </c>
      <c r="E17" s="21">
        <v>11</v>
      </c>
      <c r="F17" s="21">
        <v>11</v>
      </c>
      <c r="G17" s="57">
        <v>0</v>
      </c>
      <c r="H17" s="20" t="s">
        <v>26</v>
      </c>
      <c r="I17" s="21">
        <v>0</v>
      </c>
      <c r="L17" s="56"/>
    </row>
    <row r="18" spans="1:12" x14ac:dyDescent="0.25">
      <c r="A18" s="20" t="s">
        <v>24</v>
      </c>
      <c r="B18" s="21">
        <v>290140</v>
      </c>
      <c r="C18" s="20" t="s">
        <v>42</v>
      </c>
      <c r="D18" s="22">
        <v>14690</v>
      </c>
      <c r="E18" s="21">
        <v>2</v>
      </c>
      <c r="F18" s="21">
        <v>3</v>
      </c>
      <c r="G18" s="57">
        <v>-0.33333333333333298</v>
      </c>
      <c r="H18" s="20" t="s">
        <v>26</v>
      </c>
      <c r="I18" s="21">
        <v>0</v>
      </c>
      <c r="L18" s="56"/>
    </row>
    <row r="19" spans="1:12" x14ac:dyDescent="0.25">
      <c r="A19" s="20" t="s">
        <v>24</v>
      </c>
      <c r="B19" s="21">
        <v>290150</v>
      </c>
      <c r="C19" s="20" t="s">
        <v>43</v>
      </c>
      <c r="D19" s="22">
        <v>11481</v>
      </c>
      <c r="E19" s="21">
        <v>6</v>
      </c>
      <c r="F19" s="21">
        <v>2</v>
      </c>
      <c r="G19" s="57">
        <v>2</v>
      </c>
      <c r="H19" s="20" t="s">
        <v>33</v>
      </c>
      <c r="I19" s="21">
        <v>1</v>
      </c>
      <c r="L19" s="56"/>
    </row>
    <row r="20" spans="1:12" x14ac:dyDescent="0.25">
      <c r="A20" s="20" t="s">
        <v>24</v>
      </c>
      <c r="B20" s="21">
        <v>290160</v>
      </c>
      <c r="C20" s="20" t="s">
        <v>44</v>
      </c>
      <c r="D20" s="22">
        <v>19569</v>
      </c>
      <c r="E20" s="21">
        <v>6</v>
      </c>
      <c r="F20" s="21">
        <v>4</v>
      </c>
      <c r="G20" s="57">
        <v>0.5</v>
      </c>
      <c r="H20" s="20" t="s">
        <v>33</v>
      </c>
      <c r="I20" s="21">
        <v>1</v>
      </c>
    </row>
    <row r="21" spans="1:12" x14ac:dyDescent="0.25">
      <c r="A21" s="20" t="s">
        <v>24</v>
      </c>
      <c r="B21" s="21">
        <v>290170</v>
      </c>
      <c r="C21" s="20" t="s">
        <v>45</v>
      </c>
      <c r="D21" s="22">
        <v>12208</v>
      </c>
      <c r="E21" s="21">
        <v>5</v>
      </c>
      <c r="F21" s="21">
        <v>4</v>
      </c>
      <c r="G21" s="57">
        <v>0.25</v>
      </c>
      <c r="H21" s="20" t="s">
        <v>33</v>
      </c>
      <c r="I21" s="21">
        <v>1</v>
      </c>
    </row>
    <row r="22" spans="1:12" x14ac:dyDescent="0.25">
      <c r="A22" s="20" t="s">
        <v>24</v>
      </c>
      <c r="B22" s="21">
        <v>290180</v>
      </c>
      <c r="C22" s="20" t="s">
        <v>46</v>
      </c>
      <c r="D22" s="22">
        <v>12072</v>
      </c>
      <c r="E22" s="21">
        <v>10</v>
      </c>
      <c r="F22" s="21">
        <v>12</v>
      </c>
      <c r="G22" s="57">
        <v>-0.16666666666666699</v>
      </c>
      <c r="H22" s="20" t="s">
        <v>26</v>
      </c>
      <c r="I22" s="21">
        <v>0</v>
      </c>
    </row>
    <row r="23" spans="1:12" x14ac:dyDescent="0.25">
      <c r="A23" s="20" t="s">
        <v>24</v>
      </c>
      <c r="B23" s="21">
        <v>290190</v>
      </c>
      <c r="C23" s="20" t="s">
        <v>47</v>
      </c>
      <c r="D23" s="22">
        <v>18334</v>
      </c>
      <c r="E23" s="21">
        <v>23</v>
      </c>
      <c r="F23" s="21">
        <v>20</v>
      </c>
      <c r="G23" s="57">
        <v>0.15</v>
      </c>
      <c r="H23" s="20" t="s">
        <v>33</v>
      </c>
      <c r="I23" s="21">
        <v>1</v>
      </c>
    </row>
    <row r="24" spans="1:12" x14ac:dyDescent="0.25">
      <c r="A24" s="20" t="s">
        <v>24</v>
      </c>
      <c r="B24" s="21">
        <v>290195</v>
      </c>
      <c r="C24" s="20" t="s">
        <v>48</v>
      </c>
      <c r="D24" s="22">
        <v>7730</v>
      </c>
      <c r="E24" s="21">
        <v>5</v>
      </c>
      <c r="F24" s="21">
        <v>4</v>
      </c>
      <c r="G24" s="57">
        <v>0.25</v>
      </c>
      <c r="H24" s="20" t="s">
        <v>33</v>
      </c>
      <c r="I24" s="21">
        <v>1</v>
      </c>
    </row>
    <row r="25" spans="1:12" x14ac:dyDescent="0.25">
      <c r="A25" s="20" t="s">
        <v>24</v>
      </c>
      <c r="B25" s="21">
        <v>290200</v>
      </c>
      <c r="C25" s="20" t="s">
        <v>49</v>
      </c>
      <c r="D25" s="22">
        <v>13962</v>
      </c>
      <c r="E25" s="21">
        <v>1</v>
      </c>
      <c r="F25" s="21">
        <v>0</v>
      </c>
      <c r="G25" s="57">
        <v>1</v>
      </c>
      <c r="H25" s="20" t="s">
        <v>33</v>
      </c>
      <c r="I25" s="21">
        <v>1</v>
      </c>
    </row>
    <row r="26" spans="1:12" x14ac:dyDescent="0.25">
      <c r="A26" s="20" t="s">
        <v>24</v>
      </c>
      <c r="B26" s="21">
        <v>290205</v>
      </c>
      <c r="C26" s="20" t="s">
        <v>461</v>
      </c>
      <c r="D26" s="22">
        <v>12608</v>
      </c>
      <c r="E26" s="21">
        <v>2</v>
      </c>
      <c r="F26" s="21">
        <v>9</v>
      </c>
      <c r="G26" s="57">
        <v>-0.77777777777777801</v>
      </c>
      <c r="H26" s="20" t="s">
        <v>26</v>
      </c>
      <c r="I26" s="21">
        <v>0</v>
      </c>
    </row>
    <row r="27" spans="1:12" x14ac:dyDescent="0.25">
      <c r="A27" s="20" t="s">
        <v>24</v>
      </c>
      <c r="B27" s="21">
        <v>290210</v>
      </c>
      <c r="C27" s="20" t="s">
        <v>50</v>
      </c>
      <c r="D27" s="22">
        <v>55935</v>
      </c>
      <c r="E27" s="21">
        <v>41</v>
      </c>
      <c r="F27" s="21">
        <v>69</v>
      </c>
      <c r="G27" s="57">
        <v>-0.405797101449275</v>
      </c>
      <c r="H27" s="20" t="s">
        <v>26</v>
      </c>
      <c r="I27" s="21">
        <v>0</v>
      </c>
    </row>
    <row r="28" spans="1:12" x14ac:dyDescent="0.25">
      <c r="A28" s="20" t="s">
        <v>24</v>
      </c>
      <c r="B28" s="21">
        <v>290220</v>
      </c>
      <c r="C28" s="20" t="s">
        <v>51</v>
      </c>
      <c r="D28" s="22">
        <v>11703</v>
      </c>
      <c r="E28" s="21">
        <v>7</v>
      </c>
      <c r="F28" s="21">
        <v>6</v>
      </c>
      <c r="G28" s="57">
        <v>0.16666666666666699</v>
      </c>
      <c r="H28" s="20" t="s">
        <v>33</v>
      </c>
      <c r="I28" s="21">
        <v>1</v>
      </c>
    </row>
    <row r="29" spans="1:12" x14ac:dyDescent="0.25">
      <c r="A29" s="20" t="s">
        <v>24</v>
      </c>
      <c r="B29" s="21">
        <v>290225</v>
      </c>
      <c r="C29" s="20" t="s">
        <v>52</v>
      </c>
      <c r="D29" s="22">
        <v>11661</v>
      </c>
      <c r="E29" s="21">
        <v>3</v>
      </c>
      <c r="F29" s="21">
        <v>1</v>
      </c>
      <c r="G29" s="57">
        <v>2</v>
      </c>
      <c r="H29" s="20" t="s">
        <v>33</v>
      </c>
      <c r="I29" s="21">
        <v>1</v>
      </c>
    </row>
    <row r="30" spans="1:12" x14ac:dyDescent="0.25">
      <c r="A30" s="20" t="s">
        <v>24</v>
      </c>
      <c r="B30" s="21">
        <v>290230</v>
      </c>
      <c r="C30" s="20" t="s">
        <v>53</v>
      </c>
      <c r="D30" s="22">
        <v>9171</v>
      </c>
      <c r="E30" s="21">
        <v>5</v>
      </c>
      <c r="F30" s="21">
        <v>3</v>
      </c>
      <c r="G30" s="57">
        <v>0.66666666666666696</v>
      </c>
      <c r="H30" s="20" t="s">
        <v>33</v>
      </c>
      <c r="I30" s="21">
        <v>1</v>
      </c>
    </row>
    <row r="31" spans="1:12" x14ac:dyDescent="0.25">
      <c r="A31" s="20" t="s">
        <v>24</v>
      </c>
      <c r="B31" s="21">
        <v>290240</v>
      </c>
      <c r="C31" s="20" t="s">
        <v>54</v>
      </c>
      <c r="D31" s="22">
        <v>12706</v>
      </c>
      <c r="E31" s="21">
        <v>16</v>
      </c>
      <c r="F31" s="21">
        <v>7</v>
      </c>
      <c r="G31" s="57">
        <v>1.28571428571429</v>
      </c>
      <c r="H31" s="20" t="s">
        <v>33</v>
      </c>
      <c r="I31" s="21">
        <v>1</v>
      </c>
    </row>
    <row r="32" spans="1:12" x14ac:dyDescent="0.25">
      <c r="A32" s="20" t="s">
        <v>24</v>
      </c>
      <c r="B32" s="21">
        <v>290250</v>
      </c>
      <c r="C32" s="20" t="s">
        <v>55</v>
      </c>
      <c r="D32" s="22">
        <v>14323</v>
      </c>
      <c r="E32" s="21">
        <v>4</v>
      </c>
      <c r="F32" s="21">
        <v>7</v>
      </c>
      <c r="G32" s="57">
        <v>-0.42857142857142899</v>
      </c>
      <c r="H32" s="20" t="s">
        <v>26</v>
      </c>
      <c r="I32" s="21">
        <v>0</v>
      </c>
    </row>
    <row r="33" spans="1:9" x14ac:dyDescent="0.25">
      <c r="A33" s="20" t="s">
        <v>24</v>
      </c>
      <c r="B33" s="21">
        <v>290260</v>
      </c>
      <c r="C33" s="20" t="s">
        <v>56</v>
      </c>
      <c r="D33" s="22">
        <v>21403</v>
      </c>
      <c r="E33" s="21">
        <v>12</v>
      </c>
      <c r="F33" s="21">
        <v>13</v>
      </c>
      <c r="G33" s="57">
        <v>-7.69230769230769E-2</v>
      </c>
      <c r="H33" s="20" t="s">
        <v>26</v>
      </c>
      <c r="I33" s="21">
        <v>0</v>
      </c>
    </row>
    <row r="34" spans="1:9" x14ac:dyDescent="0.25">
      <c r="A34" s="20" t="s">
        <v>24</v>
      </c>
      <c r="B34" s="21">
        <v>290265</v>
      </c>
      <c r="C34" s="20" t="s">
        <v>57</v>
      </c>
      <c r="D34" s="22">
        <v>13765</v>
      </c>
      <c r="E34" s="21">
        <v>8</v>
      </c>
      <c r="F34" s="21">
        <v>6</v>
      </c>
      <c r="G34" s="57">
        <v>0.33333333333333298</v>
      </c>
      <c r="H34" s="20" t="s">
        <v>33</v>
      </c>
      <c r="I34" s="21">
        <v>1</v>
      </c>
    </row>
    <row r="35" spans="1:9" x14ac:dyDescent="0.25">
      <c r="A35" s="20" t="s">
        <v>24</v>
      </c>
      <c r="B35" s="21">
        <v>290270</v>
      </c>
      <c r="C35" s="20" t="s">
        <v>58</v>
      </c>
      <c r="D35" s="22">
        <v>54915</v>
      </c>
      <c r="E35" s="21">
        <v>7</v>
      </c>
      <c r="F35" s="21">
        <v>2</v>
      </c>
      <c r="G35" s="57">
        <v>2.5</v>
      </c>
      <c r="H35" s="20" t="s">
        <v>33</v>
      </c>
      <c r="I35" s="21">
        <v>1</v>
      </c>
    </row>
    <row r="36" spans="1:9" x14ac:dyDescent="0.25">
      <c r="A36" s="20" t="s">
        <v>24</v>
      </c>
      <c r="B36" s="21">
        <v>290280</v>
      </c>
      <c r="C36" s="20" t="s">
        <v>59</v>
      </c>
      <c r="D36" s="22">
        <v>22082</v>
      </c>
      <c r="E36" s="21">
        <v>8</v>
      </c>
      <c r="F36" s="21">
        <v>5</v>
      </c>
      <c r="G36" s="57">
        <v>0.6</v>
      </c>
      <c r="H36" s="20" t="s">
        <v>33</v>
      </c>
      <c r="I36" s="21">
        <v>1</v>
      </c>
    </row>
    <row r="37" spans="1:9" x14ac:dyDescent="0.25">
      <c r="A37" s="20" t="s">
        <v>24</v>
      </c>
      <c r="B37" s="21">
        <v>290290</v>
      </c>
      <c r="C37" s="20" t="s">
        <v>60</v>
      </c>
      <c r="D37" s="22">
        <v>34121</v>
      </c>
      <c r="E37" s="21">
        <v>17</v>
      </c>
      <c r="F37" s="21">
        <v>15</v>
      </c>
      <c r="G37" s="57">
        <v>0.133333333333333</v>
      </c>
      <c r="H37" s="20" t="s">
        <v>26</v>
      </c>
      <c r="I37" s="21">
        <v>0</v>
      </c>
    </row>
    <row r="38" spans="1:9" x14ac:dyDescent="0.25">
      <c r="A38" s="20" t="s">
        <v>24</v>
      </c>
      <c r="B38" s="21">
        <v>290300</v>
      </c>
      <c r="C38" s="20" t="s">
        <v>61</v>
      </c>
      <c r="D38" s="22">
        <v>14560</v>
      </c>
      <c r="E38" s="21">
        <v>23</v>
      </c>
      <c r="F38" s="21">
        <v>1</v>
      </c>
      <c r="G38" s="57">
        <v>22</v>
      </c>
      <c r="H38" s="20" t="s">
        <v>33</v>
      </c>
      <c r="I38" s="21">
        <v>1</v>
      </c>
    </row>
    <row r="39" spans="1:9" x14ac:dyDescent="0.25">
      <c r="A39" s="20" t="s">
        <v>24</v>
      </c>
      <c r="B39" s="21">
        <v>290310</v>
      </c>
      <c r="C39" s="20" t="s">
        <v>62</v>
      </c>
      <c r="D39" s="22">
        <v>6258</v>
      </c>
      <c r="E39" s="21">
        <v>3</v>
      </c>
      <c r="F39" s="21">
        <v>5</v>
      </c>
      <c r="G39" s="57">
        <v>-0.4</v>
      </c>
      <c r="H39" s="20" t="s">
        <v>26</v>
      </c>
      <c r="I39" s="21">
        <v>0</v>
      </c>
    </row>
    <row r="40" spans="1:9" x14ac:dyDescent="0.25">
      <c r="A40" s="20" t="s">
        <v>24</v>
      </c>
      <c r="B40" s="21">
        <v>290320</v>
      </c>
      <c r="C40" s="20" t="s">
        <v>63</v>
      </c>
      <c r="D40" s="22">
        <v>157638</v>
      </c>
      <c r="E40" s="21">
        <v>146</v>
      </c>
      <c r="F40" s="21">
        <v>109</v>
      </c>
      <c r="G40" s="57">
        <v>0.33944954128440402</v>
      </c>
      <c r="H40" s="20" t="s">
        <v>33</v>
      </c>
      <c r="I40" s="21">
        <v>1</v>
      </c>
    </row>
    <row r="41" spans="1:9" x14ac:dyDescent="0.25">
      <c r="A41" s="20" t="s">
        <v>24</v>
      </c>
      <c r="B41" s="21">
        <v>290323</v>
      </c>
      <c r="C41" s="20" t="s">
        <v>64</v>
      </c>
      <c r="D41" s="22">
        <v>15217</v>
      </c>
      <c r="E41" s="21">
        <v>18</v>
      </c>
      <c r="F41" s="21">
        <v>1</v>
      </c>
      <c r="G41" s="57">
        <v>17</v>
      </c>
      <c r="H41" s="20" t="s">
        <v>33</v>
      </c>
      <c r="I41" s="21">
        <v>1</v>
      </c>
    </row>
    <row r="42" spans="1:9" x14ac:dyDescent="0.25">
      <c r="A42" s="20" t="s">
        <v>24</v>
      </c>
      <c r="B42" s="21">
        <v>290327</v>
      </c>
      <c r="C42" s="20" t="s">
        <v>65</v>
      </c>
      <c r="D42" s="22">
        <v>16296</v>
      </c>
      <c r="E42" s="21">
        <v>6</v>
      </c>
      <c r="F42" s="21">
        <v>147</v>
      </c>
      <c r="G42" s="57">
        <v>-0.95918367346938804</v>
      </c>
      <c r="H42" s="20" t="s">
        <v>26</v>
      </c>
      <c r="I42" s="21">
        <v>0</v>
      </c>
    </row>
    <row r="43" spans="1:9" x14ac:dyDescent="0.25">
      <c r="A43" s="20" t="s">
        <v>24</v>
      </c>
      <c r="B43" s="21">
        <v>290330</v>
      </c>
      <c r="C43" s="20" t="s">
        <v>66</v>
      </c>
      <c r="D43" s="22">
        <v>6251</v>
      </c>
      <c r="E43" s="21">
        <v>28</v>
      </c>
      <c r="F43" s="21">
        <v>7</v>
      </c>
      <c r="G43" s="57">
        <v>3</v>
      </c>
      <c r="H43" s="20" t="s">
        <v>33</v>
      </c>
      <c r="I43" s="21">
        <v>1</v>
      </c>
    </row>
    <row r="44" spans="1:9" x14ac:dyDescent="0.25">
      <c r="A44" s="20" t="s">
        <v>24</v>
      </c>
      <c r="B44" s="21">
        <v>290340</v>
      </c>
      <c r="C44" s="20" t="s">
        <v>67</v>
      </c>
      <c r="D44" s="22">
        <v>24013</v>
      </c>
      <c r="E44" s="21">
        <v>131</v>
      </c>
      <c r="F44" s="21">
        <v>124</v>
      </c>
      <c r="G44" s="57">
        <v>5.6451612903225798E-2</v>
      </c>
      <c r="H44" s="20" t="s">
        <v>26</v>
      </c>
      <c r="I44" s="21">
        <v>0</v>
      </c>
    </row>
    <row r="45" spans="1:9" x14ac:dyDescent="0.25">
      <c r="A45" s="20" t="s">
        <v>24</v>
      </c>
      <c r="B45" s="21">
        <v>290350</v>
      </c>
      <c r="C45" s="20" t="s">
        <v>68</v>
      </c>
      <c r="D45" s="22">
        <v>18247</v>
      </c>
      <c r="E45" s="21">
        <v>14</v>
      </c>
      <c r="F45" s="21">
        <v>17</v>
      </c>
      <c r="G45" s="57">
        <v>-0.17647058823529399</v>
      </c>
      <c r="H45" s="20" t="s">
        <v>26</v>
      </c>
      <c r="I45" s="21">
        <v>0</v>
      </c>
    </row>
    <row r="46" spans="1:9" x14ac:dyDescent="0.25">
      <c r="A46" s="20" t="s">
        <v>24</v>
      </c>
      <c r="B46" s="21">
        <v>290360</v>
      </c>
      <c r="C46" s="20" t="s">
        <v>69</v>
      </c>
      <c r="D46" s="22">
        <v>16653</v>
      </c>
      <c r="E46" s="21">
        <v>7</v>
      </c>
      <c r="F46" s="21">
        <v>1</v>
      </c>
      <c r="G46" s="57">
        <v>6</v>
      </c>
      <c r="H46" s="20" t="s">
        <v>33</v>
      </c>
      <c r="I46" s="21">
        <v>1</v>
      </c>
    </row>
    <row r="47" spans="1:9" x14ac:dyDescent="0.25">
      <c r="A47" s="20" t="s">
        <v>24</v>
      </c>
      <c r="B47" s="21">
        <v>290370</v>
      </c>
      <c r="C47" s="20" t="s">
        <v>70</v>
      </c>
      <c r="D47" s="22">
        <v>14069</v>
      </c>
      <c r="E47" s="21">
        <v>9</v>
      </c>
      <c r="F47" s="21">
        <v>11</v>
      </c>
      <c r="G47" s="57">
        <v>-0.18181818181818199</v>
      </c>
      <c r="H47" s="20" t="s">
        <v>26</v>
      </c>
      <c r="I47" s="21">
        <v>0</v>
      </c>
    </row>
    <row r="48" spans="1:9" x14ac:dyDescent="0.25">
      <c r="A48" s="20" t="s">
        <v>24</v>
      </c>
      <c r="B48" s="21">
        <v>290380</v>
      </c>
      <c r="C48" s="20" t="s">
        <v>71</v>
      </c>
      <c r="D48" s="22">
        <v>19502</v>
      </c>
      <c r="E48" s="21">
        <v>7</v>
      </c>
      <c r="F48" s="21">
        <v>5</v>
      </c>
      <c r="G48" s="57">
        <v>0.4</v>
      </c>
      <c r="H48" s="20" t="s">
        <v>33</v>
      </c>
      <c r="I48" s="21">
        <v>1</v>
      </c>
    </row>
    <row r="49" spans="1:9" x14ac:dyDescent="0.25">
      <c r="A49" s="20" t="s">
        <v>24</v>
      </c>
      <c r="B49" s="21">
        <v>290390</v>
      </c>
      <c r="C49" s="20" t="s">
        <v>72</v>
      </c>
      <c r="D49" s="22">
        <v>70618</v>
      </c>
      <c r="E49" s="21">
        <v>38</v>
      </c>
      <c r="F49" s="21">
        <v>31</v>
      </c>
      <c r="G49" s="57">
        <v>0.225806451612903</v>
      </c>
      <c r="H49" s="20" t="s">
        <v>33</v>
      </c>
      <c r="I49" s="21">
        <v>1</v>
      </c>
    </row>
    <row r="50" spans="1:9" x14ac:dyDescent="0.25">
      <c r="A50" s="20" t="s">
        <v>24</v>
      </c>
      <c r="B50" s="21">
        <v>290395</v>
      </c>
      <c r="C50" s="20" t="s">
        <v>73</v>
      </c>
      <c r="D50" s="22">
        <v>10477</v>
      </c>
      <c r="E50" s="21">
        <v>8</v>
      </c>
      <c r="F50" s="21">
        <v>6</v>
      </c>
      <c r="G50" s="57">
        <v>0.33333333333333298</v>
      </c>
      <c r="H50" s="20" t="s">
        <v>33</v>
      </c>
      <c r="I50" s="21">
        <v>1</v>
      </c>
    </row>
    <row r="51" spans="1:9" x14ac:dyDescent="0.25">
      <c r="A51" s="20" t="s">
        <v>24</v>
      </c>
      <c r="B51" s="21">
        <v>290400</v>
      </c>
      <c r="C51" s="20" t="s">
        <v>74</v>
      </c>
      <c r="D51" s="22">
        <v>14760</v>
      </c>
      <c r="E51" s="21">
        <v>4</v>
      </c>
      <c r="F51" s="21">
        <v>4</v>
      </c>
      <c r="G51" s="57">
        <v>0</v>
      </c>
      <c r="H51" s="20" t="s">
        <v>26</v>
      </c>
      <c r="I51" s="21">
        <v>0</v>
      </c>
    </row>
    <row r="52" spans="1:9" x14ac:dyDescent="0.25">
      <c r="A52" s="20" t="s">
        <v>24</v>
      </c>
      <c r="B52" s="21">
        <v>290405</v>
      </c>
      <c r="C52" s="20" t="s">
        <v>75</v>
      </c>
      <c r="D52" s="22">
        <v>17131</v>
      </c>
      <c r="E52" s="21">
        <v>14</v>
      </c>
      <c r="F52" s="21">
        <v>83</v>
      </c>
      <c r="G52" s="57">
        <v>-0.83132530120481896</v>
      </c>
      <c r="H52" s="20" t="s">
        <v>26</v>
      </c>
      <c r="I52" s="21">
        <v>0</v>
      </c>
    </row>
    <row r="53" spans="1:9" x14ac:dyDescent="0.25">
      <c r="A53" s="20" t="s">
        <v>24</v>
      </c>
      <c r="B53" s="21">
        <v>290410</v>
      </c>
      <c r="C53" s="20" t="s">
        <v>76</v>
      </c>
      <c r="D53" s="22">
        <v>22464</v>
      </c>
      <c r="E53" s="21">
        <v>0</v>
      </c>
      <c r="F53" s="21">
        <v>0</v>
      </c>
      <c r="G53" s="57">
        <v>0</v>
      </c>
      <c r="H53" s="20" t="s">
        <v>26</v>
      </c>
      <c r="I53" s="21">
        <v>0</v>
      </c>
    </row>
    <row r="54" spans="1:9" x14ac:dyDescent="0.25">
      <c r="A54" s="20" t="s">
        <v>24</v>
      </c>
      <c r="B54" s="21">
        <v>290420</v>
      </c>
      <c r="C54" s="20" t="s">
        <v>77</v>
      </c>
      <c r="D54" s="22">
        <v>10898</v>
      </c>
      <c r="E54" s="21">
        <v>3</v>
      </c>
      <c r="F54" s="21">
        <v>1</v>
      </c>
      <c r="G54" s="57">
        <v>2</v>
      </c>
      <c r="H54" s="20" t="s">
        <v>33</v>
      </c>
      <c r="I54" s="21">
        <v>1</v>
      </c>
    </row>
    <row r="55" spans="1:9" x14ac:dyDescent="0.25">
      <c r="A55" s="20" t="s">
        <v>24</v>
      </c>
      <c r="B55" s="21">
        <v>290430</v>
      </c>
      <c r="C55" s="20" t="s">
        <v>78</v>
      </c>
      <c r="D55" s="22">
        <v>15122</v>
      </c>
      <c r="E55" s="21">
        <v>7</v>
      </c>
      <c r="F55" s="21">
        <v>5</v>
      </c>
      <c r="G55" s="57">
        <v>0.4</v>
      </c>
      <c r="H55" s="20" t="s">
        <v>33</v>
      </c>
      <c r="I55" s="21">
        <v>1</v>
      </c>
    </row>
    <row r="56" spans="1:9" x14ac:dyDescent="0.25">
      <c r="A56" s="20" t="s">
        <v>24</v>
      </c>
      <c r="B56" s="21">
        <v>290440</v>
      </c>
      <c r="C56" s="20" t="s">
        <v>79</v>
      </c>
      <c r="D56" s="22">
        <v>10833</v>
      </c>
      <c r="E56" s="21">
        <v>1</v>
      </c>
      <c r="F56" s="21">
        <v>0</v>
      </c>
      <c r="G56" s="57">
        <v>1</v>
      </c>
      <c r="H56" s="20" t="s">
        <v>33</v>
      </c>
      <c r="I56" s="21">
        <v>1</v>
      </c>
    </row>
    <row r="57" spans="1:9" x14ac:dyDescent="0.25">
      <c r="A57" s="20" t="s">
        <v>24</v>
      </c>
      <c r="B57" s="21">
        <v>290450</v>
      </c>
      <c r="C57" s="20" t="s">
        <v>80</v>
      </c>
      <c r="D57" s="22">
        <v>10974</v>
      </c>
      <c r="E57" s="21">
        <v>1</v>
      </c>
      <c r="F57" s="21">
        <v>0</v>
      </c>
      <c r="G57" s="57">
        <v>1</v>
      </c>
      <c r="H57" s="20" t="s">
        <v>33</v>
      </c>
      <c r="I57" s="21">
        <v>1</v>
      </c>
    </row>
    <row r="58" spans="1:9" x14ac:dyDescent="0.25">
      <c r="A58" s="20" t="s">
        <v>24</v>
      </c>
      <c r="B58" s="21">
        <v>290460</v>
      </c>
      <c r="C58" s="20" t="s">
        <v>81</v>
      </c>
      <c r="D58" s="22">
        <v>69677</v>
      </c>
      <c r="E58" s="21">
        <v>159</v>
      </c>
      <c r="F58" s="21">
        <v>205</v>
      </c>
      <c r="G58" s="57">
        <v>-0.224390243902439</v>
      </c>
      <c r="H58" s="20" t="s">
        <v>26</v>
      </c>
      <c r="I58" s="21">
        <v>0</v>
      </c>
    </row>
    <row r="59" spans="1:9" x14ac:dyDescent="0.25">
      <c r="A59" s="20" t="s">
        <v>24</v>
      </c>
      <c r="B59" s="21">
        <v>290470</v>
      </c>
      <c r="C59" s="20" t="s">
        <v>82</v>
      </c>
      <c r="D59" s="22">
        <v>19256</v>
      </c>
      <c r="E59" s="21">
        <v>9</v>
      </c>
      <c r="F59" s="21">
        <v>13</v>
      </c>
      <c r="G59" s="57">
        <v>-0.30769230769230799</v>
      </c>
      <c r="H59" s="20" t="s">
        <v>26</v>
      </c>
      <c r="I59" s="21">
        <v>0</v>
      </c>
    </row>
    <row r="60" spans="1:9" x14ac:dyDescent="0.25">
      <c r="A60" s="20" t="s">
        <v>24</v>
      </c>
      <c r="B60" s="21">
        <v>290475</v>
      </c>
      <c r="C60" s="20" t="s">
        <v>83</v>
      </c>
      <c r="D60" s="22">
        <v>21786</v>
      </c>
      <c r="E60" s="21">
        <v>0</v>
      </c>
      <c r="F60" s="21">
        <v>0</v>
      </c>
      <c r="G60" s="57">
        <v>0</v>
      </c>
      <c r="H60" s="20" t="s">
        <v>26</v>
      </c>
      <c r="I60" s="21">
        <v>0</v>
      </c>
    </row>
    <row r="61" spans="1:9" x14ac:dyDescent="0.25">
      <c r="A61" s="20" t="s">
        <v>24</v>
      </c>
      <c r="B61" s="21">
        <v>290480</v>
      </c>
      <c r="C61" s="20" t="s">
        <v>84</v>
      </c>
      <c r="D61" s="22">
        <v>7841</v>
      </c>
      <c r="E61" s="21">
        <v>0</v>
      </c>
      <c r="F61" s="21">
        <v>6</v>
      </c>
      <c r="G61" s="57">
        <v>-1</v>
      </c>
      <c r="H61" s="20" t="s">
        <v>26</v>
      </c>
      <c r="I61" s="21">
        <v>0</v>
      </c>
    </row>
    <row r="62" spans="1:9" x14ac:dyDescent="0.25">
      <c r="A62" s="20" t="s">
        <v>24</v>
      </c>
      <c r="B62" s="21">
        <v>290485</v>
      </c>
      <c r="C62" s="20" t="s">
        <v>85</v>
      </c>
      <c r="D62" s="22">
        <v>19312</v>
      </c>
      <c r="E62" s="21">
        <v>15</v>
      </c>
      <c r="F62" s="21">
        <v>122</v>
      </c>
      <c r="G62" s="57">
        <v>-0.87704918032786905</v>
      </c>
      <c r="H62" s="20" t="s">
        <v>26</v>
      </c>
      <c r="I62" s="21">
        <v>0</v>
      </c>
    </row>
    <row r="63" spans="1:9" x14ac:dyDescent="0.25">
      <c r="A63" s="20" t="s">
        <v>24</v>
      </c>
      <c r="B63" s="21">
        <v>290490</v>
      </c>
      <c r="C63" s="20" t="s">
        <v>86</v>
      </c>
      <c r="D63" s="22">
        <v>35139</v>
      </c>
      <c r="E63" s="21">
        <v>48</v>
      </c>
      <c r="F63" s="21">
        <v>122</v>
      </c>
      <c r="G63" s="57">
        <v>-0.60655737704918</v>
      </c>
      <c r="H63" s="20" t="s">
        <v>26</v>
      </c>
      <c r="I63" s="21">
        <v>0</v>
      </c>
    </row>
    <row r="64" spans="1:9" x14ac:dyDescent="0.25">
      <c r="A64" s="20" t="s">
        <v>24</v>
      </c>
      <c r="B64" s="21">
        <v>290500</v>
      </c>
      <c r="C64" s="20" t="s">
        <v>87</v>
      </c>
      <c r="D64" s="22">
        <v>23817</v>
      </c>
      <c r="E64" s="21">
        <v>15</v>
      </c>
      <c r="F64" s="21">
        <v>11</v>
      </c>
      <c r="G64" s="57">
        <v>0.36363636363636398</v>
      </c>
      <c r="H64" s="20" t="s">
        <v>33</v>
      </c>
      <c r="I64" s="21">
        <v>1</v>
      </c>
    </row>
    <row r="65" spans="1:9" x14ac:dyDescent="0.25">
      <c r="A65" s="20" t="s">
        <v>24</v>
      </c>
      <c r="B65" s="21">
        <v>290510</v>
      </c>
      <c r="C65" s="20" t="s">
        <v>88</v>
      </c>
      <c r="D65" s="22">
        <v>10058</v>
      </c>
      <c r="E65" s="21">
        <v>10</v>
      </c>
      <c r="F65" s="21">
        <v>8</v>
      </c>
      <c r="G65" s="57">
        <v>0.25</v>
      </c>
      <c r="H65" s="20" t="s">
        <v>33</v>
      </c>
      <c r="I65" s="21">
        <v>1</v>
      </c>
    </row>
    <row r="66" spans="1:9" x14ac:dyDescent="0.25">
      <c r="A66" s="20" t="s">
        <v>24</v>
      </c>
      <c r="B66" s="21">
        <v>290515</v>
      </c>
      <c r="C66" s="20" t="s">
        <v>89</v>
      </c>
      <c r="D66" s="22">
        <v>16106</v>
      </c>
      <c r="E66" s="21">
        <v>2</v>
      </c>
      <c r="F66" s="21">
        <v>1</v>
      </c>
      <c r="G66" s="57">
        <v>1</v>
      </c>
      <c r="H66" s="20" t="s">
        <v>33</v>
      </c>
      <c r="I66" s="21">
        <v>1</v>
      </c>
    </row>
    <row r="67" spans="1:9" x14ac:dyDescent="0.25">
      <c r="A67" s="20" t="s">
        <v>24</v>
      </c>
      <c r="B67" s="21">
        <v>290520</v>
      </c>
      <c r="C67" s="20" t="s">
        <v>90</v>
      </c>
      <c r="D67" s="22">
        <v>52853</v>
      </c>
      <c r="E67" s="21">
        <v>34</v>
      </c>
      <c r="F67" s="21">
        <v>32</v>
      </c>
      <c r="G67" s="57">
        <v>6.25E-2</v>
      </c>
      <c r="H67" s="20" t="s">
        <v>26</v>
      </c>
      <c r="I67" s="21">
        <v>0</v>
      </c>
    </row>
    <row r="68" spans="1:9" x14ac:dyDescent="0.25">
      <c r="A68" s="20" t="s">
        <v>24</v>
      </c>
      <c r="B68" s="21">
        <v>290530</v>
      </c>
      <c r="C68" s="20" t="s">
        <v>91</v>
      </c>
      <c r="D68" s="22">
        <v>19006</v>
      </c>
      <c r="E68" s="21">
        <v>18</v>
      </c>
      <c r="F68" s="21">
        <v>0</v>
      </c>
      <c r="G68" s="57">
        <v>1</v>
      </c>
      <c r="H68" s="20" t="s">
        <v>33</v>
      </c>
      <c r="I68" s="21">
        <v>1</v>
      </c>
    </row>
    <row r="69" spans="1:9" x14ac:dyDescent="0.25">
      <c r="A69" s="20" t="s">
        <v>24</v>
      </c>
      <c r="B69" s="21">
        <v>290540</v>
      </c>
      <c r="C69" s="20" t="s">
        <v>92</v>
      </c>
      <c r="D69" s="22">
        <v>18224</v>
      </c>
      <c r="E69" s="21">
        <v>9</v>
      </c>
      <c r="F69" s="21">
        <v>2</v>
      </c>
      <c r="G69" s="57">
        <v>3.5</v>
      </c>
      <c r="H69" s="20" t="s">
        <v>33</v>
      </c>
      <c r="I69" s="21">
        <v>1</v>
      </c>
    </row>
    <row r="70" spans="1:9" x14ac:dyDescent="0.25">
      <c r="A70" s="20" t="s">
        <v>24</v>
      </c>
      <c r="B70" s="21">
        <v>290550</v>
      </c>
      <c r="C70" s="20" t="s">
        <v>93</v>
      </c>
      <c r="D70" s="22">
        <v>13713</v>
      </c>
      <c r="E70" s="21">
        <v>4</v>
      </c>
      <c r="F70" s="21">
        <v>5</v>
      </c>
      <c r="G70" s="57">
        <v>-0.2</v>
      </c>
      <c r="H70" s="20" t="s">
        <v>26</v>
      </c>
      <c r="I70" s="21">
        <v>0</v>
      </c>
    </row>
    <row r="71" spans="1:9" x14ac:dyDescent="0.25">
      <c r="A71" s="20" t="s">
        <v>24</v>
      </c>
      <c r="B71" s="21">
        <v>290560</v>
      </c>
      <c r="C71" s="20" t="s">
        <v>94</v>
      </c>
      <c r="D71" s="22">
        <v>33310</v>
      </c>
      <c r="E71" s="21">
        <v>17</v>
      </c>
      <c r="F71" s="21">
        <v>23</v>
      </c>
      <c r="G71" s="57">
        <v>-0.26086956521739102</v>
      </c>
      <c r="H71" s="20" t="s">
        <v>26</v>
      </c>
      <c r="I71" s="21">
        <v>0</v>
      </c>
    </row>
    <row r="72" spans="1:9" x14ac:dyDescent="0.25">
      <c r="A72" s="20" t="s">
        <v>24</v>
      </c>
      <c r="B72" s="21">
        <v>290570</v>
      </c>
      <c r="C72" s="20" t="s">
        <v>95</v>
      </c>
      <c r="D72" s="22">
        <v>296893</v>
      </c>
      <c r="E72" s="21">
        <v>807</v>
      </c>
      <c r="F72" s="21">
        <v>775</v>
      </c>
      <c r="G72" s="57">
        <v>4.1290322580645203E-2</v>
      </c>
      <c r="H72" s="20" t="s">
        <v>26</v>
      </c>
      <c r="I72" s="21">
        <v>0</v>
      </c>
    </row>
    <row r="73" spans="1:9" x14ac:dyDescent="0.25">
      <c r="A73" s="20" t="s">
        <v>24</v>
      </c>
      <c r="B73" s="21">
        <v>290580</v>
      </c>
      <c r="C73" s="20" t="s">
        <v>96</v>
      </c>
      <c r="D73" s="22">
        <v>36644</v>
      </c>
      <c r="E73" s="21">
        <v>19</v>
      </c>
      <c r="F73" s="21">
        <v>3</v>
      </c>
      <c r="G73" s="57">
        <v>5.3333333333333304</v>
      </c>
      <c r="H73" s="20" t="s">
        <v>33</v>
      </c>
      <c r="I73" s="21">
        <v>1</v>
      </c>
    </row>
    <row r="74" spans="1:9" x14ac:dyDescent="0.25">
      <c r="A74" s="20" t="s">
        <v>24</v>
      </c>
      <c r="B74" s="21">
        <v>290590</v>
      </c>
      <c r="C74" s="20" t="s">
        <v>97</v>
      </c>
      <c r="D74" s="22">
        <v>30048</v>
      </c>
      <c r="E74" s="21">
        <v>3</v>
      </c>
      <c r="F74" s="21">
        <v>2</v>
      </c>
      <c r="G74" s="57">
        <v>0.5</v>
      </c>
      <c r="H74" s="20" t="s">
        <v>33</v>
      </c>
      <c r="I74" s="21">
        <v>1</v>
      </c>
    </row>
    <row r="75" spans="1:9" x14ac:dyDescent="0.25">
      <c r="A75" s="20" t="s">
        <v>24</v>
      </c>
      <c r="B75" s="21">
        <v>290600</v>
      </c>
      <c r="C75" s="20" t="s">
        <v>98</v>
      </c>
      <c r="D75" s="22">
        <v>73448</v>
      </c>
      <c r="E75" s="21">
        <v>39</v>
      </c>
      <c r="F75" s="21">
        <v>34</v>
      </c>
      <c r="G75" s="57">
        <v>0.14705882352941199</v>
      </c>
      <c r="H75" s="20" t="s">
        <v>26</v>
      </c>
      <c r="I75" s="21">
        <v>0</v>
      </c>
    </row>
    <row r="76" spans="1:9" x14ac:dyDescent="0.25">
      <c r="A76" s="20" t="s">
        <v>24</v>
      </c>
      <c r="B76" s="21">
        <v>290610</v>
      </c>
      <c r="C76" s="20" t="s">
        <v>99</v>
      </c>
      <c r="D76" s="22">
        <v>10151</v>
      </c>
      <c r="E76" s="21">
        <v>0</v>
      </c>
      <c r="F76" s="21">
        <v>0</v>
      </c>
      <c r="G76" s="57">
        <v>0</v>
      </c>
      <c r="H76" s="20" t="s">
        <v>26</v>
      </c>
      <c r="I76" s="21">
        <v>0</v>
      </c>
    </row>
    <row r="77" spans="1:9" x14ac:dyDescent="0.25">
      <c r="A77" s="20" t="s">
        <v>24</v>
      </c>
      <c r="B77" s="21">
        <v>290620</v>
      </c>
      <c r="C77" s="20" t="s">
        <v>100</v>
      </c>
      <c r="D77" s="22">
        <v>26862</v>
      </c>
      <c r="E77" s="21">
        <v>36</v>
      </c>
      <c r="F77" s="21">
        <v>124</v>
      </c>
      <c r="G77" s="57">
        <v>-0.70967741935483897</v>
      </c>
      <c r="H77" s="20" t="s">
        <v>26</v>
      </c>
      <c r="I77" s="21">
        <v>0</v>
      </c>
    </row>
    <row r="78" spans="1:9" x14ac:dyDescent="0.25">
      <c r="A78" s="20" t="s">
        <v>24</v>
      </c>
      <c r="B78" s="21">
        <v>290630</v>
      </c>
      <c r="C78" s="20" t="s">
        <v>101</v>
      </c>
      <c r="D78" s="22">
        <v>33002</v>
      </c>
      <c r="E78" s="21">
        <v>11</v>
      </c>
      <c r="F78" s="21">
        <v>6</v>
      </c>
      <c r="G78" s="57">
        <v>0.83333333333333304</v>
      </c>
      <c r="H78" s="20" t="s">
        <v>33</v>
      </c>
      <c r="I78" s="21">
        <v>1</v>
      </c>
    </row>
    <row r="79" spans="1:9" x14ac:dyDescent="0.25">
      <c r="A79" s="20" t="s">
        <v>24</v>
      </c>
      <c r="B79" s="21">
        <v>290640</v>
      </c>
      <c r="C79" s="20" t="s">
        <v>102</v>
      </c>
      <c r="D79" s="22">
        <v>8837</v>
      </c>
      <c r="E79" s="21">
        <v>8</v>
      </c>
      <c r="F79" s="21">
        <v>8</v>
      </c>
      <c r="G79" s="57">
        <v>0</v>
      </c>
      <c r="H79" s="20" t="s">
        <v>26</v>
      </c>
      <c r="I79" s="21">
        <v>0</v>
      </c>
    </row>
    <row r="80" spans="1:9" x14ac:dyDescent="0.25">
      <c r="A80" s="20" t="s">
        <v>24</v>
      </c>
      <c r="B80" s="21">
        <v>290650</v>
      </c>
      <c r="C80" s="20" t="s">
        <v>103</v>
      </c>
      <c r="D80" s="22">
        <v>89707</v>
      </c>
      <c r="E80" s="21">
        <v>357</v>
      </c>
      <c r="F80" s="21">
        <v>578</v>
      </c>
      <c r="G80" s="57">
        <v>-0.38235294117647101</v>
      </c>
      <c r="H80" s="20" t="s">
        <v>26</v>
      </c>
      <c r="I80" s="21">
        <v>0</v>
      </c>
    </row>
    <row r="81" spans="1:9" x14ac:dyDescent="0.25">
      <c r="A81" s="20" t="s">
        <v>24</v>
      </c>
      <c r="B81" s="21">
        <v>290660</v>
      </c>
      <c r="C81" s="20" t="s">
        <v>104</v>
      </c>
      <c r="D81" s="22">
        <v>14792</v>
      </c>
      <c r="E81" s="21">
        <v>4</v>
      </c>
      <c r="F81" s="21">
        <v>3</v>
      </c>
      <c r="G81" s="57">
        <v>0.33333333333333298</v>
      </c>
      <c r="H81" s="20" t="s">
        <v>33</v>
      </c>
      <c r="I81" s="21">
        <v>1</v>
      </c>
    </row>
    <row r="82" spans="1:9" x14ac:dyDescent="0.25">
      <c r="A82" s="20" t="s">
        <v>24</v>
      </c>
      <c r="B82" s="21">
        <v>290670</v>
      </c>
      <c r="C82" s="20" t="s">
        <v>105</v>
      </c>
      <c r="D82" s="22">
        <v>26674</v>
      </c>
      <c r="E82" s="21">
        <v>19</v>
      </c>
      <c r="F82" s="21">
        <v>17</v>
      </c>
      <c r="G82" s="57">
        <v>0.11764705882352899</v>
      </c>
      <c r="H82" s="20" t="s">
        <v>26</v>
      </c>
      <c r="I82" s="21">
        <v>0</v>
      </c>
    </row>
    <row r="83" spans="1:9" x14ac:dyDescent="0.25">
      <c r="A83" s="20" t="s">
        <v>24</v>
      </c>
      <c r="B83" s="21">
        <v>290680</v>
      </c>
      <c r="C83" s="20" t="s">
        <v>106</v>
      </c>
      <c r="D83" s="22">
        <v>36191</v>
      </c>
      <c r="E83" s="21">
        <v>306</v>
      </c>
      <c r="F83" s="21">
        <v>87</v>
      </c>
      <c r="G83" s="57">
        <v>2.5172413793103399</v>
      </c>
      <c r="H83" s="20" t="s">
        <v>33</v>
      </c>
      <c r="I83" s="21">
        <v>1</v>
      </c>
    </row>
    <row r="84" spans="1:9" x14ac:dyDescent="0.25">
      <c r="A84" s="20" t="s">
        <v>24</v>
      </c>
      <c r="B84" s="21">
        <v>290682</v>
      </c>
      <c r="C84" s="20" t="s">
        <v>107</v>
      </c>
      <c r="D84" s="22">
        <v>17316</v>
      </c>
      <c r="E84" s="21">
        <v>6</v>
      </c>
      <c r="F84" s="21">
        <v>5</v>
      </c>
      <c r="G84" s="57">
        <v>0.2</v>
      </c>
      <c r="H84" s="20" t="s">
        <v>33</v>
      </c>
      <c r="I84" s="21">
        <v>1</v>
      </c>
    </row>
    <row r="85" spans="1:9" x14ac:dyDescent="0.25">
      <c r="A85" s="20" t="s">
        <v>24</v>
      </c>
      <c r="B85" s="21">
        <v>290685</v>
      </c>
      <c r="C85" s="20" t="s">
        <v>108</v>
      </c>
      <c r="D85" s="22">
        <v>12199</v>
      </c>
      <c r="E85" s="21">
        <v>9</v>
      </c>
      <c r="F85" s="21">
        <v>1</v>
      </c>
      <c r="G85" s="57">
        <v>8</v>
      </c>
      <c r="H85" s="20" t="s">
        <v>33</v>
      </c>
      <c r="I85" s="21">
        <v>1</v>
      </c>
    </row>
    <row r="86" spans="1:9" x14ac:dyDescent="0.25">
      <c r="A86" s="20" t="s">
        <v>24</v>
      </c>
      <c r="B86" s="21">
        <v>290687</v>
      </c>
      <c r="C86" s="20" t="s">
        <v>109</v>
      </c>
      <c r="D86" s="22">
        <v>31392</v>
      </c>
      <c r="E86" s="21">
        <v>30</v>
      </c>
      <c r="F86" s="21">
        <v>29</v>
      </c>
      <c r="G86" s="57">
        <v>3.4482758620689703E-2</v>
      </c>
      <c r="H86" s="20" t="s">
        <v>26</v>
      </c>
      <c r="I86" s="21">
        <v>0</v>
      </c>
    </row>
    <row r="87" spans="1:9" x14ac:dyDescent="0.25">
      <c r="A87" s="20" t="s">
        <v>24</v>
      </c>
      <c r="B87" s="21">
        <v>290689</v>
      </c>
      <c r="C87" s="20" t="s">
        <v>110</v>
      </c>
      <c r="D87" s="22">
        <v>9773</v>
      </c>
      <c r="E87" s="21">
        <v>0</v>
      </c>
      <c r="F87" s="21">
        <v>0</v>
      </c>
      <c r="G87" s="57">
        <v>0</v>
      </c>
      <c r="H87" s="20" t="s">
        <v>26</v>
      </c>
      <c r="I87" s="21">
        <v>0</v>
      </c>
    </row>
    <row r="88" spans="1:9" x14ac:dyDescent="0.25">
      <c r="A88" s="20" t="s">
        <v>24</v>
      </c>
      <c r="B88" s="21">
        <v>290690</v>
      </c>
      <c r="C88" s="20" t="s">
        <v>111</v>
      </c>
      <c r="D88" s="22">
        <v>22740</v>
      </c>
      <c r="E88" s="21">
        <v>1</v>
      </c>
      <c r="F88" s="21">
        <v>2</v>
      </c>
      <c r="G88" s="57">
        <v>-0.5</v>
      </c>
      <c r="H88" s="20" t="s">
        <v>26</v>
      </c>
      <c r="I88" s="21">
        <v>0</v>
      </c>
    </row>
    <row r="89" spans="1:9" x14ac:dyDescent="0.25">
      <c r="A89" s="20" t="s">
        <v>24</v>
      </c>
      <c r="B89" s="21">
        <v>290700</v>
      </c>
      <c r="C89" s="20" t="s">
        <v>112</v>
      </c>
      <c r="D89" s="22">
        <v>9544</v>
      </c>
      <c r="E89" s="21">
        <v>1</v>
      </c>
      <c r="F89" s="21">
        <v>9</v>
      </c>
      <c r="G89" s="57">
        <v>-0.88888888888888895</v>
      </c>
      <c r="H89" s="20" t="s">
        <v>26</v>
      </c>
      <c r="I89" s="21">
        <v>0</v>
      </c>
    </row>
    <row r="90" spans="1:9" x14ac:dyDescent="0.25">
      <c r="A90" s="20" t="s">
        <v>24</v>
      </c>
      <c r="B90" s="21">
        <v>290710</v>
      </c>
      <c r="C90" s="20" t="s">
        <v>113</v>
      </c>
      <c r="D90" s="22">
        <v>30118</v>
      </c>
      <c r="E90" s="21">
        <v>15</v>
      </c>
      <c r="F90" s="21">
        <v>13</v>
      </c>
      <c r="G90" s="57">
        <v>0.15384615384615399</v>
      </c>
      <c r="H90" s="20" t="s">
        <v>33</v>
      </c>
      <c r="I90" s="21">
        <v>1</v>
      </c>
    </row>
    <row r="91" spans="1:9" x14ac:dyDescent="0.25">
      <c r="A91" s="20" t="s">
        <v>24</v>
      </c>
      <c r="B91" s="21">
        <v>290720</v>
      </c>
      <c r="C91" s="20" t="s">
        <v>114</v>
      </c>
      <c r="D91" s="22">
        <v>73382</v>
      </c>
      <c r="E91" s="21">
        <v>27</v>
      </c>
      <c r="F91" s="21">
        <v>32</v>
      </c>
      <c r="G91" s="57">
        <v>-0.15625</v>
      </c>
      <c r="H91" s="20" t="s">
        <v>26</v>
      </c>
      <c r="I91" s="21">
        <v>0</v>
      </c>
    </row>
    <row r="92" spans="1:9" x14ac:dyDescent="0.25">
      <c r="A92" s="20" t="s">
        <v>24</v>
      </c>
      <c r="B92" s="21">
        <v>290730</v>
      </c>
      <c r="C92" s="20" t="s">
        <v>115</v>
      </c>
      <c r="D92" s="22">
        <v>27238</v>
      </c>
      <c r="E92" s="21">
        <v>19</v>
      </c>
      <c r="F92" s="21">
        <v>14</v>
      </c>
      <c r="G92" s="57">
        <v>0.35714285714285698</v>
      </c>
      <c r="H92" s="20" t="s">
        <v>33</v>
      </c>
      <c r="I92" s="21">
        <v>1</v>
      </c>
    </row>
    <row r="93" spans="1:9" x14ac:dyDescent="0.25">
      <c r="A93" s="20" t="s">
        <v>24</v>
      </c>
      <c r="B93" s="21">
        <v>290740</v>
      </c>
      <c r="C93" s="20" t="s">
        <v>116</v>
      </c>
      <c r="D93" s="22">
        <v>3669</v>
      </c>
      <c r="E93" s="21">
        <v>3</v>
      </c>
      <c r="F93" s="21">
        <v>1</v>
      </c>
      <c r="G93" s="57">
        <v>2</v>
      </c>
      <c r="H93" s="20" t="s">
        <v>33</v>
      </c>
      <c r="I93" s="21">
        <v>1</v>
      </c>
    </row>
    <row r="94" spans="1:9" x14ac:dyDescent="0.25">
      <c r="A94" s="20" t="s">
        <v>24</v>
      </c>
      <c r="B94" s="21">
        <v>290750</v>
      </c>
      <c r="C94" s="20" t="s">
        <v>117</v>
      </c>
      <c r="D94" s="22">
        <v>56459</v>
      </c>
      <c r="E94" s="21">
        <v>64</v>
      </c>
      <c r="F94" s="21">
        <v>58</v>
      </c>
      <c r="G94" s="57">
        <v>0.10344827586206901</v>
      </c>
      <c r="H94" s="20" t="s">
        <v>26</v>
      </c>
      <c r="I94" s="21">
        <v>0</v>
      </c>
    </row>
    <row r="95" spans="1:9" x14ac:dyDescent="0.25">
      <c r="A95" s="20" t="s">
        <v>24</v>
      </c>
      <c r="B95" s="21">
        <v>290755</v>
      </c>
      <c r="C95" s="20" t="s">
        <v>118</v>
      </c>
      <c r="D95" s="22">
        <v>9764</v>
      </c>
      <c r="E95" s="21">
        <v>0</v>
      </c>
      <c r="F95" s="21">
        <v>0</v>
      </c>
      <c r="G95" s="57">
        <v>0</v>
      </c>
      <c r="H95" s="20" t="s">
        <v>26</v>
      </c>
      <c r="I95" s="21">
        <v>0</v>
      </c>
    </row>
    <row r="96" spans="1:9" x14ac:dyDescent="0.25">
      <c r="A96" s="20" t="s">
        <v>24</v>
      </c>
      <c r="B96" s="21">
        <v>290760</v>
      </c>
      <c r="C96" s="20" t="s">
        <v>119</v>
      </c>
      <c r="D96" s="22">
        <v>17969</v>
      </c>
      <c r="E96" s="21">
        <v>53</v>
      </c>
      <c r="F96" s="21">
        <v>33</v>
      </c>
      <c r="G96" s="57">
        <v>0.60606060606060597</v>
      </c>
      <c r="H96" s="20" t="s">
        <v>33</v>
      </c>
      <c r="I96" s="21">
        <v>1</v>
      </c>
    </row>
    <row r="97" spans="1:9" x14ac:dyDescent="0.25">
      <c r="A97" s="20" t="s">
        <v>24</v>
      </c>
      <c r="B97" s="21">
        <v>290770</v>
      </c>
      <c r="C97" s="20" t="s">
        <v>120</v>
      </c>
      <c r="D97" s="22">
        <v>11591</v>
      </c>
      <c r="E97" s="21">
        <v>7</v>
      </c>
      <c r="F97" s="21">
        <v>7</v>
      </c>
      <c r="G97" s="57">
        <v>0</v>
      </c>
      <c r="H97" s="20" t="s">
        <v>26</v>
      </c>
      <c r="I97" s="21">
        <v>0</v>
      </c>
    </row>
    <row r="98" spans="1:9" x14ac:dyDescent="0.25">
      <c r="A98" s="20" t="s">
        <v>24</v>
      </c>
      <c r="B98" s="21">
        <v>290780</v>
      </c>
      <c r="C98" s="20" t="s">
        <v>121</v>
      </c>
      <c r="D98" s="22">
        <v>34676</v>
      </c>
      <c r="E98" s="21">
        <v>24</v>
      </c>
      <c r="F98" s="21">
        <v>29</v>
      </c>
      <c r="G98" s="57">
        <v>-0.17241379310344801</v>
      </c>
      <c r="H98" s="20" t="s">
        <v>26</v>
      </c>
      <c r="I98" s="21">
        <v>0</v>
      </c>
    </row>
    <row r="99" spans="1:9" x14ac:dyDescent="0.25">
      <c r="A99" s="20" t="s">
        <v>24</v>
      </c>
      <c r="B99" s="21">
        <v>290790</v>
      </c>
      <c r="C99" s="20" t="s">
        <v>122</v>
      </c>
      <c r="D99" s="22">
        <v>17739</v>
      </c>
      <c r="E99" s="21">
        <v>22</v>
      </c>
      <c r="F99" s="21">
        <v>23</v>
      </c>
      <c r="G99" s="57">
        <v>-4.3478260869565202E-2</v>
      </c>
      <c r="H99" s="20" t="s">
        <v>26</v>
      </c>
      <c r="I99" s="21">
        <v>0</v>
      </c>
    </row>
    <row r="100" spans="1:9" x14ac:dyDescent="0.25">
      <c r="A100" s="20" t="s">
        <v>24</v>
      </c>
      <c r="B100" s="21">
        <v>290800</v>
      </c>
      <c r="C100" s="20" t="s">
        <v>123</v>
      </c>
      <c r="D100" s="22">
        <v>19022</v>
      </c>
      <c r="E100" s="21">
        <v>14</v>
      </c>
      <c r="F100" s="21">
        <v>9</v>
      </c>
      <c r="G100" s="57">
        <v>0.55555555555555602</v>
      </c>
      <c r="H100" s="20" t="s">
        <v>33</v>
      </c>
      <c r="I100" s="21">
        <v>1</v>
      </c>
    </row>
    <row r="101" spans="1:9" x14ac:dyDescent="0.25">
      <c r="A101" s="20" t="s">
        <v>24</v>
      </c>
      <c r="B101" s="21">
        <v>290810</v>
      </c>
      <c r="C101" s="20" t="s">
        <v>124</v>
      </c>
      <c r="D101" s="22">
        <v>19498</v>
      </c>
      <c r="E101" s="21">
        <v>0</v>
      </c>
      <c r="F101" s="21">
        <v>0</v>
      </c>
      <c r="G101" s="57">
        <v>0</v>
      </c>
      <c r="H101" s="20" t="s">
        <v>26</v>
      </c>
      <c r="I101" s="21">
        <v>0</v>
      </c>
    </row>
    <row r="102" spans="1:9" x14ac:dyDescent="0.25">
      <c r="A102" s="20" t="s">
        <v>24</v>
      </c>
      <c r="B102" s="21">
        <v>290820</v>
      </c>
      <c r="C102" s="20" t="s">
        <v>125</v>
      </c>
      <c r="D102" s="22">
        <v>23024</v>
      </c>
      <c r="E102" s="21">
        <v>13</v>
      </c>
      <c r="F102" s="21">
        <v>84</v>
      </c>
      <c r="G102" s="57">
        <v>-0.84523809523809501</v>
      </c>
      <c r="H102" s="20" t="s">
        <v>26</v>
      </c>
      <c r="I102" s="21">
        <v>0</v>
      </c>
    </row>
    <row r="103" spans="1:9" x14ac:dyDescent="0.25">
      <c r="A103" s="20" t="s">
        <v>24</v>
      </c>
      <c r="B103" s="21">
        <v>290830</v>
      </c>
      <c r="C103" s="20" t="s">
        <v>126</v>
      </c>
      <c r="D103" s="22">
        <v>18229</v>
      </c>
      <c r="E103" s="21">
        <v>10</v>
      </c>
      <c r="F103" s="21">
        <v>101</v>
      </c>
      <c r="G103" s="57">
        <v>-0.90099009900990101</v>
      </c>
      <c r="H103" s="20" t="s">
        <v>26</v>
      </c>
      <c r="I103" s="21">
        <v>0</v>
      </c>
    </row>
    <row r="104" spans="1:9" x14ac:dyDescent="0.25">
      <c r="A104" s="20" t="s">
        <v>24</v>
      </c>
      <c r="B104" s="21">
        <v>290840</v>
      </c>
      <c r="C104" s="20" t="s">
        <v>127</v>
      </c>
      <c r="D104" s="22">
        <v>68303</v>
      </c>
      <c r="E104" s="21">
        <v>15</v>
      </c>
      <c r="F104" s="21">
        <v>13</v>
      </c>
      <c r="G104" s="57">
        <v>0.15384615384615399</v>
      </c>
      <c r="H104" s="20" t="s">
        <v>33</v>
      </c>
      <c r="I104" s="21">
        <v>1</v>
      </c>
    </row>
    <row r="105" spans="1:9" x14ac:dyDescent="0.25">
      <c r="A105" s="20" t="s">
        <v>24</v>
      </c>
      <c r="B105" s="21">
        <v>290850</v>
      </c>
      <c r="C105" s="20" t="s">
        <v>128</v>
      </c>
      <c r="D105" s="22">
        <v>33876</v>
      </c>
      <c r="E105" s="21">
        <v>14</v>
      </c>
      <c r="F105" s="21">
        <v>24</v>
      </c>
      <c r="G105" s="57">
        <v>-0.41666666666666702</v>
      </c>
      <c r="H105" s="20" t="s">
        <v>26</v>
      </c>
      <c r="I105" s="21">
        <v>0</v>
      </c>
    </row>
    <row r="106" spans="1:9" x14ac:dyDescent="0.25">
      <c r="A106" s="20" t="s">
        <v>24</v>
      </c>
      <c r="B106" s="21">
        <v>290870</v>
      </c>
      <c r="C106" s="20" t="s">
        <v>129</v>
      </c>
      <c r="D106" s="22">
        <v>18191</v>
      </c>
      <c r="E106" s="21">
        <v>5</v>
      </c>
      <c r="F106" s="21">
        <v>7</v>
      </c>
      <c r="G106" s="57">
        <v>-0.28571428571428598</v>
      </c>
      <c r="H106" s="20" t="s">
        <v>26</v>
      </c>
      <c r="I106" s="21">
        <v>0</v>
      </c>
    </row>
    <row r="107" spans="1:9" x14ac:dyDescent="0.25">
      <c r="A107" s="20" t="s">
        <v>24</v>
      </c>
      <c r="B107" s="21">
        <v>290880</v>
      </c>
      <c r="C107" s="20" t="s">
        <v>130</v>
      </c>
      <c r="D107" s="22">
        <v>4299</v>
      </c>
      <c r="E107" s="21">
        <v>2</v>
      </c>
      <c r="F107" s="21">
        <v>2</v>
      </c>
      <c r="G107" s="57">
        <v>0</v>
      </c>
      <c r="H107" s="20" t="s">
        <v>26</v>
      </c>
      <c r="I107" s="21">
        <v>0</v>
      </c>
    </row>
    <row r="108" spans="1:9" x14ac:dyDescent="0.25">
      <c r="A108" s="20" t="s">
        <v>24</v>
      </c>
      <c r="B108" s="21">
        <v>290890</v>
      </c>
      <c r="C108" s="20" t="s">
        <v>131</v>
      </c>
      <c r="D108" s="22">
        <v>23896</v>
      </c>
      <c r="E108" s="21">
        <v>7</v>
      </c>
      <c r="F108" s="21">
        <v>9</v>
      </c>
      <c r="G108" s="57">
        <v>-0.22222222222222199</v>
      </c>
      <c r="H108" s="20" t="s">
        <v>26</v>
      </c>
      <c r="I108" s="21">
        <v>0</v>
      </c>
    </row>
    <row r="109" spans="1:9" x14ac:dyDescent="0.25">
      <c r="A109" s="20" t="s">
        <v>24</v>
      </c>
      <c r="B109" s="21">
        <v>290900</v>
      </c>
      <c r="C109" s="20" t="s">
        <v>132</v>
      </c>
      <c r="D109" s="22">
        <v>8904</v>
      </c>
      <c r="E109" s="21">
        <v>5</v>
      </c>
      <c r="F109" s="21">
        <v>2</v>
      </c>
      <c r="G109" s="57">
        <v>1.5</v>
      </c>
      <c r="H109" s="20" t="s">
        <v>33</v>
      </c>
      <c r="I109" s="21">
        <v>1</v>
      </c>
    </row>
    <row r="110" spans="1:9" x14ac:dyDescent="0.25">
      <c r="A110" s="20" t="s">
        <v>24</v>
      </c>
      <c r="B110" s="21">
        <v>290910</v>
      </c>
      <c r="C110" s="20" t="s">
        <v>133</v>
      </c>
      <c r="D110" s="22">
        <v>14933</v>
      </c>
      <c r="E110" s="21">
        <v>1</v>
      </c>
      <c r="F110" s="21">
        <v>0</v>
      </c>
      <c r="G110" s="57">
        <v>1</v>
      </c>
      <c r="H110" s="20" t="s">
        <v>33</v>
      </c>
      <c r="I110" s="21">
        <v>1</v>
      </c>
    </row>
    <row r="111" spans="1:9" x14ac:dyDescent="0.25">
      <c r="A111" s="20" t="s">
        <v>24</v>
      </c>
      <c r="B111" s="21">
        <v>290920</v>
      </c>
      <c r="C111" s="20" t="s">
        <v>134</v>
      </c>
      <c r="D111" s="22">
        <v>16814</v>
      </c>
      <c r="E111" s="21">
        <v>9</v>
      </c>
      <c r="F111" s="21">
        <v>6</v>
      </c>
      <c r="G111" s="57">
        <v>0.5</v>
      </c>
      <c r="H111" s="20" t="s">
        <v>33</v>
      </c>
      <c r="I111" s="21">
        <v>1</v>
      </c>
    </row>
    <row r="112" spans="1:9" x14ac:dyDescent="0.25">
      <c r="A112" s="20" t="s">
        <v>24</v>
      </c>
      <c r="B112" s="21">
        <v>290930</v>
      </c>
      <c r="C112" s="20" t="s">
        <v>135</v>
      </c>
      <c r="D112" s="22">
        <v>33361</v>
      </c>
      <c r="E112" s="21">
        <v>3</v>
      </c>
      <c r="F112" s="21">
        <v>115</v>
      </c>
      <c r="G112" s="57">
        <v>-0.97391304347826102</v>
      </c>
      <c r="H112" s="20" t="s">
        <v>26</v>
      </c>
      <c r="I112" s="21">
        <v>0</v>
      </c>
    </row>
    <row r="113" spans="1:9" x14ac:dyDescent="0.25">
      <c r="A113" s="20" t="s">
        <v>24</v>
      </c>
      <c r="B113" s="21">
        <v>290940</v>
      </c>
      <c r="C113" s="20" t="s">
        <v>136</v>
      </c>
      <c r="D113" s="22">
        <v>14414</v>
      </c>
      <c r="E113" s="21">
        <v>7</v>
      </c>
      <c r="F113" s="21">
        <v>2</v>
      </c>
      <c r="G113" s="57">
        <v>2.5</v>
      </c>
      <c r="H113" s="20" t="s">
        <v>33</v>
      </c>
      <c r="I113" s="21">
        <v>1</v>
      </c>
    </row>
    <row r="114" spans="1:9" x14ac:dyDescent="0.25">
      <c r="A114" s="20" t="s">
        <v>24</v>
      </c>
      <c r="B114" s="21">
        <v>290950</v>
      </c>
      <c r="C114" s="20" t="s">
        <v>137</v>
      </c>
      <c r="D114" s="22">
        <v>5576</v>
      </c>
      <c r="E114" s="21">
        <v>2</v>
      </c>
      <c r="F114" s="21">
        <v>1</v>
      </c>
      <c r="G114" s="57">
        <v>1</v>
      </c>
      <c r="H114" s="20" t="s">
        <v>33</v>
      </c>
      <c r="I114" s="21">
        <v>1</v>
      </c>
    </row>
    <row r="115" spans="1:9" x14ac:dyDescent="0.25">
      <c r="A115" s="20" t="s">
        <v>24</v>
      </c>
      <c r="B115" s="21">
        <v>290960</v>
      </c>
      <c r="C115" s="20" t="s">
        <v>138</v>
      </c>
      <c r="D115" s="22">
        <v>21835</v>
      </c>
      <c r="E115" s="21">
        <v>20</v>
      </c>
      <c r="F115" s="21">
        <v>21</v>
      </c>
      <c r="G115" s="57">
        <v>-4.7619047619047603E-2</v>
      </c>
      <c r="H115" s="20" t="s">
        <v>26</v>
      </c>
      <c r="I115" s="21">
        <v>0</v>
      </c>
    </row>
    <row r="116" spans="1:9" x14ac:dyDescent="0.25">
      <c r="A116" s="20" t="s">
        <v>24</v>
      </c>
      <c r="B116" s="21">
        <v>290970</v>
      </c>
      <c r="C116" s="20" t="s">
        <v>139</v>
      </c>
      <c r="D116" s="22">
        <v>14403</v>
      </c>
      <c r="E116" s="21">
        <v>2</v>
      </c>
      <c r="F116" s="21">
        <v>1</v>
      </c>
      <c r="G116" s="57">
        <v>1</v>
      </c>
      <c r="H116" s="20" t="s">
        <v>33</v>
      </c>
      <c r="I116" s="21">
        <v>1</v>
      </c>
    </row>
    <row r="117" spans="1:9" x14ac:dyDescent="0.25">
      <c r="A117" s="20" t="s">
        <v>24</v>
      </c>
      <c r="B117" s="21">
        <v>290980</v>
      </c>
      <c r="C117" s="20" t="s">
        <v>140</v>
      </c>
      <c r="D117" s="22">
        <v>64932</v>
      </c>
      <c r="E117" s="21">
        <v>323</v>
      </c>
      <c r="F117" s="21">
        <v>507</v>
      </c>
      <c r="G117" s="57">
        <v>-0.36291913214990101</v>
      </c>
      <c r="H117" s="20" t="s">
        <v>26</v>
      </c>
      <c r="I117" s="21">
        <v>0</v>
      </c>
    </row>
    <row r="118" spans="1:9" x14ac:dyDescent="0.25">
      <c r="A118" s="20" t="s">
        <v>24</v>
      </c>
      <c r="B118" s="21">
        <v>290990</v>
      </c>
      <c r="C118" s="20" t="s">
        <v>141</v>
      </c>
      <c r="D118" s="22">
        <v>35524</v>
      </c>
      <c r="E118" s="21">
        <v>15</v>
      </c>
      <c r="F118" s="21">
        <v>17</v>
      </c>
      <c r="G118" s="57">
        <v>-0.11764705882352899</v>
      </c>
      <c r="H118" s="20" t="s">
        <v>26</v>
      </c>
      <c r="I118" s="21">
        <v>0</v>
      </c>
    </row>
    <row r="119" spans="1:9" x14ac:dyDescent="0.25">
      <c r="A119" s="20" t="s">
        <v>24</v>
      </c>
      <c r="B119" s="21">
        <v>291000</v>
      </c>
      <c r="C119" s="20" t="s">
        <v>142</v>
      </c>
      <c r="D119" s="22">
        <v>11716</v>
      </c>
      <c r="E119" s="21">
        <v>4</v>
      </c>
      <c r="F119" s="21">
        <v>6</v>
      </c>
      <c r="G119" s="57">
        <v>-0.33333333333333298</v>
      </c>
      <c r="H119" s="20" t="s">
        <v>26</v>
      </c>
      <c r="I119" s="21">
        <v>0</v>
      </c>
    </row>
    <row r="120" spans="1:9" x14ac:dyDescent="0.25">
      <c r="A120" s="20" t="s">
        <v>24</v>
      </c>
      <c r="B120" s="21">
        <v>291005</v>
      </c>
      <c r="C120" s="20" t="s">
        <v>143</v>
      </c>
      <c r="D120" s="22">
        <v>80657</v>
      </c>
      <c r="E120" s="21">
        <v>968</v>
      </c>
      <c r="F120" s="21">
        <v>736</v>
      </c>
      <c r="G120" s="57">
        <v>0.315217391304348</v>
      </c>
      <c r="H120" s="20" t="s">
        <v>33</v>
      </c>
      <c r="I120" s="21">
        <v>1</v>
      </c>
    </row>
    <row r="121" spans="1:9" x14ac:dyDescent="0.25">
      <c r="A121" s="20" t="s">
        <v>24</v>
      </c>
      <c r="B121" s="21">
        <v>291010</v>
      </c>
      <c r="C121" s="20" t="s">
        <v>144</v>
      </c>
      <c r="D121" s="22">
        <v>12604</v>
      </c>
      <c r="E121" s="21">
        <v>0</v>
      </c>
      <c r="F121" s="21">
        <v>0</v>
      </c>
      <c r="G121" s="57">
        <v>0</v>
      </c>
      <c r="H121" s="20" t="s">
        <v>26</v>
      </c>
      <c r="I121" s="21">
        <v>0</v>
      </c>
    </row>
    <row r="122" spans="1:9" x14ac:dyDescent="0.25">
      <c r="A122" s="20" t="s">
        <v>24</v>
      </c>
      <c r="B122" s="21">
        <v>291020</v>
      </c>
      <c r="C122" s="20" t="s">
        <v>145</v>
      </c>
      <c r="D122" s="22">
        <v>4212</v>
      </c>
      <c r="E122" s="21">
        <v>2</v>
      </c>
      <c r="F122" s="21">
        <v>2</v>
      </c>
      <c r="G122" s="57">
        <v>0</v>
      </c>
      <c r="H122" s="20" t="s">
        <v>26</v>
      </c>
      <c r="I122" s="21">
        <v>0</v>
      </c>
    </row>
    <row r="123" spans="1:9" x14ac:dyDescent="0.25">
      <c r="A123" s="20" t="s">
        <v>24</v>
      </c>
      <c r="B123" s="21">
        <v>291030</v>
      </c>
      <c r="C123" s="20" t="s">
        <v>146</v>
      </c>
      <c r="D123" s="22">
        <v>8461</v>
      </c>
      <c r="E123" s="21">
        <v>3</v>
      </c>
      <c r="F123" s="21">
        <v>4</v>
      </c>
      <c r="G123" s="57">
        <v>-0.25</v>
      </c>
      <c r="H123" s="20" t="s">
        <v>26</v>
      </c>
      <c r="I123" s="21">
        <v>0</v>
      </c>
    </row>
    <row r="124" spans="1:9" x14ac:dyDescent="0.25">
      <c r="A124" s="20" t="s">
        <v>24</v>
      </c>
      <c r="B124" s="21">
        <v>291040</v>
      </c>
      <c r="C124" s="20" t="s">
        <v>147</v>
      </c>
      <c r="D124" s="22">
        <v>19376</v>
      </c>
      <c r="E124" s="21">
        <v>13</v>
      </c>
      <c r="F124" s="21">
        <v>8</v>
      </c>
      <c r="G124" s="57">
        <v>0.625</v>
      </c>
      <c r="H124" s="20" t="s">
        <v>33</v>
      </c>
      <c r="I124" s="21">
        <v>1</v>
      </c>
    </row>
    <row r="125" spans="1:9" x14ac:dyDescent="0.25">
      <c r="A125" s="20" t="s">
        <v>24</v>
      </c>
      <c r="B125" s="21">
        <v>291050</v>
      </c>
      <c r="C125" s="20" t="s">
        <v>148</v>
      </c>
      <c r="D125" s="22">
        <v>43223</v>
      </c>
      <c r="E125" s="21">
        <v>67</v>
      </c>
      <c r="F125" s="21">
        <v>44</v>
      </c>
      <c r="G125" s="57">
        <v>0.52272727272727304</v>
      </c>
      <c r="H125" s="20" t="s">
        <v>33</v>
      </c>
      <c r="I125" s="21">
        <v>1</v>
      </c>
    </row>
    <row r="126" spans="1:9" x14ac:dyDescent="0.25">
      <c r="A126" s="20" t="s">
        <v>24</v>
      </c>
      <c r="B126" s="21">
        <v>291060</v>
      </c>
      <c r="C126" s="20" t="s">
        <v>149</v>
      </c>
      <c r="D126" s="22">
        <v>37845</v>
      </c>
      <c r="E126" s="21">
        <v>32</v>
      </c>
      <c r="F126" s="21">
        <v>32</v>
      </c>
      <c r="G126" s="57">
        <v>0</v>
      </c>
      <c r="H126" s="20" t="s">
        <v>26</v>
      </c>
      <c r="I126" s="21">
        <v>0</v>
      </c>
    </row>
    <row r="127" spans="1:9" x14ac:dyDescent="0.25">
      <c r="A127" s="20" t="s">
        <v>24</v>
      </c>
      <c r="B127" s="21">
        <v>291070</v>
      </c>
      <c r="C127" s="20" t="s">
        <v>150</v>
      </c>
      <c r="D127" s="22">
        <v>61924</v>
      </c>
      <c r="E127" s="21">
        <v>55</v>
      </c>
      <c r="F127" s="21">
        <v>23</v>
      </c>
      <c r="G127" s="57">
        <v>1.39130434782609</v>
      </c>
      <c r="H127" s="20" t="s">
        <v>33</v>
      </c>
      <c r="I127" s="21">
        <v>1</v>
      </c>
    </row>
    <row r="128" spans="1:9" x14ac:dyDescent="0.25">
      <c r="A128" s="20" t="s">
        <v>24</v>
      </c>
      <c r="B128" s="21">
        <v>291072</v>
      </c>
      <c r="C128" s="20" t="s">
        <v>151</v>
      </c>
      <c r="D128" s="22">
        <v>115290</v>
      </c>
      <c r="E128" s="21">
        <v>1002</v>
      </c>
      <c r="F128" s="21">
        <v>83</v>
      </c>
      <c r="G128" s="57">
        <v>11.0722891566265</v>
      </c>
      <c r="H128" s="20" t="s">
        <v>33</v>
      </c>
      <c r="I128" s="21">
        <v>1</v>
      </c>
    </row>
    <row r="129" spans="1:9" x14ac:dyDescent="0.25">
      <c r="A129" s="20" t="s">
        <v>24</v>
      </c>
      <c r="B129" s="21">
        <v>291075</v>
      </c>
      <c r="C129" s="20" t="s">
        <v>152</v>
      </c>
      <c r="D129" s="22">
        <v>18443</v>
      </c>
      <c r="E129" s="21">
        <v>8</v>
      </c>
      <c r="F129" s="21">
        <v>15</v>
      </c>
      <c r="G129" s="57">
        <v>-0.46666666666666701</v>
      </c>
      <c r="H129" s="20" t="s">
        <v>26</v>
      </c>
      <c r="I129" s="21">
        <v>0</v>
      </c>
    </row>
    <row r="130" spans="1:9" x14ac:dyDescent="0.25">
      <c r="A130" s="20" t="s">
        <v>24</v>
      </c>
      <c r="B130" s="21">
        <v>291077</v>
      </c>
      <c r="C130" s="20" t="s">
        <v>153</v>
      </c>
      <c r="D130" s="22">
        <v>5922</v>
      </c>
      <c r="E130" s="21">
        <v>1</v>
      </c>
      <c r="F130" s="21">
        <v>0</v>
      </c>
      <c r="G130" s="57">
        <v>1</v>
      </c>
      <c r="H130" s="20" t="s">
        <v>33</v>
      </c>
      <c r="I130" s="21">
        <v>1</v>
      </c>
    </row>
    <row r="131" spans="1:9" x14ac:dyDescent="0.25">
      <c r="A131" s="20" t="s">
        <v>24</v>
      </c>
      <c r="B131" s="21">
        <v>291080</v>
      </c>
      <c r="C131" s="20" t="s">
        <v>154</v>
      </c>
      <c r="D131" s="22">
        <v>627477</v>
      </c>
      <c r="E131" s="21">
        <v>640</v>
      </c>
      <c r="F131" s="21">
        <v>660</v>
      </c>
      <c r="G131" s="57">
        <v>-3.03030303030303E-2</v>
      </c>
      <c r="H131" s="20" t="s">
        <v>26</v>
      </c>
      <c r="I131" s="21">
        <v>0</v>
      </c>
    </row>
    <row r="132" spans="1:9" x14ac:dyDescent="0.25">
      <c r="A132" s="20" t="s">
        <v>24</v>
      </c>
      <c r="B132" s="21">
        <v>291085</v>
      </c>
      <c r="C132" s="20" t="s">
        <v>155</v>
      </c>
      <c r="D132" s="22">
        <v>17176</v>
      </c>
      <c r="E132" s="21">
        <v>9</v>
      </c>
      <c r="F132" s="21">
        <v>12</v>
      </c>
      <c r="G132" s="57">
        <v>-0.25</v>
      </c>
      <c r="H132" s="20" t="s">
        <v>26</v>
      </c>
      <c r="I132" s="21">
        <v>0</v>
      </c>
    </row>
    <row r="133" spans="1:9" x14ac:dyDescent="0.25">
      <c r="A133" s="20" t="s">
        <v>24</v>
      </c>
      <c r="B133" s="21">
        <v>291090</v>
      </c>
      <c r="C133" s="20" t="s">
        <v>156</v>
      </c>
      <c r="D133" s="22">
        <v>5822</v>
      </c>
      <c r="E133" s="21">
        <v>0</v>
      </c>
      <c r="F133" s="21">
        <v>1</v>
      </c>
      <c r="G133" s="57">
        <v>-1</v>
      </c>
      <c r="H133" s="20" t="s">
        <v>26</v>
      </c>
      <c r="I133" s="21">
        <v>0</v>
      </c>
    </row>
    <row r="134" spans="1:9" x14ac:dyDescent="0.25">
      <c r="A134" s="20" t="s">
        <v>24</v>
      </c>
      <c r="B134" s="21">
        <v>291100</v>
      </c>
      <c r="C134" s="20" t="s">
        <v>157</v>
      </c>
      <c r="D134" s="22">
        <v>11244</v>
      </c>
      <c r="E134" s="21">
        <v>10</v>
      </c>
      <c r="F134" s="21">
        <v>7</v>
      </c>
      <c r="G134" s="57">
        <v>0.42857142857142899</v>
      </c>
      <c r="H134" s="20" t="s">
        <v>33</v>
      </c>
      <c r="I134" s="21">
        <v>1</v>
      </c>
    </row>
    <row r="135" spans="1:9" x14ac:dyDescent="0.25">
      <c r="A135" s="20" t="s">
        <v>24</v>
      </c>
      <c r="B135" s="21">
        <v>291110</v>
      </c>
      <c r="C135" s="20" t="s">
        <v>525</v>
      </c>
      <c r="D135" s="22">
        <v>25912</v>
      </c>
      <c r="E135" s="21">
        <v>20</v>
      </c>
      <c r="F135" s="21">
        <v>8</v>
      </c>
      <c r="G135" s="57">
        <v>1.5</v>
      </c>
      <c r="H135" s="20" t="s">
        <v>33</v>
      </c>
      <c r="I135" s="21">
        <v>1</v>
      </c>
    </row>
    <row r="136" spans="1:9" x14ac:dyDescent="0.25">
      <c r="A136" s="20" t="s">
        <v>24</v>
      </c>
      <c r="B136" s="21">
        <v>291120</v>
      </c>
      <c r="C136" s="20" t="s">
        <v>158</v>
      </c>
      <c r="D136" s="22">
        <v>33234</v>
      </c>
      <c r="E136" s="21">
        <v>36</v>
      </c>
      <c r="F136" s="21">
        <v>156</v>
      </c>
      <c r="G136" s="57">
        <v>-0.76923076923076905</v>
      </c>
      <c r="H136" s="20" t="s">
        <v>26</v>
      </c>
      <c r="I136" s="21">
        <v>0</v>
      </c>
    </row>
    <row r="137" spans="1:9" x14ac:dyDescent="0.25">
      <c r="A137" s="20" t="s">
        <v>24</v>
      </c>
      <c r="B137" s="21">
        <v>291125</v>
      </c>
      <c r="C137" s="20" t="s">
        <v>159</v>
      </c>
      <c r="D137" s="22">
        <v>4725</v>
      </c>
      <c r="E137" s="21">
        <v>2</v>
      </c>
      <c r="F137" s="21">
        <v>0</v>
      </c>
      <c r="G137" s="57">
        <v>1</v>
      </c>
      <c r="H137" s="20" t="s">
        <v>33</v>
      </c>
      <c r="I137" s="21">
        <v>1</v>
      </c>
    </row>
    <row r="138" spans="1:9" x14ac:dyDescent="0.25">
      <c r="A138" s="20" t="s">
        <v>24</v>
      </c>
      <c r="B138" s="21">
        <v>291130</v>
      </c>
      <c r="C138" s="20" t="s">
        <v>160</v>
      </c>
      <c r="D138" s="22">
        <v>11639</v>
      </c>
      <c r="E138" s="21">
        <v>10</v>
      </c>
      <c r="F138" s="21">
        <v>0</v>
      </c>
      <c r="G138" s="57">
        <v>1</v>
      </c>
      <c r="H138" s="20" t="s">
        <v>33</v>
      </c>
      <c r="I138" s="21">
        <v>1</v>
      </c>
    </row>
    <row r="139" spans="1:9" x14ac:dyDescent="0.25">
      <c r="A139" s="20" t="s">
        <v>24</v>
      </c>
      <c r="B139" s="21">
        <v>291140</v>
      </c>
      <c r="C139" s="20" t="s">
        <v>161</v>
      </c>
      <c r="D139" s="22">
        <v>15840</v>
      </c>
      <c r="E139" s="21">
        <v>12</v>
      </c>
      <c r="F139" s="21">
        <v>43</v>
      </c>
      <c r="G139" s="57">
        <v>-0.72093023255813904</v>
      </c>
      <c r="H139" s="20" t="s">
        <v>26</v>
      </c>
      <c r="I139" s="21">
        <v>0</v>
      </c>
    </row>
    <row r="140" spans="1:9" x14ac:dyDescent="0.25">
      <c r="A140" s="20" t="s">
        <v>24</v>
      </c>
      <c r="B140" s="21">
        <v>291150</v>
      </c>
      <c r="C140" s="20" t="s">
        <v>527</v>
      </c>
      <c r="D140" s="22">
        <v>7848</v>
      </c>
      <c r="E140" s="21">
        <v>0</v>
      </c>
      <c r="F140" s="21">
        <v>0</v>
      </c>
      <c r="G140" s="57">
        <v>0</v>
      </c>
      <c r="H140" s="20" t="s">
        <v>26</v>
      </c>
      <c r="I140" s="21">
        <v>0</v>
      </c>
    </row>
    <row r="141" spans="1:9" x14ac:dyDescent="0.25">
      <c r="A141" s="20" t="s">
        <v>24</v>
      </c>
      <c r="B141" s="21">
        <v>291160</v>
      </c>
      <c r="C141" s="20" t="s">
        <v>162</v>
      </c>
      <c r="D141" s="22">
        <v>21495</v>
      </c>
      <c r="E141" s="21">
        <v>26</v>
      </c>
      <c r="F141" s="21">
        <v>12</v>
      </c>
      <c r="G141" s="57">
        <v>1.1666666666666701</v>
      </c>
      <c r="H141" s="20" t="s">
        <v>33</v>
      </c>
      <c r="I141" s="21">
        <v>1</v>
      </c>
    </row>
    <row r="142" spans="1:9" x14ac:dyDescent="0.25">
      <c r="A142" s="20" t="s">
        <v>24</v>
      </c>
      <c r="B142" s="21">
        <v>291165</v>
      </c>
      <c r="C142" s="20" t="s">
        <v>163</v>
      </c>
      <c r="D142" s="22">
        <v>8081</v>
      </c>
      <c r="E142" s="21">
        <v>0</v>
      </c>
      <c r="F142" s="21">
        <v>0</v>
      </c>
      <c r="G142" s="57">
        <v>0</v>
      </c>
      <c r="H142" s="20" t="s">
        <v>26</v>
      </c>
      <c r="I142" s="21">
        <v>0</v>
      </c>
    </row>
    <row r="143" spans="1:9" x14ac:dyDescent="0.25">
      <c r="A143" s="20" t="s">
        <v>24</v>
      </c>
      <c r="B143" s="21">
        <v>291170</v>
      </c>
      <c r="C143" s="20" t="s">
        <v>164</v>
      </c>
      <c r="D143" s="22">
        <v>86808</v>
      </c>
      <c r="E143" s="21">
        <v>66</v>
      </c>
      <c r="F143" s="21">
        <v>64</v>
      </c>
      <c r="G143" s="57">
        <v>3.125E-2</v>
      </c>
      <c r="H143" s="20" t="s">
        <v>26</v>
      </c>
      <c r="I143" s="21">
        <v>0</v>
      </c>
    </row>
    <row r="144" spans="1:9" x14ac:dyDescent="0.25">
      <c r="A144" s="20" t="s">
        <v>24</v>
      </c>
      <c r="B144" s="21">
        <v>291180</v>
      </c>
      <c r="C144" s="20" t="s">
        <v>165</v>
      </c>
      <c r="D144" s="22">
        <v>22154</v>
      </c>
      <c r="E144" s="21">
        <v>72</v>
      </c>
      <c r="F144" s="21">
        <v>9</v>
      </c>
      <c r="G144" s="57">
        <v>7</v>
      </c>
      <c r="H144" s="20" t="s">
        <v>33</v>
      </c>
      <c r="I144" s="21">
        <v>1</v>
      </c>
    </row>
    <row r="145" spans="1:9" x14ac:dyDescent="0.25">
      <c r="A145" s="20" t="s">
        <v>24</v>
      </c>
      <c r="B145" s="21">
        <v>291185</v>
      </c>
      <c r="C145" s="20" t="s">
        <v>166</v>
      </c>
      <c r="D145" s="22">
        <v>13718</v>
      </c>
      <c r="E145" s="21">
        <v>11</v>
      </c>
      <c r="F145" s="21">
        <v>2</v>
      </c>
      <c r="G145" s="57">
        <v>4.5</v>
      </c>
      <c r="H145" s="20" t="s">
        <v>33</v>
      </c>
      <c r="I145" s="21">
        <v>1</v>
      </c>
    </row>
    <row r="146" spans="1:9" x14ac:dyDescent="0.25">
      <c r="A146" s="20" t="s">
        <v>24</v>
      </c>
      <c r="B146" s="21">
        <v>291190</v>
      </c>
      <c r="C146" s="20" t="s">
        <v>167</v>
      </c>
      <c r="D146" s="22">
        <v>25884</v>
      </c>
      <c r="E146" s="21">
        <v>622</v>
      </c>
      <c r="F146" s="21">
        <v>511</v>
      </c>
      <c r="G146" s="57">
        <v>0.217221135029354</v>
      </c>
      <c r="H146" s="20" t="s">
        <v>33</v>
      </c>
      <c r="I146" s="21">
        <v>1</v>
      </c>
    </row>
    <row r="147" spans="1:9" x14ac:dyDescent="0.25">
      <c r="A147" s="20" t="s">
        <v>24</v>
      </c>
      <c r="B147" s="21">
        <v>291200</v>
      </c>
      <c r="C147" s="20" t="s">
        <v>168</v>
      </c>
      <c r="D147" s="22">
        <v>10183</v>
      </c>
      <c r="E147" s="21">
        <v>5</v>
      </c>
      <c r="F147" s="21">
        <v>5</v>
      </c>
      <c r="G147" s="57">
        <v>0</v>
      </c>
      <c r="H147" s="20" t="s">
        <v>26</v>
      </c>
      <c r="I147" s="21">
        <v>0</v>
      </c>
    </row>
    <row r="148" spans="1:9" x14ac:dyDescent="0.25">
      <c r="A148" s="20" t="s">
        <v>24</v>
      </c>
      <c r="B148" s="21">
        <v>291210</v>
      </c>
      <c r="C148" s="20" t="s">
        <v>169</v>
      </c>
      <c r="D148" s="22">
        <v>23529</v>
      </c>
      <c r="E148" s="21">
        <v>189</v>
      </c>
      <c r="F148" s="21">
        <v>214</v>
      </c>
      <c r="G148" s="57">
        <v>-0.116822429906542</v>
      </c>
      <c r="H148" s="20" t="s">
        <v>26</v>
      </c>
      <c r="I148" s="21">
        <v>0</v>
      </c>
    </row>
    <row r="149" spans="1:9" x14ac:dyDescent="0.25">
      <c r="A149" s="20" t="s">
        <v>24</v>
      </c>
      <c r="B149" s="21">
        <v>291220</v>
      </c>
      <c r="C149" s="20" t="s">
        <v>170</v>
      </c>
      <c r="D149" s="22">
        <v>19786</v>
      </c>
      <c r="E149" s="21">
        <v>7</v>
      </c>
      <c r="F149" s="21">
        <v>3</v>
      </c>
      <c r="G149" s="57">
        <v>1.3333333333333299</v>
      </c>
      <c r="H149" s="20" t="s">
        <v>33</v>
      </c>
      <c r="I149" s="21">
        <v>1</v>
      </c>
    </row>
    <row r="150" spans="1:9" x14ac:dyDescent="0.25">
      <c r="A150" s="20" t="s">
        <v>24</v>
      </c>
      <c r="B150" s="21">
        <v>291230</v>
      </c>
      <c r="C150" s="20" t="s">
        <v>171</v>
      </c>
      <c r="D150" s="22">
        <v>16796</v>
      </c>
      <c r="E150" s="21">
        <v>2</v>
      </c>
      <c r="F150" s="21">
        <v>8</v>
      </c>
      <c r="G150" s="57">
        <v>-0.75</v>
      </c>
      <c r="H150" s="20" t="s">
        <v>26</v>
      </c>
      <c r="I150" s="21">
        <v>0</v>
      </c>
    </row>
    <row r="151" spans="1:9" x14ac:dyDescent="0.25">
      <c r="A151" s="20" t="s">
        <v>24</v>
      </c>
      <c r="B151" s="21">
        <v>291240</v>
      </c>
      <c r="C151" s="20" t="s">
        <v>172</v>
      </c>
      <c r="D151" s="22">
        <v>18678</v>
      </c>
      <c r="E151" s="21">
        <v>21</v>
      </c>
      <c r="F151" s="21">
        <v>1</v>
      </c>
      <c r="G151" s="57">
        <v>20</v>
      </c>
      <c r="H151" s="20" t="s">
        <v>33</v>
      </c>
      <c r="I151" s="21">
        <v>1</v>
      </c>
    </row>
    <row r="152" spans="1:9" x14ac:dyDescent="0.25">
      <c r="A152" s="20" t="s">
        <v>24</v>
      </c>
      <c r="B152" s="21">
        <v>291250</v>
      </c>
      <c r="C152" s="20" t="s">
        <v>173</v>
      </c>
      <c r="D152" s="22">
        <v>15413</v>
      </c>
      <c r="E152" s="21">
        <v>0</v>
      </c>
      <c r="F152" s="21">
        <v>0</v>
      </c>
      <c r="G152" s="57">
        <v>0</v>
      </c>
      <c r="H152" s="20" t="s">
        <v>26</v>
      </c>
      <c r="I152" s="21">
        <v>0</v>
      </c>
    </row>
    <row r="153" spans="1:9" x14ac:dyDescent="0.25">
      <c r="A153" s="20" t="s">
        <v>24</v>
      </c>
      <c r="B153" s="21">
        <v>291260</v>
      </c>
      <c r="C153" s="20" t="s">
        <v>174</v>
      </c>
      <c r="D153" s="22">
        <v>4214</v>
      </c>
      <c r="E153" s="21">
        <v>1</v>
      </c>
      <c r="F153" s="21">
        <v>1</v>
      </c>
      <c r="G153" s="57">
        <v>0</v>
      </c>
      <c r="H153" s="20" t="s">
        <v>26</v>
      </c>
      <c r="I153" s="21">
        <v>0</v>
      </c>
    </row>
    <row r="154" spans="1:9" x14ac:dyDescent="0.25">
      <c r="A154" s="20" t="s">
        <v>24</v>
      </c>
      <c r="B154" s="21">
        <v>291270</v>
      </c>
      <c r="C154" s="20" t="s">
        <v>175</v>
      </c>
      <c r="D154" s="22">
        <v>24293</v>
      </c>
      <c r="E154" s="21">
        <v>8</v>
      </c>
      <c r="F154" s="21">
        <v>12</v>
      </c>
      <c r="G154" s="57">
        <v>-0.33333333333333298</v>
      </c>
      <c r="H154" s="20" t="s">
        <v>26</v>
      </c>
      <c r="I154" s="21">
        <v>0</v>
      </c>
    </row>
    <row r="155" spans="1:9" x14ac:dyDescent="0.25">
      <c r="A155" s="20" t="s">
        <v>24</v>
      </c>
      <c r="B155" s="21">
        <v>291280</v>
      </c>
      <c r="C155" s="20" t="s">
        <v>176</v>
      </c>
      <c r="D155" s="22">
        <v>8852</v>
      </c>
      <c r="E155" s="21">
        <v>10</v>
      </c>
      <c r="F155" s="21">
        <v>1</v>
      </c>
      <c r="G155" s="57">
        <v>9</v>
      </c>
      <c r="H155" s="20" t="s">
        <v>33</v>
      </c>
      <c r="I155" s="21">
        <v>1</v>
      </c>
    </row>
    <row r="156" spans="1:9" x14ac:dyDescent="0.25">
      <c r="A156" s="20" t="s">
        <v>24</v>
      </c>
      <c r="B156" s="21">
        <v>291290</v>
      </c>
      <c r="C156" s="20" t="s">
        <v>177</v>
      </c>
      <c r="D156" s="22">
        <v>17221</v>
      </c>
      <c r="E156" s="21">
        <v>177</v>
      </c>
      <c r="F156" s="21">
        <v>69</v>
      </c>
      <c r="G156" s="57">
        <v>1.5652173913043499</v>
      </c>
      <c r="H156" s="20" t="s">
        <v>33</v>
      </c>
      <c r="I156" s="21">
        <v>1</v>
      </c>
    </row>
    <row r="157" spans="1:9" x14ac:dyDescent="0.25">
      <c r="A157" s="20" t="s">
        <v>24</v>
      </c>
      <c r="B157" s="21">
        <v>291300</v>
      </c>
      <c r="C157" s="20" t="s">
        <v>178</v>
      </c>
      <c r="D157" s="22">
        <v>16855</v>
      </c>
      <c r="E157" s="21">
        <v>1</v>
      </c>
      <c r="F157" s="21">
        <v>1</v>
      </c>
      <c r="G157" s="57">
        <v>0</v>
      </c>
      <c r="H157" s="20" t="s">
        <v>26</v>
      </c>
      <c r="I157" s="21">
        <v>0</v>
      </c>
    </row>
    <row r="158" spans="1:9" x14ac:dyDescent="0.25">
      <c r="A158" s="20" t="s">
        <v>24</v>
      </c>
      <c r="B158" s="21">
        <v>291310</v>
      </c>
      <c r="C158" s="20" t="s">
        <v>179</v>
      </c>
      <c r="D158" s="22">
        <v>17948</v>
      </c>
      <c r="E158" s="21">
        <v>52</v>
      </c>
      <c r="F158" s="21">
        <v>0</v>
      </c>
      <c r="G158" s="57">
        <v>1</v>
      </c>
      <c r="H158" s="20" t="s">
        <v>33</v>
      </c>
      <c r="I158" s="21">
        <v>1</v>
      </c>
    </row>
    <row r="159" spans="1:9" x14ac:dyDescent="0.25">
      <c r="A159" s="20" t="s">
        <v>24</v>
      </c>
      <c r="B159" s="21">
        <v>291320</v>
      </c>
      <c r="C159" s="20" t="s">
        <v>180</v>
      </c>
      <c r="D159" s="22">
        <v>27862</v>
      </c>
      <c r="E159" s="21">
        <v>252</v>
      </c>
      <c r="F159" s="21">
        <v>28</v>
      </c>
      <c r="G159" s="57">
        <v>8</v>
      </c>
      <c r="H159" s="20" t="s">
        <v>33</v>
      </c>
      <c r="I159" s="21">
        <v>1</v>
      </c>
    </row>
    <row r="160" spans="1:9" x14ac:dyDescent="0.25">
      <c r="A160" s="20" t="s">
        <v>24</v>
      </c>
      <c r="B160" s="21">
        <v>291330</v>
      </c>
      <c r="C160" s="20" t="s">
        <v>181</v>
      </c>
      <c r="D160" s="22">
        <v>6437</v>
      </c>
      <c r="E160" s="21">
        <v>2</v>
      </c>
      <c r="F160" s="21">
        <v>2</v>
      </c>
      <c r="G160" s="57">
        <v>0</v>
      </c>
      <c r="H160" s="20" t="s">
        <v>26</v>
      </c>
      <c r="I160" s="21">
        <v>0</v>
      </c>
    </row>
    <row r="161" spans="1:9" x14ac:dyDescent="0.25">
      <c r="A161" s="20" t="s">
        <v>24</v>
      </c>
      <c r="B161" s="21">
        <v>291340</v>
      </c>
      <c r="C161" s="20" t="s">
        <v>182</v>
      </c>
      <c r="D161" s="22">
        <v>16283</v>
      </c>
      <c r="E161" s="21">
        <v>7</v>
      </c>
      <c r="F161" s="21">
        <v>7</v>
      </c>
      <c r="G161" s="57">
        <v>0</v>
      </c>
      <c r="H161" s="20" t="s">
        <v>26</v>
      </c>
      <c r="I161" s="21">
        <v>0</v>
      </c>
    </row>
    <row r="162" spans="1:9" x14ac:dyDescent="0.25">
      <c r="A162" s="20" t="s">
        <v>24</v>
      </c>
      <c r="B162" s="21">
        <v>291345</v>
      </c>
      <c r="C162" s="20" t="s">
        <v>183</v>
      </c>
      <c r="D162" s="22">
        <v>14187</v>
      </c>
      <c r="E162" s="21">
        <v>6</v>
      </c>
      <c r="F162" s="21">
        <v>2</v>
      </c>
      <c r="G162" s="57">
        <v>2</v>
      </c>
      <c r="H162" s="20" t="s">
        <v>33</v>
      </c>
      <c r="I162" s="21">
        <v>1</v>
      </c>
    </row>
    <row r="163" spans="1:9" x14ac:dyDescent="0.25">
      <c r="A163" s="20" t="s">
        <v>24</v>
      </c>
      <c r="B163" s="21">
        <v>291350</v>
      </c>
      <c r="C163" s="20" t="s">
        <v>184</v>
      </c>
      <c r="D163" s="22">
        <v>27939</v>
      </c>
      <c r="E163" s="21">
        <v>3</v>
      </c>
      <c r="F163" s="21">
        <v>7</v>
      </c>
      <c r="G163" s="57">
        <v>-0.57142857142857095</v>
      </c>
      <c r="H163" s="20" t="s">
        <v>26</v>
      </c>
      <c r="I163" s="21">
        <v>0</v>
      </c>
    </row>
    <row r="164" spans="1:9" x14ac:dyDescent="0.25">
      <c r="A164" s="20" t="s">
        <v>24</v>
      </c>
      <c r="B164" s="21">
        <v>291360</v>
      </c>
      <c r="C164" s="20" t="s">
        <v>185</v>
      </c>
      <c r="D164" s="22">
        <v>176341</v>
      </c>
      <c r="E164" s="21">
        <v>100</v>
      </c>
      <c r="F164" s="21">
        <v>105</v>
      </c>
      <c r="G164" s="57">
        <v>-4.7619047619047603E-2</v>
      </c>
      <c r="H164" s="20" t="s">
        <v>26</v>
      </c>
      <c r="I164" s="21">
        <v>0</v>
      </c>
    </row>
    <row r="165" spans="1:9" x14ac:dyDescent="0.25">
      <c r="A165" s="20" t="s">
        <v>24</v>
      </c>
      <c r="B165" s="21">
        <v>291370</v>
      </c>
      <c r="C165" s="20" t="s">
        <v>186</v>
      </c>
      <c r="D165" s="22">
        <v>40453</v>
      </c>
      <c r="E165" s="21">
        <v>27</v>
      </c>
      <c r="F165" s="21">
        <v>42</v>
      </c>
      <c r="G165" s="57">
        <v>-0.35714285714285698</v>
      </c>
      <c r="H165" s="20" t="s">
        <v>26</v>
      </c>
      <c r="I165" s="21">
        <v>0</v>
      </c>
    </row>
    <row r="166" spans="1:9" x14ac:dyDescent="0.25">
      <c r="A166" s="20" t="s">
        <v>24</v>
      </c>
      <c r="B166" s="21">
        <v>291380</v>
      </c>
      <c r="C166" s="20" t="s">
        <v>187</v>
      </c>
      <c r="D166" s="22">
        <v>15499</v>
      </c>
      <c r="E166" s="21">
        <v>13</v>
      </c>
      <c r="F166" s="21">
        <v>12</v>
      </c>
      <c r="G166" s="57">
        <v>8.3333333333333301E-2</v>
      </c>
      <c r="H166" s="20" t="s">
        <v>26</v>
      </c>
      <c r="I166" s="21">
        <v>0</v>
      </c>
    </row>
    <row r="167" spans="1:9" x14ac:dyDescent="0.25">
      <c r="A167" s="20" t="s">
        <v>24</v>
      </c>
      <c r="B167" s="21">
        <v>291390</v>
      </c>
      <c r="C167" s="20" t="s">
        <v>188</v>
      </c>
      <c r="D167" s="22">
        <v>47704</v>
      </c>
      <c r="E167" s="21">
        <v>56</v>
      </c>
      <c r="F167" s="21">
        <v>49</v>
      </c>
      <c r="G167" s="57">
        <v>0.14285714285714299</v>
      </c>
      <c r="H167" s="20" t="s">
        <v>26</v>
      </c>
      <c r="I167" s="21">
        <v>0</v>
      </c>
    </row>
    <row r="168" spans="1:9" x14ac:dyDescent="0.25">
      <c r="A168" s="20" t="s">
        <v>24</v>
      </c>
      <c r="B168" s="21">
        <v>291400</v>
      </c>
      <c r="C168" s="20" t="s">
        <v>189</v>
      </c>
      <c r="D168" s="22">
        <v>62631</v>
      </c>
      <c r="E168" s="21">
        <v>25</v>
      </c>
      <c r="F168" s="21">
        <v>22</v>
      </c>
      <c r="G168" s="57">
        <v>0.13636363636363599</v>
      </c>
      <c r="H168" s="20" t="s">
        <v>26</v>
      </c>
      <c r="I168" s="21">
        <v>0</v>
      </c>
    </row>
    <row r="169" spans="1:9" x14ac:dyDescent="0.25">
      <c r="A169" s="20" t="s">
        <v>24</v>
      </c>
      <c r="B169" s="21">
        <v>291410</v>
      </c>
      <c r="C169" s="20" t="s">
        <v>190</v>
      </c>
      <c r="D169" s="22">
        <v>10157</v>
      </c>
      <c r="E169" s="21">
        <v>0</v>
      </c>
      <c r="F169" s="21">
        <v>0</v>
      </c>
      <c r="G169" s="57">
        <v>0</v>
      </c>
      <c r="H169" s="20" t="s">
        <v>26</v>
      </c>
      <c r="I169" s="21">
        <v>0</v>
      </c>
    </row>
    <row r="170" spans="1:9" x14ac:dyDescent="0.25">
      <c r="A170" s="20" t="s">
        <v>24</v>
      </c>
      <c r="B170" s="21">
        <v>291420</v>
      </c>
      <c r="C170" s="20" t="s">
        <v>191</v>
      </c>
      <c r="D170" s="22">
        <v>7521</v>
      </c>
      <c r="E170" s="21">
        <v>4</v>
      </c>
      <c r="F170" s="21">
        <v>4</v>
      </c>
      <c r="G170" s="57">
        <v>0</v>
      </c>
      <c r="H170" s="20" t="s">
        <v>26</v>
      </c>
      <c r="I170" s="21">
        <v>0</v>
      </c>
    </row>
    <row r="171" spans="1:9" x14ac:dyDescent="0.25">
      <c r="A171" s="20" t="s">
        <v>24</v>
      </c>
      <c r="B171" s="21">
        <v>291430</v>
      </c>
      <c r="C171" s="20" t="s">
        <v>192</v>
      </c>
      <c r="D171" s="22">
        <v>9901</v>
      </c>
      <c r="E171" s="21">
        <v>42</v>
      </c>
      <c r="F171" s="21">
        <v>40</v>
      </c>
      <c r="G171" s="57">
        <v>0.05</v>
      </c>
      <c r="H171" s="20" t="s">
        <v>26</v>
      </c>
      <c r="I171" s="21">
        <v>0</v>
      </c>
    </row>
    <row r="172" spans="1:9" x14ac:dyDescent="0.25">
      <c r="A172" s="20" t="s">
        <v>24</v>
      </c>
      <c r="B172" s="21">
        <v>291440</v>
      </c>
      <c r="C172" s="20" t="s">
        <v>193</v>
      </c>
      <c r="D172" s="22">
        <v>25536</v>
      </c>
      <c r="E172" s="21">
        <v>9</v>
      </c>
      <c r="F172" s="21">
        <v>1</v>
      </c>
      <c r="G172" s="57">
        <v>8</v>
      </c>
      <c r="H172" s="20" t="s">
        <v>33</v>
      </c>
      <c r="I172" s="21">
        <v>1</v>
      </c>
    </row>
    <row r="173" spans="1:9" x14ac:dyDescent="0.25">
      <c r="A173" s="20" t="s">
        <v>24</v>
      </c>
      <c r="B173" s="21">
        <v>291450</v>
      </c>
      <c r="C173" s="20" t="s">
        <v>194</v>
      </c>
      <c r="D173" s="22">
        <v>29879</v>
      </c>
      <c r="E173" s="21">
        <v>26</v>
      </c>
      <c r="F173" s="21">
        <v>18</v>
      </c>
      <c r="G173" s="57">
        <v>0.44444444444444398</v>
      </c>
      <c r="H173" s="20" t="s">
        <v>33</v>
      </c>
      <c r="I173" s="21">
        <v>1</v>
      </c>
    </row>
    <row r="174" spans="1:9" x14ac:dyDescent="0.25">
      <c r="A174" s="20" t="s">
        <v>24</v>
      </c>
      <c r="B174" s="21">
        <v>291460</v>
      </c>
      <c r="C174" s="20" t="s">
        <v>195</v>
      </c>
      <c r="D174" s="22">
        <v>74483</v>
      </c>
      <c r="E174" s="21">
        <v>262</v>
      </c>
      <c r="F174" s="21">
        <v>24</v>
      </c>
      <c r="G174" s="57">
        <v>9.9166666666666696</v>
      </c>
      <c r="H174" s="20" t="s">
        <v>33</v>
      </c>
      <c r="I174" s="21">
        <v>1</v>
      </c>
    </row>
    <row r="175" spans="1:9" x14ac:dyDescent="0.25">
      <c r="A175" s="20" t="s">
        <v>24</v>
      </c>
      <c r="B175" s="21">
        <v>291465</v>
      </c>
      <c r="C175" s="20" t="s">
        <v>196</v>
      </c>
      <c r="D175" s="22">
        <v>31422</v>
      </c>
      <c r="E175" s="21">
        <v>984</v>
      </c>
      <c r="F175" s="21">
        <v>530</v>
      </c>
      <c r="G175" s="57">
        <v>0.85660377358490603</v>
      </c>
      <c r="H175" s="20" t="s">
        <v>33</v>
      </c>
      <c r="I175" s="21">
        <v>1</v>
      </c>
    </row>
    <row r="176" spans="1:9" x14ac:dyDescent="0.25">
      <c r="A176" s="20" t="s">
        <v>24</v>
      </c>
      <c r="B176" s="21">
        <v>291470</v>
      </c>
      <c r="C176" s="20" t="s">
        <v>197</v>
      </c>
      <c r="D176" s="22">
        <v>66806</v>
      </c>
      <c r="E176" s="21">
        <v>19</v>
      </c>
      <c r="F176" s="21">
        <v>11</v>
      </c>
      <c r="G176" s="57">
        <v>0.72727272727272696</v>
      </c>
      <c r="H176" s="20" t="s">
        <v>33</v>
      </c>
      <c r="I176" s="21">
        <v>1</v>
      </c>
    </row>
    <row r="177" spans="1:9" x14ac:dyDescent="0.25">
      <c r="A177" s="20" t="s">
        <v>24</v>
      </c>
      <c r="B177" s="21">
        <v>291480</v>
      </c>
      <c r="C177" s="20" t="s">
        <v>198</v>
      </c>
      <c r="D177" s="22">
        <v>221046</v>
      </c>
      <c r="E177" s="21">
        <v>317</v>
      </c>
      <c r="F177" s="21">
        <v>266</v>
      </c>
      <c r="G177" s="57">
        <v>0.191729323308271</v>
      </c>
      <c r="H177" s="20" t="s">
        <v>33</v>
      </c>
      <c r="I177" s="21">
        <v>1</v>
      </c>
    </row>
    <row r="178" spans="1:9" x14ac:dyDescent="0.25">
      <c r="A178" s="20" t="s">
        <v>24</v>
      </c>
      <c r="B178" s="21">
        <v>291490</v>
      </c>
      <c r="C178" s="20" t="s">
        <v>199</v>
      </c>
      <c r="D178" s="22">
        <v>28382</v>
      </c>
      <c r="E178" s="21">
        <v>4</v>
      </c>
      <c r="F178" s="21">
        <v>60</v>
      </c>
      <c r="G178" s="57">
        <v>-0.93333333333333302</v>
      </c>
      <c r="H178" s="20" t="s">
        <v>26</v>
      </c>
      <c r="I178" s="21">
        <v>0</v>
      </c>
    </row>
    <row r="179" spans="1:9" x14ac:dyDescent="0.25">
      <c r="A179" s="20" t="s">
        <v>24</v>
      </c>
      <c r="B179" s="21">
        <v>291500</v>
      </c>
      <c r="C179" s="20" t="s">
        <v>200</v>
      </c>
      <c r="D179" s="22">
        <v>16586</v>
      </c>
      <c r="E179" s="21">
        <v>6</v>
      </c>
      <c r="F179" s="21">
        <v>6</v>
      </c>
      <c r="G179" s="57">
        <v>0</v>
      </c>
      <c r="H179" s="20" t="s">
        <v>26</v>
      </c>
      <c r="I179" s="21">
        <v>0</v>
      </c>
    </row>
    <row r="180" spans="1:9" x14ac:dyDescent="0.25">
      <c r="A180" s="20" t="s">
        <v>24</v>
      </c>
      <c r="B180" s="21">
        <v>291510</v>
      </c>
      <c r="C180" s="20" t="s">
        <v>201</v>
      </c>
      <c r="D180" s="22">
        <v>13199</v>
      </c>
      <c r="E180" s="21">
        <v>8</v>
      </c>
      <c r="F180" s="21">
        <v>8</v>
      </c>
      <c r="G180" s="57">
        <v>0</v>
      </c>
      <c r="H180" s="20" t="s">
        <v>26</v>
      </c>
      <c r="I180" s="21">
        <v>0</v>
      </c>
    </row>
    <row r="181" spans="1:9" x14ac:dyDescent="0.25">
      <c r="A181" s="20" t="s">
        <v>24</v>
      </c>
      <c r="B181" s="21">
        <v>291520</v>
      </c>
      <c r="C181" s="20" t="s">
        <v>202</v>
      </c>
      <c r="D181" s="22">
        <v>15577</v>
      </c>
      <c r="E181" s="21">
        <v>12</v>
      </c>
      <c r="F181" s="21">
        <v>13</v>
      </c>
      <c r="G181" s="57">
        <v>-7.69230769230769E-2</v>
      </c>
      <c r="H181" s="20" t="s">
        <v>26</v>
      </c>
      <c r="I181" s="21">
        <v>0</v>
      </c>
    </row>
    <row r="182" spans="1:9" x14ac:dyDescent="0.25">
      <c r="A182" s="20" t="s">
        <v>24</v>
      </c>
      <c r="B182" s="21">
        <v>291530</v>
      </c>
      <c r="C182" s="20" t="s">
        <v>203</v>
      </c>
      <c r="D182" s="22">
        <v>7291</v>
      </c>
      <c r="E182" s="21">
        <v>4</v>
      </c>
      <c r="F182" s="21">
        <v>4</v>
      </c>
      <c r="G182" s="57">
        <v>0</v>
      </c>
      <c r="H182" s="20" t="s">
        <v>26</v>
      </c>
      <c r="I182" s="21">
        <v>0</v>
      </c>
    </row>
    <row r="183" spans="1:9" x14ac:dyDescent="0.25">
      <c r="A183" s="20" t="s">
        <v>24</v>
      </c>
      <c r="B183" s="21">
        <v>291535</v>
      </c>
      <c r="C183" s="20" t="s">
        <v>204</v>
      </c>
      <c r="D183" s="22">
        <v>14718</v>
      </c>
      <c r="E183" s="21">
        <v>14</v>
      </c>
      <c r="F183" s="21">
        <v>0</v>
      </c>
      <c r="G183" s="57">
        <v>1</v>
      </c>
      <c r="H183" s="20" t="s">
        <v>33</v>
      </c>
      <c r="I183" s="21">
        <v>1</v>
      </c>
    </row>
    <row r="184" spans="1:9" x14ac:dyDescent="0.25">
      <c r="A184" s="20" t="s">
        <v>24</v>
      </c>
      <c r="B184" s="21">
        <v>291540</v>
      </c>
      <c r="C184" s="20" t="s">
        <v>205</v>
      </c>
      <c r="D184" s="22">
        <v>7218</v>
      </c>
      <c r="E184" s="21">
        <v>3</v>
      </c>
      <c r="F184" s="21">
        <v>3</v>
      </c>
      <c r="G184" s="57">
        <v>0</v>
      </c>
      <c r="H184" s="20" t="s">
        <v>26</v>
      </c>
      <c r="I184" s="21">
        <v>0</v>
      </c>
    </row>
    <row r="185" spans="1:9" x14ac:dyDescent="0.25">
      <c r="A185" s="20" t="s">
        <v>24</v>
      </c>
      <c r="B185" s="21">
        <v>291550</v>
      </c>
      <c r="C185" s="20" t="s">
        <v>206</v>
      </c>
      <c r="D185" s="22">
        <v>21642</v>
      </c>
      <c r="E185" s="21">
        <v>16</v>
      </c>
      <c r="F185" s="21">
        <v>7</v>
      </c>
      <c r="G185" s="57">
        <v>1.28571428571429</v>
      </c>
      <c r="H185" s="20" t="s">
        <v>33</v>
      </c>
      <c r="I185" s="21">
        <v>1</v>
      </c>
    </row>
    <row r="186" spans="1:9" x14ac:dyDescent="0.25">
      <c r="A186" s="20" t="s">
        <v>24</v>
      </c>
      <c r="B186" s="21">
        <v>291560</v>
      </c>
      <c r="C186" s="20" t="s">
        <v>207</v>
      </c>
      <c r="D186" s="22">
        <v>67356</v>
      </c>
      <c r="E186" s="21">
        <v>14</v>
      </c>
      <c r="F186" s="21">
        <v>22</v>
      </c>
      <c r="G186" s="57">
        <v>-0.36363636363636398</v>
      </c>
      <c r="H186" s="20" t="s">
        <v>26</v>
      </c>
      <c r="I186" s="21">
        <v>0</v>
      </c>
    </row>
    <row r="187" spans="1:9" x14ac:dyDescent="0.25">
      <c r="A187" s="20" t="s">
        <v>24</v>
      </c>
      <c r="B187" s="21">
        <v>291570</v>
      </c>
      <c r="C187" s="20" t="s">
        <v>208</v>
      </c>
      <c r="D187" s="22">
        <v>8476</v>
      </c>
      <c r="E187" s="21">
        <v>2</v>
      </c>
      <c r="F187" s="21">
        <v>3</v>
      </c>
      <c r="G187" s="57">
        <v>-0.33333333333333298</v>
      </c>
      <c r="H187" s="20" t="s">
        <v>26</v>
      </c>
      <c r="I187" s="21">
        <v>0</v>
      </c>
    </row>
    <row r="188" spans="1:9" x14ac:dyDescent="0.25">
      <c r="A188" s="20" t="s">
        <v>24</v>
      </c>
      <c r="B188" s="21">
        <v>291580</v>
      </c>
      <c r="C188" s="20" t="s">
        <v>209</v>
      </c>
      <c r="D188" s="22">
        <v>24901</v>
      </c>
      <c r="E188" s="21">
        <v>11</v>
      </c>
      <c r="F188" s="21">
        <v>12</v>
      </c>
      <c r="G188" s="57">
        <v>-8.3333333333333301E-2</v>
      </c>
      <c r="H188" s="20" t="s">
        <v>26</v>
      </c>
      <c r="I188" s="21">
        <v>0</v>
      </c>
    </row>
    <row r="189" spans="1:9" x14ac:dyDescent="0.25">
      <c r="A189" s="20" t="s">
        <v>24</v>
      </c>
      <c r="B189" s="21">
        <v>291590</v>
      </c>
      <c r="C189" s="20" t="s">
        <v>210</v>
      </c>
      <c r="D189" s="22">
        <v>6730</v>
      </c>
      <c r="E189" s="21">
        <v>12</v>
      </c>
      <c r="F189" s="21">
        <v>2</v>
      </c>
      <c r="G189" s="57">
        <v>5</v>
      </c>
      <c r="H189" s="20" t="s">
        <v>33</v>
      </c>
      <c r="I189" s="21">
        <v>1</v>
      </c>
    </row>
    <row r="190" spans="1:9" x14ac:dyDescent="0.25">
      <c r="A190" s="20" t="s">
        <v>24</v>
      </c>
      <c r="B190" s="21">
        <v>291600</v>
      </c>
      <c r="C190" s="20" t="s">
        <v>211</v>
      </c>
      <c r="D190" s="22">
        <v>20501</v>
      </c>
      <c r="E190" s="21">
        <v>4</v>
      </c>
      <c r="F190" s="21">
        <v>1</v>
      </c>
      <c r="G190" s="57">
        <v>3</v>
      </c>
      <c r="H190" s="20" t="s">
        <v>33</v>
      </c>
      <c r="I190" s="21">
        <v>1</v>
      </c>
    </row>
    <row r="191" spans="1:9" x14ac:dyDescent="0.25">
      <c r="A191" s="20" t="s">
        <v>24</v>
      </c>
      <c r="B191" s="21">
        <v>291610</v>
      </c>
      <c r="C191" s="20" t="s">
        <v>212</v>
      </c>
      <c r="D191" s="22">
        <v>22866</v>
      </c>
      <c r="E191" s="21">
        <v>28</v>
      </c>
      <c r="F191" s="21">
        <v>40</v>
      </c>
      <c r="G191" s="57">
        <v>-0.3</v>
      </c>
      <c r="H191" s="20" t="s">
        <v>26</v>
      </c>
      <c r="I191" s="21">
        <v>0</v>
      </c>
    </row>
    <row r="192" spans="1:9" x14ac:dyDescent="0.25">
      <c r="A192" s="20" t="s">
        <v>24</v>
      </c>
      <c r="B192" s="21">
        <v>291620</v>
      </c>
      <c r="C192" s="20" t="s">
        <v>213</v>
      </c>
      <c r="D192" s="22">
        <v>9830</v>
      </c>
      <c r="E192" s="21">
        <v>5</v>
      </c>
      <c r="F192" s="21">
        <v>7</v>
      </c>
      <c r="G192" s="57">
        <v>-0.28571428571428598</v>
      </c>
      <c r="H192" s="20" t="s">
        <v>26</v>
      </c>
      <c r="I192" s="21">
        <v>0</v>
      </c>
    </row>
    <row r="193" spans="1:9" x14ac:dyDescent="0.25">
      <c r="A193" s="20" t="s">
        <v>24</v>
      </c>
      <c r="B193" s="21">
        <v>291630</v>
      </c>
      <c r="C193" s="20" t="s">
        <v>214</v>
      </c>
      <c r="D193" s="22">
        <v>10830</v>
      </c>
      <c r="E193" s="21">
        <v>31</v>
      </c>
      <c r="F193" s="21">
        <v>13</v>
      </c>
      <c r="G193" s="57">
        <v>1.3846153846153799</v>
      </c>
      <c r="H193" s="20" t="s">
        <v>33</v>
      </c>
      <c r="I193" s="21">
        <v>1</v>
      </c>
    </row>
    <row r="194" spans="1:9" x14ac:dyDescent="0.25">
      <c r="A194" s="20" t="s">
        <v>24</v>
      </c>
      <c r="B194" s="21">
        <v>291640</v>
      </c>
      <c r="C194" s="20" t="s">
        <v>215</v>
      </c>
      <c r="D194" s="22">
        <v>77533</v>
      </c>
      <c r="E194" s="21">
        <v>36</v>
      </c>
      <c r="F194" s="21">
        <v>64</v>
      </c>
      <c r="G194" s="57">
        <v>-0.4375</v>
      </c>
      <c r="H194" s="20" t="s">
        <v>26</v>
      </c>
      <c r="I194" s="21">
        <v>0</v>
      </c>
    </row>
    <row r="195" spans="1:9" x14ac:dyDescent="0.25">
      <c r="A195" s="20" t="s">
        <v>24</v>
      </c>
      <c r="B195" s="21">
        <v>291650</v>
      </c>
      <c r="C195" s="20" t="s">
        <v>216</v>
      </c>
      <c r="D195" s="22">
        <v>36211</v>
      </c>
      <c r="E195" s="21">
        <v>18</v>
      </c>
      <c r="F195" s="21">
        <v>16</v>
      </c>
      <c r="G195" s="57">
        <v>0.125</v>
      </c>
      <c r="H195" s="20" t="s">
        <v>26</v>
      </c>
      <c r="I195" s="21">
        <v>0</v>
      </c>
    </row>
    <row r="196" spans="1:9" x14ac:dyDescent="0.25">
      <c r="A196" s="20" t="s">
        <v>24</v>
      </c>
      <c r="B196" s="21">
        <v>291660</v>
      </c>
      <c r="C196" s="20" t="s">
        <v>217</v>
      </c>
      <c r="D196" s="22">
        <v>10799</v>
      </c>
      <c r="E196" s="21">
        <v>1</v>
      </c>
      <c r="F196" s="21">
        <v>1</v>
      </c>
      <c r="G196" s="57">
        <v>0</v>
      </c>
      <c r="H196" s="20" t="s">
        <v>26</v>
      </c>
      <c r="I196" s="21">
        <v>0</v>
      </c>
    </row>
    <row r="197" spans="1:9" x14ac:dyDescent="0.25">
      <c r="A197" s="20" t="s">
        <v>24</v>
      </c>
      <c r="B197" s="21">
        <v>291670</v>
      </c>
      <c r="C197" s="20" t="s">
        <v>218</v>
      </c>
      <c r="D197" s="22">
        <v>8592</v>
      </c>
      <c r="E197" s="21">
        <v>4</v>
      </c>
      <c r="F197" s="21">
        <v>3</v>
      </c>
      <c r="G197" s="57">
        <v>0.33333333333333298</v>
      </c>
      <c r="H197" s="20" t="s">
        <v>33</v>
      </c>
      <c r="I197" s="21">
        <v>1</v>
      </c>
    </row>
    <row r="198" spans="1:9" x14ac:dyDescent="0.25">
      <c r="A198" s="20" t="s">
        <v>24</v>
      </c>
      <c r="B198" s="21">
        <v>291680</v>
      </c>
      <c r="C198" s="20" t="s">
        <v>219</v>
      </c>
      <c r="D198" s="22">
        <v>20314</v>
      </c>
      <c r="E198" s="21">
        <v>0</v>
      </c>
      <c r="F198" s="21">
        <v>6</v>
      </c>
      <c r="G198" s="57">
        <v>-1</v>
      </c>
      <c r="H198" s="20" t="s">
        <v>26</v>
      </c>
      <c r="I198" s="21">
        <v>0</v>
      </c>
    </row>
    <row r="199" spans="1:9" x14ac:dyDescent="0.25">
      <c r="A199" s="20" t="s">
        <v>24</v>
      </c>
      <c r="B199" s="21">
        <v>291685</v>
      </c>
      <c r="C199" s="20" t="s">
        <v>220</v>
      </c>
      <c r="D199" s="22">
        <v>14957</v>
      </c>
      <c r="E199" s="21">
        <v>38</v>
      </c>
      <c r="F199" s="21">
        <v>58</v>
      </c>
      <c r="G199" s="57">
        <v>-0.34482758620689702</v>
      </c>
      <c r="H199" s="20" t="s">
        <v>26</v>
      </c>
      <c r="I199" s="21">
        <v>0</v>
      </c>
    </row>
    <row r="200" spans="1:9" x14ac:dyDescent="0.25">
      <c r="A200" s="20" t="s">
        <v>24</v>
      </c>
      <c r="B200" s="21">
        <v>291690</v>
      </c>
      <c r="C200" s="20" t="s">
        <v>221</v>
      </c>
      <c r="D200" s="22">
        <v>13254</v>
      </c>
      <c r="E200" s="21">
        <v>8</v>
      </c>
      <c r="F200" s="21">
        <v>12</v>
      </c>
      <c r="G200" s="57">
        <v>-0.33333333333333298</v>
      </c>
      <c r="H200" s="20" t="s">
        <v>26</v>
      </c>
      <c r="I200" s="21">
        <v>0</v>
      </c>
    </row>
    <row r="201" spans="1:9" x14ac:dyDescent="0.25">
      <c r="A201" s="20" t="s">
        <v>24</v>
      </c>
      <c r="B201" s="21">
        <v>291700</v>
      </c>
      <c r="C201" s="20" t="s">
        <v>222</v>
      </c>
      <c r="D201" s="22">
        <v>37567</v>
      </c>
      <c r="E201" s="21">
        <v>110</v>
      </c>
      <c r="F201" s="21">
        <v>130</v>
      </c>
      <c r="G201" s="57">
        <v>-0.15384615384615399</v>
      </c>
      <c r="H201" s="20" t="s">
        <v>26</v>
      </c>
      <c r="I201" s="21">
        <v>0</v>
      </c>
    </row>
    <row r="202" spans="1:9" x14ac:dyDescent="0.25">
      <c r="A202" s="20" t="s">
        <v>24</v>
      </c>
      <c r="B202" s="21">
        <v>291710</v>
      </c>
      <c r="C202" s="20" t="s">
        <v>223</v>
      </c>
      <c r="D202" s="22">
        <v>21241</v>
      </c>
      <c r="E202" s="21">
        <v>1</v>
      </c>
      <c r="F202" s="21">
        <v>12</v>
      </c>
      <c r="G202" s="57">
        <v>-0.91666666666666696</v>
      </c>
      <c r="H202" s="20" t="s">
        <v>26</v>
      </c>
      <c r="I202" s="21">
        <v>0</v>
      </c>
    </row>
    <row r="203" spans="1:9" x14ac:dyDescent="0.25">
      <c r="A203" s="20" t="s">
        <v>24</v>
      </c>
      <c r="B203" s="21">
        <v>291720</v>
      </c>
      <c r="C203" s="20" t="s">
        <v>224</v>
      </c>
      <c r="D203" s="22">
        <v>19577</v>
      </c>
      <c r="E203" s="21">
        <v>0</v>
      </c>
      <c r="F203" s="21">
        <v>0</v>
      </c>
      <c r="G203" s="57">
        <v>0</v>
      </c>
      <c r="H203" s="20" t="s">
        <v>26</v>
      </c>
      <c r="I203" s="21">
        <v>0</v>
      </c>
    </row>
    <row r="204" spans="1:9" x14ac:dyDescent="0.25">
      <c r="A204" s="20" t="s">
        <v>24</v>
      </c>
      <c r="B204" s="21">
        <v>291730</v>
      </c>
      <c r="C204" s="20" t="s">
        <v>225</v>
      </c>
      <c r="D204" s="22">
        <v>29428</v>
      </c>
      <c r="E204" s="21">
        <v>14</v>
      </c>
      <c r="F204" s="21">
        <v>2</v>
      </c>
      <c r="G204" s="57">
        <v>6</v>
      </c>
      <c r="H204" s="20" t="s">
        <v>33</v>
      </c>
      <c r="I204" s="21">
        <v>1</v>
      </c>
    </row>
    <row r="205" spans="1:9" x14ac:dyDescent="0.25">
      <c r="A205" s="20" t="s">
        <v>24</v>
      </c>
      <c r="B205" s="21">
        <v>291733</v>
      </c>
      <c r="C205" s="20" t="s">
        <v>226</v>
      </c>
      <c r="D205" s="22">
        <v>11399</v>
      </c>
      <c r="E205" s="21">
        <v>6</v>
      </c>
      <c r="F205" s="21">
        <v>6</v>
      </c>
      <c r="G205" s="57">
        <v>0</v>
      </c>
      <c r="H205" s="20" t="s">
        <v>26</v>
      </c>
      <c r="I205" s="21">
        <v>0</v>
      </c>
    </row>
    <row r="206" spans="1:9" x14ac:dyDescent="0.25">
      <c r="A206" s="20" t="s">
        <v>24</v>
      </c>
      <c r="B206" s="21">
        <v>291735</v>
      </c>
      <c r="C206" s="20" t="s">
        <v>227</v>
      </c>
      <c r="D206" s="22">
        <v>9056</v>
      </c>
      <c r="E206" s="21">
        <v>2</v>
      </c>
      <c r="F206" s="21">
        <v>0</v>
      </c>
      <c r="G206" s="57">
        <v>1</v>
      </c>
      <c r="H206" s="20" t="s">
        <v>33</v>
      </c>
      <c r="I206" s="21">
        <v>1</v>
      </c>
    </row>
    <row r="207" spans="1:9" x14ac:dyDescent="0.25">
      <c r="A207" s="20" t="s">
        <v>24</v>
      </c>
      <c r="B207" s="21">
        <v>291740</v>
      </c>
      <c r="C207" s="20" t="s">
        <v>228</v>
      </c>
      <c r="D207" s="22">
        <v>15459</v>
      </c>
      <c r="E207" s="21">
        <v>110</v>
      </c>
      <c r="F207" s="21">
        <v>28</v>
      </c>
      <c r="G207" s="57">
        <v>2.9285714285714302</v>
      </c>
      <c r="H207" s="20" t="s">
        <v>33</v>
      </c>
      <c r="I207" s="21">
        <v>1</v>
      </c>
    </row>
    <row r="208" spans="1:9" x14ac:dyDescent="0.25">
      <c r="A208" s="20" t="s">
        <v>24</v>
      </c>
      <c r="B208" s="21">
        <v>291750</v>
      </c>
      <c r="C208" s="20" t="s">
        <v>229</v>
      </c>
      <c r="D208" s="22">
        <v>83635</v>
      </c>
      <c r="E208" s="21">
        <v>81</v>
      </c>
      <c r="F208" s="21">
        <v>41</v>
      </c>
      <c r="G208" s="57">
        <v>0.97560975609756095</v>
      </c>
      <c r="H208" s="20" t="s">
        <v>33</v>
      </c>
      <c r="I208" s="21">
        <v>1</v>
      </c>
    </row>
    <row r="209" spans="1:9" x14ac:dyDescent="0.25">
      <c r="A209" s="20" t="s">
        <v>24</v>
      </c>
      <c r="B209" s="21">
        <v>291760</v>
      </c>
      <c r="C209" s="20" t="s">
        <v>230</v>
      </c>
      <c r="D209" s="22">
        <v>56033</v>
      </c>
      <c r="E209" s="21">
        <v>37</v>
      </c>
      <c r="F209" s="21">
        <v>33</v>
      </c>
      <c r="G209" s="57">
        <v>0.12121212121212099</v>
      </c>
      <c r="H209" s="20" t="s">
        <v>26</v>
      </c>
      <c r="I209" s="21">
        <v>0</v>
      </c>
    </row>
    <row r="210" spans="1:9" x14ac:dyDescent="0.25">
      <c r="A210" s="20" t="s">
        <v>24</v>
      </c>
      <c r="B210" s="21">
        <v>291770</v>
      </c>
      <c r="C210" s="20" t="s">
        <v>231</v>
      </c>
      <c r="D210" s="22">
        <v>34499</v>
      </c>
      <c r="E210" s="21">
        <v>20</v>
      </c>
      <c r="F210" s="21">
        <v>15</v>
      </c>
      <c r="G210" s="57">
        <v>0.33333333333333298</v>
      </c>
      <c r="H210" s="20" t="s">
        <v>33</v>
      </c>
      <c r="I210" s="21">
        <v>1</v>
      </c>
    </row>
    <row r="211" spans="1:9" x14ac:dyDescent="0.25">
      <c r="A211" s="20" t="s">
        <v>24</v>
      </c>
      <c r="B211" s="21">
        <v>291780</v>
      </c>
      <c r="C211" s="20" t="s">
        <v>232</v>
      </c>
      <c r="D211" s="22">
        <v>19036</v>
      </c>
      <c r="E211" s="21">
        <v>10</v>
      </c>
      <c r="F211" s="21">
        <v>5</v>
      </c>
      <c r="G211" s="57">
        <v>1</v>
      </c>
      <c r="H211" s="20" t="s">
        <v>33</v>
      </c>
      <c r="I211" s="21">
        <v>1</v>
      </c>
    </row>
    <row r="212" spans="1:9" x14ac:dyDescent="0.25">
      <c r="A212" s="20" t="s">
        <v>24</v>
      </c>
      <c r="B212" s="21">
        <v>291790</v>
      </c>
      <c r="C212" s="20" t="s">
        <v>233</v>
      </c>
      <c r="D212" s="22">
        <v>11120</v>
      </c>
      <c r="E212" s="21">
        <v>5</v>
      </c>
      <c r="F212" s="21">
        <v>3</v>
      </c>
      <c r="G212" s="57">
        <v>0.66666666666666696</v>
      </c>
      <c r="H212" s="20" t="s">
        <v>33</v>
      </c>
      <c r="I212" s="21">
        <v>1</v>
      </c>
    </row>
    <row r="213" spans="1:9" x14ac:dyDescent="0.25">
      <c r="A213" s="20" t="s">
        <v>24</v>
      </c>
      <c r="B213" s="21">
        <v>291800</v>
      </c>
      <c r="C213" s="20" t="s">
        <v>234</v>
      </c>
      <c r="D213" s="22">
        <v>162209</v>
      </c>
      <c r="E213" s="21">
        <v>209</v>
      </c>
      <c r="F213" s="21">
        <v>172</v>
      </c>
      <c r="G213" s="57">
        <v>0.21511627906976699</v>
      </c>
      <c r="H213" s="20" t="s">
        <v>33</v>
      </c>
      <c r="I213" s="21">
        <v>1</v>
      </c>
    </row>
    <row r="214" spans="1:9" x14ac:dyDescent="0.25">
      <c r="A214" s="20" t="s">
        <v>24</v>
      </c>
      <c r="B214" s="21">
        <v>291810</v>
      </c>
      <c r="C214" s="20" t="s">
        <v>235</v>
      </c>
      <c r="D214" s="22">
        <v>41605</v>
      </c>
      <c r="E214" s="21">
        <v>14</v>
      </c>
      <c r="F214" s="21">
        <v>14</v>
      </c>
      <c r="G214" s="57">
        <v>0</v>
      </c>
      <c r="H214" s="20" t="s">
        <v>26</v>
      </c>
      <c r="I214" s="21">
        <v>0</v>
      </c>
    </row>
    <row r="215" spans="1:9" x14ac:dyDescent="0.25">
      <c r="A215" s="20" t="s">
        <v>24</v>
      </c>
      <c r="B215" s="21">
        <v>291820</v>
      </c>
      <c r="C215" s="20" t="s">
        <v>236</v>
      </c>
      <c r="D215" s="22">
        <v>15106</v>
      </c>
      <c r="E215" s="21">
        <v>8</v>
      </c>
      <c r="F215" s="21">
        <v>5</v>
      </c>
      <c r="G215" s="57">
        <v>0.6</v>
      </c>
      <c r="H215" s="20" t="s">
        <v>33</v>
      </c>
      <c r="I215" s="21">
        <v>1</v>
      </c>
    </row>
    <row r="216" spans="1:9" x14ac:dyDescent="0.25">
      <c r="A216" s="20" t="s">
        <v>24</v>
      </c>
      <c r="B216" s="21">
        <v>291830</v>
      </c>
      <c r="C216" s="20" t="s">
        <v>237</v>
      </c>
      <c r="D216" s="22">
        <v>12692</v>
      </c>
      <c r="E216" s="21">
        <v>9</v>
      </c>
      <c r="F216" s="21">
        <v>11</v>
      </c>
      <c r="G216" s="57">
        <v>-0.18181818181818199</v>
      </c>
      <c r="H216" s="20" t="s">
        <v>26</v>
      </c>
      <c r="I216" s="21">
        <v>0</v>
      </c>
    </row>
    <row r="217" spans="1:9" x14ac:dyDescent="0.25">
      <c r="A217" s="20" t="s">
        <v>24</v>
      </c>
      <c r="B217" s="21">
        <v>291835</v>
      </c>
      <c r="C217" s="20" t="s">
        <v>238</v>
      </c>
      <c r="D217" s="22">
        <v>25646</v>
      </c>
      <c r="E217" s="21">
        <v>42</v>
      </c>
      <c r="F217" s="21">
        <v>53</v>
      </c>
      <c r="G217" s="57">
        <v>-0.20754716981132099</v>
      </c>
      <c r="H217" s="20" t="s">
        <v>26</v>
      </c>
      <c r="I217" s="21">
        <v>0</v>
      </c>
    </row>
    <row r="218" spans="1:9" x14ac:dyDescent="0.25">
      <c r="A218" s="20" t="s">
        <v>24</v>
      </c>
      <c r="B218" s="21">
        <v>291840</v>
      </c>
      <c r="C218" s="20" t="s">
        <v>239</v>
      </c>
      <c r="D218" s="22">
        <v>221773</v>
      </c>
      <c r="E218" s="21">
        <v>281</v>
      </c>
      <c r="F218" s="21">
        <v>251</v>
      </c>
      <c r="G218" s="57">
        <v>0.119521912350598</v>
      </c>
      <c r="H218" s="20" t="s">
        <v>26</v>
      </c>
      <c r="I218" s="21">
        <v>0</v>
      </c>
    </row>
    <row r="219" spans="1:9" x14ac:dyDescent="0.25">
      <c r="A219" s="20" t="s">
        <v>24</v>
      </c>
      <c r="B219" s="21">
        <v>291845</v>
      </c>
      <c r="C219" s="20" t="s">
        <v>240</v>
      </c>
      <c r="D219" s="22">
        <v>9924</v>
      </c>
      <c r="E219" s="21">
        <v>0</v>
      </c>
      <c r="F219" s="21">
        <v>1</v>
      </c>
      <c r="G219" s="57">
        <v>-1</v>
      </c>
      <c r="H219" s="20" t="s">
        <v>26</v>
      </c>
      <c r="I219" s="21">
        <v>0</v>
      </c>
    </row>
    <row r="220" spans="1:9" x14ac:dyDescent="0.25">
      <c r="A220" s="20" t="s">
        <v>24</v>
      </c>
      <c r="B220" s="21">
        <v>291850</v>
      </c>
      <c r="C220" s="20" t="s">
        <v>241</v>
      </c>
      <c r="D220" s="22">
        <v>16006</v>
      </c>
      <c r="E220" s="21">
        <v>22</v>
      </c>
      <c r="F220" s="21">
        <v>0</v>
      </c>
      <c r="G220" s="57">
        <v>1</v>
      </c>
      <c r="H220" s="20" t="s">
        <v>33</v>
      </c>
      <c r="I220" s="21">
        <v>1</v>
      </c>
    </row>
    <row r="221" spans="1:9" x14ac:dyDescent="0.25">
      <c r="A221" s="20" t="s">
        <v>24</v>
      </c>
      <c r="B221" s="21">
        <v>291855</v>
      </c>
      <c r="C221" s="20" t="s">
        <v>242</v>
      </c>
      <c r="D221" s="22">
        <v>6275</v>
      </c>
      <c r="E221" s="21">
        <v>6</v>
      </c>
      <c r="F221" s="21">
        <v>3</v>
      </c>
      <c r="G221" s="57">
        <v>1</v>
      </c>
      <c r="H221" s="20" t="s">
        <v>33</v>
      </c>
      <c r="I221" s="21">
        <v>1</v>
      </c>
    </row>
    <row r="222" spans="1:9" x14ac:dyDescent="0.25">
      <c r="A222" s="20" t="s">
        <v>24</v>
      </c>
      <c r="B222" s="21">
        <v>291860</v>
      </c>
      <c r="C222" s="20" t="s">
        <v>243</v>
      </c>
      <c r="D222" s="22">
        <v>7066</v>
      </c>
      <c r="E222" s="21">
        <v>0</v>
      </c>
      <c r="F222" s="21">
        <v>0</v>
      </c>
      <c r="G222" s="57">
        <v>0</v>
      </c>
      <c r="H222" s="20" t="s">
        <v>26</v>
      </c>
      <c r="I222" s="21">
        <v>0</v>
      </c>
    </row>
    <row r="223" spans="1:9" x14ac:dyDescent="0.25">
      <c r="A223" s="20" t="s">
        <v>24</v>
      </c>
      <c r="B223" s="21">
        <v>291870</v>
      </c>
      <c r="C223" s="20" t="s">
        <v>244</v>
      </c>
      <c r="D223" s="22">
        <v>3975</v>
      </c>
      <c r="E223" s="21">
        <v>4</v>
      </c>
      <c r="F223" s="21">
        <v>2</v>
      </c>
      <c r="G223" s="57">
        <v>1</v>
      </c>
      <c r="H223" s="20" t="s">
        <v>33</v>
      </c>
      <c r="I223" s="21">
        <v>1</v>
      </c>
    </row>
    <row r="224" spans="1:9" x14ac:dyDescent="0.25">
      <c r="A224" s="20" t="s">
        <v>24</v>
      </c>
      <c r="B224" s="21">
        <v>291875</v>
      </c>
      <c r="C224" s="20" t="s">
        <v>245</v>
      </c>
      <c r="D224" s="22">
        <v>16029</v>
      </c>
      <c r="E224" s="21">
        <v>4</v>
      </c>
      <c r="F224" s="21">
        <v>2</v>
      </c>
      <c r="G224" s="57">
        <v>1</v>
      </c>
      <c r="H224" s="20" t="s">
        <v>33</v>
      </c>
      <c r="I224" s="21">
        <v>1</v>
      </c>
    </row>
    <row r="225" spans="1:9" x14ac:dyDescent="0.25">
      <c r="A225" s="20" t="s">
        <v>24</v>
      </c>
      <c r="B225" s="21">
        <v>291880</v>
      </c>
      <c r="C225" s="20" t="s">
        <v>246</v>
      </c>
      <c r="D225" s="22">
        <v>24306</v>
      </c>
      <c r="E225" s="21">
        <v>188</v>
      </c>
      <c r="F225" s="21">
        <v>37</v>
      </c>
      <c r="G225" s="57">
        <v>4.0810810810810798</v>
      </c>
      <c r="H225" s="20" t="s">
        <v>33</v>
      </c>
      <c r="I225" s="21">
        <v>1</v>
      </c>
    </row>
    <row r="226" spans="1:9" x14ac:dyDescent="0.25">
      <c r="A226" s="20" t="s">
        <v>24</v>
      </c>
      <c r="B226" s="21">
        <v>291890</v>
      </c>
      <c r="C226" s="20" t="s">
        <v>247</v>
      </c>
      <c r="D226" s="22">
        <v>4068</v>
      </c>
      <c r="E226" s="21">
        <v>36</v>
      </c>
      <c r="F226" s="21">
        <v>0</v>
      </c>
      <c r="G226" s="57">
        <v>1</v>
      </c>
      <c r="H226" s="20" t="s">
        <v>33</v>
      </c>
      <c r="I226" s="21">
        <v>1</v>
      </c>
    </row>
    <row r="227" spans="1:9" x14ac:dyDescent="0.25">
      <c r="A227" s="20" t="s">
        <v>24</v>
      </c>
      <c r="B227" s="21">
        <v>291900</v>
      </c>
      <c r="C227" s="20" t="s">
        <v>248</v>
      </c>
      <c r="D227" s="22">
        <v>4017</v>
      </c>
      <c r="E227" s="21">
        <v>7</v>
      </c>
      <c r="F227" s="21">
        <v>2</v>
      </c>
      <c r="G227" s="57">
        <v>2.5</v>
      </c>
      <c r="H227" s="20" t="s">
        <v>33</v>
      </c>
      <c r="I227" s="21">
        <v>1</v>
      </c>
    </row>
    <row r="228" spans="1:9" x14ac:dyDescent="0.25">
      <c r="A228" s="20" t="s">
        <v>24</v>
      </c>
      <c r="B228" s="21">
        <v>291905</v>
      </c>
      <c r="C228" s="20" t="s">
        <v>249</v>
      </c>
      <c r="D228" s="22">
        <v>8886</v>
      </c>
      <c r="E228" s="21">
        <v>2</v>
      </c>
      <c r="F228" s="21">
        <v>4</v>
      </c>
      <c r="G228" s="57">
        <v>-0.5</v>
      </c>
      <c r="H228" s="20" t="s">
        <v>26</v>
      </c>
      <c r="I228" s="21">
        <v>0</v>
      </c>
    </row>
    <row r="229" spans="1:9" x14ac:dyDescent="0.25">
      <c r="A229" s="20" t="s">
        <v>24</v>
      </c>
      <c r="B229" s="21">
        <v>291910</v>
      </c>
      <c r="C229" s="20" t="s">
        <v>250</v>
      </c>
      <c r="D229" s="22">
        <v>9007</v>
      </c>
      <c r="E229" s="21">
        <v>5</v>
      </c>
      <c r="F229" s="21">
        <v>0</v>
      </c>
      <c r="G229" s="57">
        <v>1</v>
      </c>
      <c r="H229" s="20" t="s">
        <v>33</v>
      </c>
      <c r="I229" s="21">
        <v>1</v>
      </c>
    </row>
    <row r="230" spans="1:9" x14ac:dyDescent="0.25">
      <c r="A230" s="20" t="s">
        <v>24</v>
      </c>
      <c r="B230" s="21">
        <v>291915</v>
      </c>
      <c r="C230" s="20" t="s">
        <v>251</v>
      </c>
      <c r="D230" s="22">
        <v>28244</v>
      </c>
      <c r="E230" s="21">
        <v>61</v>
      </c>
      <c r="F230" s="21">
        <v>4</v>
      </c>
      <c r="G230" s="57">
        <v>14.25</v>
      </c>
      <c r="H230" s="20" t="s">
        <v>33</v>
      </c>
      <c r="I230" s="21">
        <v>1</v>
      </c>
    </row>
    <row r="231" spans="1:9" x14ac:dyDescent="0.25">
      <c r="A231" s="20" t="s">
        <v>24</v>
      </c>
      <c r="B231" s="21">
        <v>291920</v>
      </c>
      <c r="C231" s="20" t="s">
        <v>252</v>
      </c>
      <c r="D231" s="22">
        <v>197636</v>
      </c>
      <c r="E231" s="21">
        <v>595</v>
      </c>
      <c r="F231" s="21">
        <v>377</v>
      </c>
      <c r="G231" s="57">
        <v>0.578249336870027</v>
      </c>
      <c r="H231" s="20" t="s">
        <v>33</v>
      </c>
      <c r="I231" s="21">
        <v>1</v>
      </c>
    </row>
    <row r="232" spans="1:9" x14ac:dyDescent="0.25">
      <c r="A232" s="20" t="s">
        <v>24</v>
      </c>
      <c r="B232" s="21">
        <v>291930</v>
      </c>
      <c r="C232" s="20" t="s">
        <v>253</v>
      </c>
      <c r="D232" s="22">
        <v>11636</v>
      </c>
      <c r="E232" s="21">
        <v>4</v>
      </c>
      <c r="F232" s="21">
        <v>1</v>
      </c>
      <c r="G232" s="57">
        <v>3</v>
      </c>
      <c r="H232" s="20" t="s">
        <v>33</v>
      </c>
      <c r="I232" s="21">
        <v>1</v>
      </c>
    </row>
    <row r="233" spans="1:9" x14ac:dyDescent="0.25">
      <c r="A233" s="20" t="s">
        <v>24</v>
      </c>
      <c r="B233" s="21">
        <v>291940</v>
      </c>
      <c r="C233" s="20" t="s">
        <v>254</v>
      </c>
      <c r="D233" s="22">
        <v>12969</v>
      </c>
      <c r="E233" s="21">
        <v>9</v>
      </c>
      <c r="F233" s="21">
        <v>4</v>
      </c>
      <c r="G233" s="57">
        <v>1.25</v>
      </c>
      <c r="H233" s="20" t="s">
        <v>33</v>
      </c>
      <c r="I233" s="21">
        <v>1</v>
      </c>
    </row>
    <row r="234" spans="1:9" ht="30" x14ac:dyDescent="0.25">
      <c r="A234" s="20" t="s">
        <v>24</v>
      </c>
      <c r="B234" s="21">
        <v>291950</v>
      </c>
      <c r="C234" s="20" t="s">
        <v>255</v>
      </c>
      <c r="D234" s="22">
        <v>46739</v>
      </c>
      <c r="E234" s="21">
        <v>0</v>
      </c>
      <c r="F234" s="21">
        <v>1</v>
      </c>
      <c r="G234" s="57">
        <v>-1</v>
      </c>
      <c r="H234" s="20" t="s">
        <v>26</v>
      </c>
      <c r="I234" s="21">
        <v>0</v>
      </c>
    </row>
    <row r="235" spans="1:9" x14ac:dyDescent="0.25">
      <c r="A235" s="20" t="s">
        <v>24</v>
      </c>
      <c r="B235" s="21">
        <v>291955</v>
      </c>
      <c r="C235" s="20" t="s">
        <v>560</v>
      </c>
      <c r="D235" s="22">
        <v>83557</v>
      </c>
      <c r="E235" s="21">
        <v>392</v>
      </c>
      <c r="F235" s="21">
        <v>425</v>
      </c>
      <c r="G235" s="57">
        <v>-7.7647058823529402E-2</v>
      </c>
      <c r="H235" s="20" t="s">
        <v>26</v>
      </c>
      <c r="I235" s="21">
        <v>0</v>
      </c>
    </row>
    <row r="236" spans="1:9" x14ac:dyDescent="0.25">
      <c r="A236" s="20" t="s">
        <v>24</v>
      </c>
      <c r="B236" s="21">
        <v>291960</v>
      </c>
      <c r="C236" s="20" t="s">
        <v>256</v>
      </c>
      <c r="D236" s="22">
        <v>11879</v>
      </c>
      <c r="E236" s="21">
        <v>1</v>
      </c>
      <c r="F236" s="21">
        <v>2</v>
      </c>
      <c r="G236" s="57">
        <v>-0.5</v>
      </c>
      <c r="H236" s="20" t="s">
        <v>26</v>
      </c>
      <c r="I236" s="21">
        <v>0</v>
      </c>
    </row>
    <row r="237" spans="1:9" x14ac:dyDescent="0.25">
      <c r="A237" s="20" t="s">
        <v>24</v>
      </c>
      <c r="B237" s="21">
        <v>291970</v>
      </c>
      <c r="C237" s="20" t="s">
        <v>257</v>
      </c>
      <c r="D237" s="22">
        <v>19110</v>
      </c>
      <c r="E237" s="21">
        <v>3</v>
      </c>
      <c r="F237" s="21">
        <v>8</v>
      </c>
      <c r="G237" s="57">
        <v>-0.625</v>
      </c>
      <c r="H237" s="20" t="s">
        <v>26</v>
      </c>
      <c r="I237" s="21">
        <v>0</v>
      </c>
    </row>
    <row r="238" spans="1:9" x14ac:dyDescent="0.25">
      <c r="A238" s="20" t="s">
        <v>24</v>
      </c>
      <c r="B238" s="21">
        <v>291980</v>
      </c>
      <c r="C238" s="20" t="s">
        <v>258</v>
      </c>
      <c r="D238" s="22">
        <v>50987</v>
      </c>
      <c r="E238" s="21">
        <v>88</v>
      </c>
      <c r="F238" s="21">
        <v>5</v>
      </c>
      <c r="G238" s="57">
        <v>16.600000000000001</v>
      </c>
      <c r="H238" s="20" t="s">
        <v>33</v>
      </c>
      <c r="I238" s="21">
        <v>1</v>
      </c>
    </row>
    <row r="239" spans="1:9" x14ac:dyDescent="0.25">
      <c r="A239" s="20" t="s">
        <v>24</v>
      </c>
      <c r="B239" s="21">
        <v>291990</v>
      </c>
      <c r="C239" s="20" t="s">
        <v>259</v>
      </c>
      <c r="D239" s="22">
        <v>8266</v>
      </c>
      <c r="E239" s="21">
        <v>2</v>
      </c>
      <c r="F239" s="21">
        <v>4</v>
      </c>
      <c r="G239" s="57">
        <v>-0.5</v>
      </c>
      <c r="H239" s="20" t="s">
        <v>26</v>
      </c>
      <c r="I239" s="21">
        <v>0</v>
      </c>
    </row>
    <row r="240" spans="1:9" x14ac:dyDescent="0.25">
      <c r="A240" s="20" t="s">
        <v>24</v>
      </c>
      <c r="B240" s="21">
        <v>291992</v>
      </c>
      <c r="C240" s="20" t="s">
        <v>260</v>
      </c>
      <c r="D240" s="22">
        <v>21007</v>
      </c>
      <c r="E240" s="21">
        <v>41</v>
      </c>
      <c r="F240" s="21">
        <v>31</v>
      </c>
      <c r="G240" s="57">
        <v>0.32258064516128998</v>
      </c>
      <c r="H240" s="20" t="s">
        <v>33</v>
      </c>
      <c r="I240" s="21">
        <v>1</v>
      </c>
    </row>
    <row r="241" spans="1:9" x14ac:dyDescent="0.25">
      <c r="A241" s="20" t="s">
        <v>24</v>
      </c>
      <c r="B241" s="21">
        <v>291995</v>
      </c>
      <c r="C241" s="20" t="s">
        <v>261</v>
      </c>
      <c r="D241" s="22">
        <v>4456</v>
      </c>
      <c r="E241" s="21">
        <v>3</v>
      </c>
      <c r="F241" s="21">
        <v>4</v>
      </c>
      <c r="G241" s="57">
        <v>-0.25</v>
      </c>
      <c r="H241" s="20" t="s">
        <v>26</v>
      </c>
      <c r="I241" s="21">
        <v>0</v>
      </c>
    </row>
    <row r="242" spans="1:9" x14ac:dyDescent="0.25">
      <c r="A242" s="20" t="s">
        <v>24</v>
      </c>
      <c r="B242" s="21">
        <v>292000</v>
      </c>
      <c r="C242" s="20" t="s">
        <v>262</v>
      </c>
      <c r="D242" s="22">
        <v>10274</v>
      </c>
      <c r="E242" s="21">
        <v>0</v>
      </c>
      <c r="F242" s="21">
        <v>5</v>
      </c>
      <c r="G242" s="57">
        <v>-1</v>
      </c>
      <c r="H242" s="20" t="s">
        <v>26</v>
      </c>
      <c r="I242" s="21">
        <v>0</v>
      </c>
    </row>
    <row r="243" spans="1:9" x14ac:dyDescent="0.25">
      <c r="A243" s="20" t="s">
        <v>24</v>
      </c>
      <c r="B243" s="21">
        <v>292010</v>
      </c>
      <c r="C243" s="20" t="s">
        <v>263</v>
      </c>
      <c r="D243" s="22">
        <v>19695</v>
      </c>
      <c r="E243" s="21">
        <v>25</v>
      </c>
      <c r="F243" s="21">
        <v>17</v>
      </c>
      <c r="G243" s="57">
        <v>0.47058823529411797</v>
      </c>
      <c r="H243" s="20" t="s">
        <v>33</v>
      </c>
      <c r="I243" s="21">
        <v>1</v>
      </c>
    </row>
    <row r="244" spans="1:9" x14ac:dyDescent="0.25">
      <c r="A244" s="20" t="s">
        <v>24</v>
      </c>
      <c r="B244" s="21">
        <v>292020</v>
      </c>
      <c r="C244" s="20" t="s">
        <v>264</v>
      </c>
      <c r="D244" s="22">
        <v>17526</v>
      </c>
      <c r="E244" s="21">
        <v>4</v>
      </c>
      <c r="F244" s="21">
        <v>6</v>
      </c>
      <c r="G244" s="57">
        <v>-0.33333333333333298</v>
      </c>
      <c r="H244" s="20" t="s">
        <v>26</v>
      </c>
      <c r="I244" s="21">
        <v>0</v>
      </c>
    </row>
    <row r="245" spans="1:9" x14ac:dyDescent="0.25">
      <c r="A245" s="20" t="s">
        <v>24</v>
      </c>
      <c r="B245" s="21">
        <v>292030</v>
      </c>
      <c r="C245" s="20" t="s">
        <v>265</v>
      </c>
      <c r="D245" s="22">
        <v>8856</v>
      </c>
      <c r="E245" s="21">
        <v>0</v>
      </c>
      <c r="F245" s="21">
        <v>0</v>
      </c>
      <c r="G245" s="57">
        <v>0</v>
      </c>
      <c r="H245" s="20" t="s">
        <v>26</v>
      </c>
      <c r="I245" s="21">
        <v>0</v>
      </c>
    </row>
    <row r="246" spans="1:9" x14ac:dyDescent="0.25">
      <c r="A246" s="20" t="s">
        <v>24</v>
      </c>
      <c r="B246" s="21">
        <v>292040</v>
      </c>
      <c r="C246" s="20" t="s">
        <v>266</v>
      </c>
      <c r="D246" s="22">
        <v>14251</v>
      </c>
      <c r="E246" s="21">
        <v>17</v>
      </c>
      <c r="F246" s="21">
        <v>8</v>
      </c>
      <c r="G246" s="57">
        <v>1.125</v>
      </c>
      <c r="H246" s="20" t="s">
        <v>33</v>
      </c>
      <c r="I246" s="21">
        <v>1</v>
      </c>
    </row>
    <row r="247" spans="1:9" x14ac:dyDescent="0.25">
      <c r="A247" s="20" t="s">
        <v>24</v>
      </c>
      <c r="B247" s="21">
        <v>292045</v>
      </c>
      <c r="C247" s="20" t="s">
        <v>267</v>
      </c>
      <c r="D247" s="22">
        <v>13959</v>
      </c>
      <c r="E247" s="21">
        <v>0</v>
      </c>
      <c r="F247" s="21">
        <v>0</v>
      </c>
      <c r="G247" s="57">
        <v>0</v>
      </c>
      <c r="H247" s="20" t="s">
        <v>26</v>
      </c>
      <c r="I247" s="21">
        <v>0</v>
      </c>
    </row>
    <row r="248" spans="1:9" x14ac:dyDescent="0.25">
      <c r="A248" s="20" t="s">
        <v>24</v>
      </c>
      <c r="B248" s="21">
        <v>292050</v>
      </c>
      <c r="C248" s="20" t="s">
        <v>268</v>
      </c>
      <c r="D248" s="22">
        <v>23018</v>
      </c>
      <c r="E248" s="21">
        <v>17</v>
      </c>
      <c r="F248" s="21">
        <v>13</v>
      </c>
      <c r="G248" s="57">
        <v>0.30769230769230799</v>
      </c>
      <c r="H248" s="20" t="s">
        <v>33</v>
      </c>
      <c r="I248" s="21">
        <v>1</v>
      </c>
    </row>
    <row r="249" spans="1:9" x14ac:dyDescent="0.25">
      <c r="A249" s="20" t="s">
        <v>24</v>
      </c>
      <c r="B249" s="21">
        <v>292060</v>
      </c>
      <c r="C249" s="20" t="s">
        <v>269</v>
      </c>
      <c r="D249" s="22">
        <v>46260</v>
      </c>
      <c r="E249" s="21">
        <v>62</v>
      </c>
      <c r="F249" s="21">
        <v>19</v>
      </c>
      <c r="G249" s="57">
        <v>2.2631578947368398</v>
      </c>
      <c r="H249" s="20" t="s">
        <v>33</v>
      </c>
      <c r="I249" s="21">
        <v>1</v>
      </c>
    </row>
    <row r="250" spans="1:9" x14ac:dyDescent="0.25">
      <c r="A250" s="20" t="s">
        <v>24</v>
      </c>
      <c r="B250" s="21">
        <v>292070</v>
      </c>
      <c r="C250" s="20" t="s">
        <v>270</v>
      </c>
      <c r="D250" s="22">
        <v>21313</v>
      </c>
      <c r="E250" s="21">
        <v>5</v>
      </c>
      <c r="F250" s="21">
        <v>5</v>
      </c>
      <c r="G250" s="57">
        <v>0</v>
      </c>
      <c r="H250" s="20" t="s">
        <v>26</v>
      </c>
      <c r="I250" s="21">
        <v>0</v>
      </c>
    </row>
    <row r="251" spans="1:9" x14ac:dyDescent="0.25">
      <c r="A251" s="20" t="s">
        <v>24</v>
      </c>
      <c r="B251" s="21">
        <v>292080</v>
      </c>
      <c r="C251" s="20" t="s">
        <v>271</v>
      </c>
      <c r="D251" s="22">
        <v>10931</v>
      </c>
      <c r="E251" s="21">
        <v>2</v>
      </c>
      <c r="F251" s="21">
        <v>3</v>
      </c>
      <c r="G251" s="57">
        <v>-0.33333333333333298</v>
      </c>
      <c r="H251" s="20" t="s">
        <v>26</v>
      </c>
      <c r="I251" s="21">
        <v>0</v>
      </c>
    </row>
    <row r="252" spans="1:9" x14ac:dyDescent="0.25">
      <c r="A252" s="20" t="s">
        <v>24</v>
      </c>
      <c r="B252" s="21">
        <v>292090</v>
      </c>
      <c r="C252" s="20" t="s">
        <v>272</v>
      </c>
      <c r="D252" s="22">
        <v>14728</v>
      </c>
      <c r="E252" s="21">
        <v>8</v>
      </c>
      <c r="F252" s="21">
        <v>5</v>
      </c>
      <c r="G252" s="57">
        <v>0.6</v>
      </c>
      <c r="H252" s="20" t="s">
        <v>33</v>
      </c>
      <c r="I252" s="21">
        <v>1</v>
      </c>
    </row>
    <row r="253" spans="1:9" x14ac:dyDescent="0.25">
      <c r="A253" s="20" t="s">
        <v>24</v>
      </c>
      <c r="B253" s="21">
        <v>292100</v>
      </c>
      <c r="C253" s="20" t="s">
        <v>273</v>
      </c>
      <c r="D253" s="22">
        <v>46998</v>
      </c>
      <c r="E253" s="21">
        <v>190</v>
      </c>
      <c r="F253" s="21">
        <v>237</v>
      </c>
      <c r="G253" s="57">
        <v>-0.19831223628691999</v>
      </c>
      <c r="H253" s="20" t="s">
        <v>26</v>
      </c>
      <c r="I253" s="21">
        <v>0</v>
      </c>
    </row>
    <row r="254" spans="1:9" x14ac:dyDescent="0.25">
      <c r="A254" s="20" t="s">
        <v>24</v>
      </c>
      <c r="B254" s="21">
        <v>292105</v>
      </c>
      <c r="C254" s="20" t="s">
        <v>274</v>
      </c>
      <c r="D254" s="22">
        <v>12488</v>
      </c>
      <c r="E254" s="21">
        <v>5</v>
      </c>
      <c r="F254" s="21">
        <v>4</v>
      </c>
      <c r="G254" s="57">
        <v>0.25</v>
      </c>
      <c r="H254" s="20" t="s">
        <v>33</v>
      </c>
      <c r="I254" s="21">
        <v>1</v>
      </c>
    </row>
    <row r="255" spans="1:9" x14ac:dyDescent="0.25">
      <c r="A255" s="20" t="s">
        <v>24</v>
      </c>
      <c r="B255" s="21">
        <v>292110</v>
      </c>
      <c r="C255" s="20" t="s">
        <v>275</v>
      </c>
      <c r="D255" s="22">
        <v>23586</v>
      </c>
      <c r="E255" s="21">
        <v>4</v>
      </c>
      <c r="F255" s="21">
        <v>5</v>
      </c>
      <c r="G255" s="57">
        <v>-0.2</v>
      </c>
      <c r="H255" s="20" t="s">
        <v>26</v>
      </c>
      <c r="I255" s="21">
        <v>0</v>
      </c>
    </row>
    <row r="256" spans="1:9" x14ac:dyDescent="0.25">
      <c r="A256" s="20" t="s">
        <v>24</v>
      </c>
      <c r="B256" s="21">
        <v>292120</v>
      </c>
      <c r="C256" s="20" t="s">
        <v>276</v>
      </c>
      <c r="D256" s="22">
        <v>27520</v>
      </c>
      <c r="E256" s="21">
        <v>25</v>
      </c>
      <c r="F256" s="21">
        <v>20</v>
      </c>
      <c r="G256" s="57">
        <v>0.25</v>
      </c>
      <c r="H256" s="20" t="s">
        <v>33</v>
      </c>
      <c r="I256" s="21">
        <v>1</v>
      </c>
    </row>
    <row r="257" spans="1:9" x14ac:dyDescent="0.25">
      <c r="A257" s="20" t="s">
        <v>24</v>
      </c>
      <c r="B257" s="21">
        <v>292130</v>
      </c>
      <c r="C257" s="20" t="s">
        <v>277</v>
      </c>
      <c r="D257" s="22">
        <v>11585</v>
      </c>
      <c r="E257" s="21">
        <v>5</v>
      </c>
      <c r="F257" s="21">
        <v>3</v>
      </c>
      <c r="G257" s="57">
        <v>0.66666666666666696</v>
      </c>
      <c r="H257" s="20" t="s">
        <v>33</v>
      </c>
      <c r="I257" s="21">
        <v>1</v>
      </c>
    </row>
    <row r="258" spans="1:9" x14ac:dyDescent="0.25">
      <c r="A258" s="20" t="s">
        <v>24</v>
      </c>
      <c r="B258" s="21">
        <v>292140</v>
      </c>
      <c r="C258" s="20" t="s">
        <v>278</v>
      </c>
      <c r="D258" s="22">
        <v>18729</v>
      </c>
      <c r="E258" s="21">
        <v>19</v>
      </c>
      <c r="F258" s="21">
        <v>5</v>
      </c>
      <c r="G258" s="57">
        <v>2.8</v>
      </c>
      <c r="H258" s="20" t="s">
        <v>33</v>
      </c>
      <c r="I258" s="21">
        <v>1</v>
      </c>
    </row>
    <row r="259" spans="1:9" x14ac:dyDescent="0.25">
      <c r="A259" s="20" t="s">
        <v>24</v>
      </c>
      <c r="B259" s="21">
        <v>292145</v>
      </c>
      <c r="C259" s="20" t="s">
        <v>279</v>
      </c>
      <c r="D259" s="22">
        <v>9578</v>
      </c>
      <c r="E259" s="21">
        <v>0</v>
      </c>
      <c r="F259" s="21">
        <v>0</v>
      </c>
      <c r="G259" s="57">
        <v>0</v>
      </c>
      <c r="H259" s="20" t="s">
        <v>26</v>
      </c>
      <c r="I259" s="21">
        <v>0</v>
      </c>
    </row>
    <row r="260" spans="1:9" x14ac:dyDescent="0.25">
      <c r="A260" s="20" t="s">
        <v>24</v>
      </c>
      <c r="B260" s="21">
        <v>292150</v>
      </c>
      <c r="C260" s="20" t="s">
        <v>280</v>
      </c>
      <c r="D260" s="22">
        <v>51953</v>
      </c>
      <c r="E260" s="21">
        <v>19</v>
      </c>
      <c r="F260" s="21">
        <v>12</v>
      </c>
      <c r="G260" s="57">
        <v>0.58333333333333304</v>
      </c>
      <c r="H260" s="20" t="s">
        <v>33</v>
      </c>
      <c r="I260" s="21">
        <v>1</v>
      </c>
    </row>
    <row r="261" spans="1:9" x14ac:dyDescent="0.25">
      <c r="A261" s="20" t="s">
        <v>24</v>
      </c>
      <c r="B261" s="21">
        <v>292160</v>
      </c>
      <c r="C261" s="20" t="s">
        <v>281</v>
      </c>
      <c r="D261" s="22">
        <v>8950</v>
      </c>
      <c r="E261" s="21">
        <v>0</v>
      </c>
      <c r="F261" s="21">
        <v>1</v>
      </c>
      <c r="G261" s="57">
        <v>-1</v>
      </c>
      <c r="H261" s="20" t="s">
        <v>26</v>
      </c>
      <c r="I261" s="21">
        <v>0</v>
      </c>
    </row>
    <row r="262" spans="1:9" x14ac:dyDescent="0.25">
      <c r="A262" s="20" t="s">
        <v>24</v>
      </c>
      <c r="B262" s="21">
        <v>292170</v>
      </c>
      <c r="C262" s="20" t="s">
        <v>282</v>
      </c>
      <c r="D262" s="22">
        <v>36856</v>
      </c>
      <c r="E262" s="21">
        <v>28</v>
      </c>
      <c r="F262" s="21">
        <v>1</v>
      </c>
      <c r="G262" s="57">
        <v>27</v>
      </c>
      <c r="H262" s="20" t="s">
        <v>33</v>
      </c>
      <c r="I262" s="21">
        <v>1</v>
      </c>
    </row>
    <row r="263" spans="1:9" x14ac:dyDescent="0.25">
      <c r="A263" s="20" t="s">
        <v>24</v>
      </c>
      <c r="B263" s="21">
        <v>292180</v>
      </c>
      <c r="C263" s="20" t="s">
        <v>283</v>
      </c>
      <c r="D263" s="22">
        <v>12529</v>
      </c>
      <c r="E263" s="21">
        <v>1</v>
      </c>
      <c r="F263" s="21">
        <v>2</v>
      </c>
      <c r="G263" s="57">
        <v>-0.5</v>
      </c>
      <c r="H263" s="20" t="s">
        <v>26</v>
      </c>
      <c r="I263" s="21">
        <v>0</v>
      </c>
    </row>
    <row r="264" spans="1:9" x14ac:dyDescent="0.25">
      <c r="A264" s="20" t="s">
        <v>24</v>
      </c>
      <c r="B264" s="21">
        <v>292190</v>
      </c>
      <c r="C264" s="20" t="s">
        <v>284</v>
      </c>
      <c r="D264" s="22">
        <v>9957</v>
      </c>
      <c r="E264" s="21">
        <v>5</v>
      </c>
      <c r="F264" s="21">
        <v>8</v>
      </c>
      <c r="G264" s="57">
        <v>-0.375</v>
      </c>
      <c r="H264" s="20" t="s">
        <v>26</v>
      </c>
      <c r="I264" s="21">
        <v>0</v>
      </c>
    </row>
    <row r="265" spans="1:9" x14ac:dyDescent="0.25">
      <c r="A265" s="20" t="s">
        <v>24</v>
      </c>
      <c r="B265" s="21">
        <v>292200</v>
      </c>
      <c r="C265" s="20" t="s">
        <v>285</v>
      </c>
      <c r="D265" s="22">
        <v>42072</v>
      </c>
      <c r="E265" s="21">
        <v>41</v>
      </c>
      <c r="F265" s="21">
        <v>18</v>
      </c>
      <c r="G265" s="57">
        <v>1.2777777777777799</v>
      </c>
      <c r="H265" s="20" t="s">
        <v>33</v>
      </c>
      <c r="I265" s="21">
        <v>1</v>
      </c>
    </row>
    <row r="266" spans="1:9" x14ac:dyDescent="0.25">
      <c r="A266" s="20" t="s">
        <v>24</v>
      </c>
      <c r="B266" s="21">
        <v>292205</v>
      </c>
      <c r="C266" s="20" t="s">
        <v>286</v>
      </c>
      <c r="D266" s="22">
        <v>11988</v>
      </c>
      <c r="E266" s="21">
        <v>61</v>
      </c>
      <c r="F266" s="21">
        <v>6</v>
      </c>
      <c r="G266" s="57">
        <v>9.1666666666666696</v>
      </c>
      <c r="H266" s="20" t="s">
        <v>33</v>
      </c>
      <c r="I266" s="21">
        <v>1</v>
      </c>
    </row>
    <row r="267" spans="1:9" x14ac:dyDescent="0.25">
      <c r="A267" s="20" t="s">
        <v>24</v>
      </c>
      <c r="B267" s="21">
        <v>292210</v>
      </c>
      <c r="C267" s="20" t="s">
        <v>287</v>
      </c>
      <c r="D267" s="22">
        <v>27364</v>
      </c>
      <c r="E267" s="21">
        <v>24</v>
      </c>
      <c r="F267" s="21">
        <v>24</v>
      </c>
      <c r="G267" s="57">
        <v>0</v>
      </c>
      <c r="H267" s="20" t="s">
        <v>26</v>
      </c>
      <c r="I267" s="21">
        <v>0</v>
      </c>
    </row>
    <row r="268" spans="1:9" x14ac:dyDescent="0.25">
      <c r="A268" s="20" t="s">
        <v>24</v>
      </c>
      <c r="B268" s="21">
        <v>292220</v>
      </c>
      <c r="C268" s="20" t="s">
        <v>288</v>
      </c>
      <c r="D268" s="22">
        <v>7678</v>
      </c>
      <c r="E268" s="21">
        <v>8</v>
      </c>
      <c r="F268" s="21">
        <v>3</v>
      </c>
      <c r="G268" s="57">
        <v>1.6666666666666701</v>
      </c>
      <c r="H268" s="20" t="s">
        <v>33</v>
      </c>
      <c r="I268" s="21">
        <v>1</v>
      </c>
    </row>
    <row r="269" spans="1:9" x14ac:dyDescent="0.25">
      <c r="A269" s="20" t="s">
        <v>24</v>
      </c>
      <c r="B269" s="21">
        <v>292225</v>
      </c>
      <c r="C269" s="20" t="s">
        <v>289</v>
      </c>
      <c r="D269" s="22">
        <v>11644</v>
      </c>
      <c r="E269" s="21">
        <v>4</v>
      </c>
      <c r="F269" s="21">
        <v>0</v>
      </c>
      <c r="G269" s="57">
        <v>1</v>
      </c>
      <c r="H269" s="20" t="s">
        <v>33</v>
      </c>
      <c r="I269" s="21">
        <v>1</v>
      </c>
    </row>
    <row r="270" spans="1:9" x14ac:dyDescent="0.25">
      <c r="A270" s="20" t="s">
        <v>24</v>
      </c>
      <c r="B270" s="21">
        <v>292230</v>
      </c>
      <c r="C270" s="20" t="s">
        <v>290</v>
      </c>
      <c r="D270" s="22">
        <v>30631</v>
      </c>
      <c r="E270" s="21">
        <v>26</v>
      </c>
      <c r="F270" s="21">
        <v>50</v>
      </c>
      <c r="G270" s="57">
        <v>-0.48</v>
      </c>
      <c r="H270" s="20" t="s">
        <v>26</v>
      </c>
      <c r="I270" s="21">
        <v>0</v>
      </c>
    </row>
    <row r="271" spans="1:9" x14ac:dyDescent="0.25">
      <c r="A271" s="20" t="s">
        <v>24</v>
      </c>
      <c r="B271" s="21">
        <v>292240</v>
      </c>
      <c r="C271" s="20" t="s">
        <v>291</v>
      </c>
      <c r="D271" s="22">
        <v>22998</v>
      </c>
      <c r="E271" s="21">
        <v>23</v>
      </c>
      <c r="F271" s="21">
        <v>11</v>
      </c>
      <c r="G271" s="57">
        <v>1.0909090909090899</v>
      </c>
      <c r="H271" s="20" t="s">
        <v>33</v>
      </c>
      <c r="I271" s="21">
        <v>1</v>
      </c>
    </row>
    <row r="272" spans="1:9" x14ac:dyDescent="0.25">
      <c r="A272" s="20" t="s">
        <v>24</v>
      </c>
      <c r="B272" s="21">
        <v>292250</v>
      </c>
      <c r="C272" s="20" t="s">
        <v>292</v>
      </c>
      <c r="D272" s="22">
        <v>29546</v>
      </c>
      <c r="E272" s="21">
        <v>11</v>
      </c>
      <c r="F272" s="21">
        <v>19</v>
      </c>
      <c r="G272" s="57">
        <v>-0.42105263157894701</v>
      </c>
      <c r="H272" s="20" t="s">
        <v>26</v>
      </c>
      <c r="I272" s="21">
        <v>0</v>
      </c>
    </row>
    <row r="273" spans="1:9" x14ac:dyDescent="0.25">
      <c r="A273" s="20" t="s">
        <v>24</v>
      </c>
      <c r="B273" s="21">
        <v>292260</v>
      </c>
      <c r="C273" s="20" t="s">
        <v>293</v>
      </c>
      <c r="D273" s="22">
        <v>14368</v>
      </c>
      <c r="E273" s="21">
        <v>6</v>
      </c>
      <c r="F273" s="21">
        <v>0</v>
      </c>
      <c r="G273" s="57">
        <v>1</v>
      </c>
      <c r="H273" s="20" t="s">
        <v>33</v>
      </c>
      <c r="I273" s="21">
        <v>1</v>
      </c>
    </row>
    <row r="274" spans="1:9" x14ac:dyDescent="0.25">
      <c r="A274" s="20" t="s">
        <v>24</v>
      </c>
      <c r="B274" s="21">
        <v>292265</v>
      </c>
      <c r="C274" s="20" t="s">
        <v>294</v>
      </c>
      <c r="D274" s="22">
        <v>13597</v>
      </c>
      <c r="E274" s="21">
        <v>6</v>
      </c>
      <c r="F274" s="21">
        <v>0</v>
      </c>
      <c r="G274" s="57">
        <v>1</v>
      </c>
      <c r="H274" s="20" t="s">
        <v>33</v>
      </c>
      <c r="I274" s="21">
        <v>1</v>
      </c>
    </row>
    <row r="275" spans="1:9" x14ac:dyDescent="0.25">
      <c r="A275" s="20" t="s">
        <v>24</v>
      </c>
      <c r="B275" s="21">
        <v>292270</v>
      </c>
      <c r="C275" s="20" t="s">
        <v>295</v>
      </c>
      <c r="D275" s="22">
        <v>17141</v>
      </c>
      <c r="E275" s="21">
        <v>14</v>
      </c>
      <c r="F275" s="21">
        <v>11</v>
      </c>
      <c r="G275" s="57">
        <v>0.27272727272727298</v>
      </c>
      <c r="H275" s="20" t="s">
        <v>33</v>
      </c>
      <c r="I275" s="21">
        <v>1</v>
      </c>
    </row>
    <row r="276" spans="1:9" x14ac:dyDescent="0.25">
      <c r="A276" s="20" t="s">
        <v>24</v>
      </c>
      <c r="B276" s="21">
        <v>292273</v>
      </c>
      <c r="C276" s="20" t="s">
        <v>296</v>
      </c>
      <c r="D276" s="22">
        <v>8119</v>
      </c>
      <c r="E276" s="21">
        <v>6</v>
      </c>
      <c r="F276" s="21">
        <v>5</v>
      </c>
      <c r="G276" s="57">
        <v>0.2</v>
      </c>
      <c r="H276" s="20" t="s">
        <v>33</v>
      </c>
      <c r="I276" s="21">
        <v>1</v>
      </c>
    </row>
    <row r="277" spans="1:9" x14ac:dyDescent="0.25">
      <c r="A277" s="20" t="s">
        <v>24</v>
      </c>
      <c r="B277" s="21">
        <v>292275</v>
      </c>
      <c r="C277" s="20" t="s">
        <v>297</v>
      </c>
      <c r="D277" s="22">
        <v>6986</v>
      </c>
      <c r="E277" s="21">
        <v>2</v>
      </c>
      <c r="F277" s="21">
        <v>0</v>
      </c>
      <c r="G277" s="57">
        <v>1</v>
      </c>
      <c r="H277" s="20" t="s">
        <v>33</v>
      </c>
      <c r="I277" s="21">
        <v>1</v>
      </c>
    </row>
    <row r="278" spans="1:9" x14ac:dyDescent="0.25">
      <c r="A278" s="20" t="s">
        <v>24</v>
      </c>
      <c r="B278" s="21">
        <v>292280</v>
      </c>
      <c r="C278" s="20" t="s">
        <v>298</v>
      </c>
      <c r="D278" s="22">
        <v>8428</v>
      </c>
      <c r="E278" s="21">
        <v>9</v>
      </c>
      <c r="F278" s="21">
        <v>6</v>
      </c>
      <c r="G278" s="57">
        <v>0.5</v>
      </c>
      <c r="H278" s="20" t="s">
        <v>33</v>
      </c>
      <c r="I278" s="21">
        <v>1</v>
      </c>
    </row>
    <row r="279" spans="1:9" x14ac:dyDescent="0.25">
      <c r="A279" s="20" t="s">
        <v>24</v>
      </c>
      <c r="B279" s="21">
        <v>292285</v>
      </c>
      <c r="C279" s="20" t="s">
        <v>299</v>
      </c>
      <c r="D279" s="22">
        <v>9500</v>
      </c>
      <c r="E279" s="21">
        <v>3</v>
      </c>
      <c r="F279" s="21">
        <v>1</v>
      </c>
      <c r="G279" s="57">
        <v>2</v>
      </c>
      <c r="H279" s="20" t="s">
        <v>33</v>
      </c>
      <c r="I279" s="21">
        <v>1</v>
      </c>
    </row>
    <row r="280" spans="1:9" x14ac:dyDescent="0.25">
      <c r="A280" s="20" t="s">
        <v>24</v>
      </c>
      <c r="B280" s="21">
        <v>292290</v>
      </c>
      <c r="C280" s="20" t="s">
        <v>300</v>
      </c>
      <c r="D280" s="22">
        <v>25460</v>
      </c>
      <c r="E280" s="21">
        <v>18</v>
      </c>
      <c r="F280" s="21">
        <v>19</v>
      </c>
      <c r="G280" s="57">
        <v>-5.2631578947368397E-2</v>
      </c>
      <c r="H280" s="20" t="s">
        <v>26</v>
      </c>
      <c r="I280" s="21">
        <v>0</v>
      </c>
    </row>
    <row r="281" spans="1:9" x14ac:dyDescent="0.25">
      <c r="A281" s="20" t="s">
        <v>24</v>
      </c>
      <c r="B281" s="21">
        <v>292300</v>
      </c>
      <c r="C281" s="20" t="s">
        <v>301</v>
      </c>
      <c r="D281" s="22">
        <v>44052</v>
      </c>
      <c r="E281" s="21">
        <v>330</v>
      </c>
      <c r="F281" s="21">
        <v>344</v>
      </c>
      <c r="G281" s="57">
        <v>-4.0697674418604703E-2</v>
      </c>
      <c r="H281" s="20" t="s">
        <v>26</v>
      </c>
      <c r="I281" s="21">
        <v>0</v>
      </c>
    </row>
    <row r="282" spans="1:9" x14ac:dyDescent="0.25">
      <c r="A282" s="20" t="s">
        <v>24</v>
      </c>
      <c r="B282" s="21">
        <v>292303</v>
      </c>
      <c r="C282" s="20" t="s">
        <v>302</v>
      </c>
      <c r="D282" s="22">
        <v>12514</v>
      </c>
      <c r="E282" s="21">
        <v>1</v>
      </c>
      <c r="F282" s="21">
        <v>0</v>
      </c>
      <c r="G282" s="57">
        <v>1</v>
      </c>
      <c r="H282" s="20" t="s">
        <v>33</v>
      </c>
      <c r="I282" s="21">
        <v>1</v>
      </c>
    </row>
    <row r="283" spans="1:9" x14ac:dyDescent="0.25">
      <c r="A283" s="20" t="s">
        <v>24</v>
      </c>
      <c r="B283" s="21">
        <v>292305</v>
      </c>
      <c r="C283" s="20" t="s">
        <v>303</v>
      </c>
      <c r="D283" s="22">
        <v>16037</v>
      </c>
      <c r="E283" s="21">
        <v>3</v>
      </c>
      <c r="F283" s="21">
        <v>6</v>
      </c>
      <c r="G283" s="57">
        <v>-0.5</v>
      </c>
      <c r="H283" s="20" t="s">
        <v>26</v>
      </c>
      <c r="I283" s="21">
        <v>0</v>
      </c>
    </row>
    <row r="284" spans="1:9" x14ac:dyDescent="0.25">
      <c r="A284" s="20" t="s">
        <v>24</v>
      </c>
      <c r="B284" s="21">
        <v>292310</v>
      </c>
      <c r="C284" s="20" t="s">
        <v>304</v>
      </c>
      <c r="D284" s="22">
        <v>29227</v>
      </c>
      <c r="E284" s="21">
        <v>8</v>
      </c>
      <c r="F284" s="21">
        <v>10</v>
      </c>
      <c r="G284" s="57">
        <v>-0.2</v>
      </c>
      <c r="H284" s="20" t="s">
        <v>26</v>
      </c>
      <c r="I284" s="21">
        <v>0</v>
      </c>
    </row>
    <row r="285" spans="1:9" x14ac:dyDescent="0.25">
      <c r="A285" s="20" t="s">
        <v>24</v>
      </c>
      <c r="B285" s="21">
        <v>292320</v>
      </c>
      <c r="C285" s="20" t="s">
        <v>305</v>
      </c>
      <c r="D285" s="22">
        <v>22805</v>
      </c>
      <c r="E285" s="21">
        <v>3</v>
      </c>
      <c r="F285" s="21">
        <v>4</v>
      </c>
      <c r="G285" s="57">
        <v>-0.25</v>
      </c>
      <c r="H285" s="20" t="s">
        <v>26</v>
      </c>
      <c r="I285" s="21">
        <v>0</v>
      </c>
    </row>
    <row r="286" spans="1:9" x14ac:dyDescent="0.25">
      <c r="A286" s="20" t="s">
        <v>24</v>
      </c>
      <c r="B286" s="21">
        <v>292330</v>
      </c>
      <c r="C286" s="20" t="s">
        <v>306</v>
      </c>
      <c r="D286" s="22">
        <v>8916</v>
      </c>
      <c r="E286" s="21">
        <v>4</v>
      </c>
      <c r="F286" s="21">
        <v>7</v>
      </c>
      <c r="G286" s="57">
        <v>-0.42857142857142899</v>
      </c>
      <c r="H286" s="20" t="s">
        <v>26</v>
      </c>
      <c r="I286" s="21">
        <v>0</v>
      </c>
    </row>
    <row r="287" spans="1:9" x14ac:dyDescent="0.25">
      <c r="A287" s="20" t="s">
        <v>24</v>
      </c>
      <c r="B287" s="21">
        <v>292335</v>
      </c>
      <c r="C287" s="20" t="s">
        <v>307</v>
      </c>
      <c r="D287" s="22">
        <v>18025</v>
      </c>
      <c r="E287" s="21">
        <v>10</v>
      </c>
      <c r="F287" s="21">
        <v>9</v>
      </c>
      <c r="G287" s="57">
        <v>0.11111111111111099</v>
      </c>
      <c r="H287" s="20" t="s">
        <v>26</v>
      </c>
      <c r="I287" s="21">
        <v>0</v>
      </c>
    </row>
    <row r="288" spans="1:9" x14ac:dyDescent="0.25">
      <c r="A288" s="20" t="s">
        <v>24</v>
      </c>
      <c r="B288" s="21">
        <v>292340</v>
      </c>
      <c r="C288" s="20" t="s">
        <v>308</v>
      </c>
      <c r="D288" s="22">
        <v>22553</v>
      </c>
      <c r="E288" s="21">
        <v>13</v>
      </c>
      <c r="F288" s="21">
        <v>8</v>
      </c>
      <c r="G288" s="57">
        <v>0.625</v>
      </c>
      <c r="H288" s="20" t="s">
        <v>33</v>
      </c>
      <c r="I288" s="21">
        <v>1</v>
      </c>
    </row>
    <row r="289" spans="1:9" x14ac:dyDescent="0.25">
      <c r="A289" s="20" t="s">
        <v>24</v>
      </c>
      <c r="B289" s="21">
        <v>292350</v>
      </c>
      <c r="C289" s="20" t="s">
        <v>309</v>
      </c>
      <c r="D289" s="22">
        <v>9250</v>
      </c>
      <c r="E289" s="21">
        <v>4</v>
      </c>
      <c r="F289" s="21">
        <v>2</v>
      </c>
      <c r="G289" s="57">
        <v>1</v>
      </c>
      <c r="H289" s="20" t="s">
        <v>33</v>
      </c>
      <c r="I289" s="21">
        <v>1</v>
      </c>
    </row>
    <row r="290" spans="1:9" x14ac:dyDescent="0.25">
      <c r="A290" s="20" t="s">
        <v>24</v>
      </c>
      <c r="B290" s="21">
        <v>292360</v>
      </c>
      <c r="C290" s="20" t="s">
        <v>310</v>
      </c>
      <c r="D290" s="22">
        <v>22286</v>
      </c>
      <c r="E290" s="21">
        <v>0</v>
      </c>
      <c r="F290" s="21">
        <v>1</v>
      </c>
      <c r="G290" s="57">
        <v>-1</v>
      </c>
      <c r="H290" s="20" t="s">
        <v>26</v>
      </c>
      <c r="I290" s="21">
        <v>0</v>
      </c>
    </row>
    <row r="291" spans="1:9" x14ac:dyDescent="0.25">
      <c r="A291" s="20" t="s">
        <v>24</v>
      </c>
      <c r="B291" s="21">
        <v>292370</v>
      </c>
      <c r="C291" s="20" t="s">
        <v>311</v>
      </c>
      <c r="D291" s="22">
        <v>32967</v>
      </c>
      <c r="E291" s="21">
        <v>8</v>
      </c>
      <c r="F291" s="21">
        <v>3</v>
      </c>
      <c r="G291" s="57">
        <v>1.6666666666666701</v>
      </c>
      <c r="H291" s="20" t="s">
        <v>33</v>
      </c>
      <c r="I291" s="21">
        <v>1</v>
      </c>
    </row>
    <row r="292" spans="1:9" x14ac:dyDescent="0.25">
      <c r="A292" s="20" t="s">
        <v>24</v>
      </c>
      <c r="B292" s="21">
        <v>292380</v>
      </c>
      <c r="C292" s="20" t="s">
        <v>312</v>
      </c>
      <c r="D292" s="22">
        <v>30075</v>
      </c>
      <c r="E292" s="21">
        <v>18</v>
      </c>
      <c r="F292" s="21">
        <v>13</v>
      </c>
      <c r="G292" s="57">
        <v>0.38461538461538503</v>
      </c>
      <c r="H292" s="20" t="s">
        <v>33</v>
      </c>
      <c r="I292" s="21">
        <v>1</v>
      </c>
    </row>
    <row r="293" spans="1:9" x14ac:dyDescent="0.25">
      <c r="A293" s="20" t="s">
        <v>24</v>
      </c>
      <c r="B293" s="21">
        <v>292390</v>
      </c>
      <c r="C293" s="20" t="s">
        <v>313</v>
      </c>
      <c r="D293" s="22">
        <v>10673</v>
      </c>
      <c r="E293" s="21">
        <v>4</v>
      </c>
      <c r="F293" s="21">
        <v>3</v>
      </c>
      <c r="G293" s="57">
        <v>0.33333333333333298</v>
      </c>
      <c r="H293" s="20" t="s">
        <v>33</v>
      </c>
      <c r="I293" s="21">
        <v>1</v>
      </c>
    </row>
    <row r="294" spans="1:9" x14ac:dyDescent="0.25">
      <c r="A294" s="20" t="s">
        <v>24</v>
      </c>
      <c r="B294" s="21">
        <v>292400</v>
      </c>
      <c r="C294" s="20" t="s">
        <v>314</v>
      </c>
      <c r="D294" s="22">
        <v>120706</v>
      </c>
      <c r="E294" s="21">
        <v>164</v>
      </c>
      <c r="F294" s="21">
        <v>146</v>
      </c>
      <c r="G294" s="57">
        <v>0.123287671232877</v>
      </c>
      <c r="H294" s="20" t="s">
        <v>26</v>
      </c>
      <c r="I294" s="21">
        <v>0</v>
      </c>
    </row>
    <row r="295" spans="1:9" x14ac:dyDescent="0.25">
      <c r="A295" s="20" t="s">
        <v>24</v>
      </c>
      <c r="B295" s="21">
        <v>292405</v>
      </c>
      <c r="C295" s="20" t="s">
        <v>315</v>
      </c>
      <c r="D295" s="22">
        <v>14226</v>
      </c>
      <c r="E295" s="21">
        <v>5</v>
      </c>
      <c r="F295" s="21">
        <v>2</v>
      </c>
      <c r="G295" s="57">
        <v>1.5</v>
      </c>
      <c r="H295" s="20" t="s">
        <v>33</v>
      </c>
      <c r="I295" s="21">
        <v>1</v>
      </c>
    </row>
    <row r="296" spans="1:9" x14ac:dyDescent="0.25">
      <c r="A296" s="20" t="s">
        <v>24</v>
      </c>
      <c r="B296" s="21">
        <v>292410</v>
      </c>
      <c r="C296" s="20" t="s">
        <v>316</v>
      </c>
      <c r="D296" s="22">
        <v>7527</v>
      </c>
      <c r="E296" s="21">
        <v>11</v>
      </c>
      <c r="F296" s="21">
        <v>3</v>
      </c>
      <c r="G296" s="57">
        <v>2.6666666666666701</v>
      </c>
      <c r="H296" s="20" t="s">
        <v>33</v>
      </c>
      <c r="I296" s="21">
        <v>1</v>
      </c>
    </row>
    <row r="297" spans="1:9" x14ac:dyDescent="0.25">
      <c r="A297" s="20" t="s">
        <v>24</v>
      </c>
      <c r="B297" s="21">
        <v>292420</v>
      </c>
      <c r="C297" s="20" t="s">
        <v>317</v>
      </c>
      <c r="D297" s="22">
        <v>18209</v>
      </c>
      <c r="E297" s="21">
        <v>1</v>
      </c>
      <c r="F297" s="21">
        <v>1</v>
      </c>
      <c r="G297" s="57">
        <v>0</v>
      </c>
      <c r="H297" s="20" t="s">
        <v>26</v>
      </c>
      <c r="I297" s="21">
        <v>0</v>
      </c>
    </row>
    <row r="298" spans="1:9" x14ac:dyDescent="0.25">
      <c r="A298" s="20" t="s">
        <v>24</v>
      </c>
      <c r="B298" s="21">
        <v>292430</v>
      </c>
      <c r="C298" s="20" t="s">
        <v>318</v>
      </c>
      <c r="D298" s="22">
        <v>18267</v>
      </c>
      <c r="E298" s="21">
        <v>5</v>
      </c>
      <c r="F298" s="21">
        <v>2</v>
      </c>
      <c r="G298" s="57">
        <v>1.5</v>
      </c>
      <c r="H298" s="20" t="s">
        <v>33</v>
      </c>
      <c r="I298" s="21">
        <v>1</v>
      </c>
    </row>
    <row r="299" spans="1:9" x14ac:dyDescent="0.25">
      <c r="A299" s="20" t="s">
        <v>24</v>
      </c>
      <c r="B299" s="21">
        <v>292440</v>
      </c>
      <c r="C299" s="20" t="s">
        <v>319</v>
      </c>
      <c r="D299" s="22">
        <v>35740</v>
      </c>
      <c r="E299" s="21">
        <v>11</v>
      </c>
      <c r="F299" s="21">
        <v>13</v>
      </c>
      <c r="G299" s="57">
        <v>-0.15384615384615399</v>
      </c>
      <c r="H299" s="20" t="s">
        <v>26</v>
      </c>
      <c r="I299" s="21">
        <v>0</v>
      </c>
    </row>
    <row r="300" spans="1:9" x14ac:dyDescent="0.25">
      <c r="A300" s="20" t="s">
        <v>24</v>
      </c>
      <c r="B300" s="21">
        <v>292450</v>
      </c>
      <c r="C300" s="20" t="s">
        <v>320</v>
      </c>
      <c r="D300" s="22">
        <v>16889</v>
      </c>
      <c r="E300" s="21">
        <v>3</v>
      </c>
      <c r="F300" s="21">
        <v>5</v>
      </c>
      <c r="G300" s="57">
        <v>-0.4</v>
      </c>
      <c r="H300" s="20" t="s">
        <v>26</v>
      </c>
      <c r="I300" s="21">
        <v>0</v>
      </c>
    </row>
    <row r="301" spans="1:9" x14ac:dyDescent="0.25">
      <c r="A301" s="20" t="s">
        <v>24</v>
      </c>
      <c r="B301" s="21">
        <v>292460</v>
      </c>
      <c r="C301" s="20" t="s">
        <v>321</v>
      </c>
      <c r="D301" s="22">
        <v>21171</v>
      </c>
      <c r="E301" s="21">
        <v>15</v>
      </c>
      <c r="F301" s="21">
        <v>41</v>
      </c>
      <c r="G301" s="57">
        <v>-0.63414634146341498</v>
      </c>
      <c r="H301" s="20" t="s">
        <v>26</v>
      </c>
      <c r="I301" s="21">
        <v>0</v>
      </c>
    </row>
    <row r="302" spans="1:9" x14ac:dyDescent="0.25">
      <c r="A302" s="20" t="s">
        <v>24</v>
      </c>
      <c r="B302" s="21">
        <v>292465</v>
      </c>
      <c r="C302" s="20" t="s">
        <v>322</v>
      </c>
      <c r="D302" s="22">
        <v>11012</v>
      </c>
      <c r="E302" s="21">
        <v>8</v>
      </c>
      <c r="F302" s="21">
        <v>9</v>
      </c>
      <c r="G302" s="57">
        <v>-0.11111111111111099</v>
      </c>
      <c r="H302" s="20" t="s">
        <v>26</v>
      </c>
      <c r="I302" s="21">
        <v>0</v>
      </c>
    </row>
    <row r="303" spans="1:9" x14ac:dyDescent="0.25">
      <c r="A303" s="20" t="s">
        <v>24</v>
      </c>
      <c r="B303" s="21">
        <v>292467</v>
      </c>
      <c r="C303" s="20" t="s">
        <v>574</v>
      </c>
      <c r="D303" s="22">
        <v>10411</v>
      </c>
      <c r="E303" s="21">
        <v>5</v>
      </c>
      <c r="F303" s="21">
        <v>1</v>
      </c>
      <c r="G303" s="57">
        <v>4</v>
      </c>
      <c r="H303" s="20" t="s">
        <v>33</v>
      </c>
      <c r="I303" s="21">
        <v>1</v>
      </c>
    </row>
    <row r="304" spans="1:9" x14ac:dyDescent="0.25">
      <c r="A304" s="20" t="s">
        <v>24</v>
      </c>
      <c r="B304" s="21">
        <v>292470</v>
      </c>
      <c r="C304" s="20" t="s">
        <v>323</v>
      </c>
      <c r="D304" s="22">
        <v>11849</v>
      </c>
      <c r="E304" s="21">
        <v>3</v>
      </c>
      <c r="F304" s="21">
        <v>5</v>
      </c>
      <c r="G304" s="57">
        <v>-0.4</v>
      </c>
      <c r="H304" s="20" t="s">
        <v>26</v>
      </c>
      <c r="I304" s="21">
        <v>0</v>
      </c>
    </row>
    <row r="305" spans="1:9" x14ac:dyDescent="0.25">
      <c r="A305" s="20" t="s">
        <v>24</v>
      </c>
      <c r="B305" s="21">
        <v>292480</v>
      </c>
      <c r="C305" s="20" t="s">
        <v>324</v>
      </c>
      <c r="D305" s="22">
        <v>25211</v>
      </c>
      <c r="E305" s="21">
        <v>19</v>
      </c>
      <c r="F305" s="21">
        <v>10</v>
      </c>
      <c r="G305" s="57">
        <v>0.9</v>
      </c>
      <c r="H305" s="20" t="s">
        <v>33</v>
      </c>
      <c r="I305" s="21">
        <v>1</v>
      </c>
    </row>
    <row r="306" spans="1:9" x14ac:dyDescent="0.25">
      <c r="A306" s="20" t="s">
        <v>24</v>
      </c>
      <c r="B306" s="21">
        <v>292490</v>
      </c>
      <c r="C306" s="20" t="s">
        <v>325</v>
      </c>
      <c r="D306" s="22">
        <v>9582</v>
      </c>
      <c r="E306" s="21">
        <v>9</v>
      </c>
      <c r="F306" s="21">
        <v>5</v>
      </c>
      <c r="G306" s="57">
        <v>0.8</v>
      </c>
      <c r="H306" s="20" t="s">
        <v>33</v>
      </c>
      <c r="I306" s="21">
        <v>1</v>
      </c>
    </row>
    <row r="307" spans="1:9" x14ac:dyDescent="0.25">
      <c r="A307" s="20" t="s">
        <v>24</v>
      </c>
      <c r="B307" s="21">
        <v>292500</v>
      </c>
      <c r="C307" s="20" t="s">
        <v>326</v>
      </c>
      <c r="D307" s="22">
        <v>26915</v>
      </c>
      <c r="E307" s="21">
        <v>24</v>
      </c>
      <c r="F307" s="21">
        <v>24</v>
      </c>
      <c r="G307" s="57">
        <v>0</v>
      </c>
      <c r="H307" s="20" t="s">
        <v>26</v>
      </c>
      <c r="I307" s="21">
        <v>0</v>
      </c>
    </row>
    <row r="308" spans="1:9" x14ac:dyDescent="0.25">
      <c r="A308" s="20" t="s">
        <v>24</v>
      </c>
      <c r="B308" s="21">
        <v>292510</v>
      </c>
      <c r="C308" s="20" t="s">
        <v>327</v>
      </c>
      <c r="D308" s="22">
        <v>48861</v>
      </c>
      <c r="E308" s="21">
        <v>30</v>
      </c>
      <c r="F308" s="21">
        <v>29</v>
      </c>
      <c r="G308" s="57">
        <v>3.4482758620689703E-2</v>
      </c>
      <c r="H308" s="20" t="s">
        <v>26</v>
      </c>
      <c r="I308" s="21">
        <v>0</v>
      </c>
    </row>
    <row r="309" spans="1:9" x14ac:dyDescent="0.25">
      <c r="A309" s="20" t="s">
        <v>24</v>
      </c>
      <c r="B309" s="21">
        <v>292520</v>
      </c>
      <c r="C309" s="20" t="s">
        <v>328</v>
      </c>
      <c r="D309" s="22">
        <v>39718</v>
      </c>
      <c r="E309" s="21">
        <v>54</v>
      </c>
      <c r="F309" s="21">
        <v>38</v>
      </c>
      <c r="G309" s="57">
        <v>0.42105263157894701</v>
      </c>
      <c r="H309" s="20" t="s">
        <v>33</v>
      </c>
      <c r="I309" s="21">
        <v>1</v>
      </c>
    </row>
    <row r="310" spans="1:9" x14ac:dyDescent="0.25">
      <c r="A310" s="20" t="s">
        <v>24</v>
      </c>
      <c r="B310" s="21">
        <v>292525</v>
      </c>
      <c r="C310" s="20" t="s">
        <v>329</v>
      </c>
      <c r="D310" s="22">
        <v>15830</v>
      </c>
      <c r="E310" s="21">
        <v>18</v>
      </c>
      <c r="F310" s="21">
        <v>14</v>
      </c>
      <c r="G310" s="57">
        <v>0.28571428571428598</v>
      </c>
      <c r="H310" s="20" t="s">
        <v>33</v>
      </c>
      <c r="I310" s="21">
        <v>1</v>
      </c>
    </row>
    <row r="311" spans="1:9" x14ac:dyDescent="0.25">
      <c r="A311" s="20" t="s">
        <v>24</v>
      </c>
      <c r="B311" s="21">
        <v>292530</v>
      </c>
      <c r="C311" s="20" t="s">
        <v>330</v>
      </c>
      <c r="D311" s="22">
        <v>149324</v>
      </c>
      <c r="E311" s="21">
        <v>89</v>
      </c>
      <c r="F311" s="21">
        <v>85</v>
      </c>
      <c r="G311" s="57">
        <v>4.7058823529411799E-2</v>
      </c>
      <c r="H311" s="20" t="s">
        <v>26</v>
      </c>
      <c r="I311" s="21">
        <v>0</v>
      </c>
    </row>
    <row r="312" spans="1:9" x14ac:dyDescent="0.25">
      <c r="A312" s="20" t="s">
        <v>24</v>
      </c>
      <c r="B312" s="21">
        <v>292540</v>
      </c>
      <c r="C312" s="20" t="s">
        <v>331</v>
      </c>
      <c r="D312" s="22">
        <v>8438</v>
      </c>
      <c r="E312" s="21">
        <v>4</v>
      </c>
      <c r="F312" s="21">
        <v>2</v>
      </c>
      <c r="G312" s="57">
        <v>1</v>
      </c>
      <c r="H312" s="20" t="s">
        <v>33</v>
      </c>
      <c r="I312" s="21">
        <v>1</v>
      </c>
    </row>
    <row r="313" spans="1:9" x14ac:dyDescent="0.25">
      <c r="A313" s="20" t="s">
        <v>24</v>
      </c>
      <c r="B313" s="21">
        <v>292550</v>
      </c>
      <c r="C313" s="20" t="s">
        <v>332</v>
      </c>
      <c r="D313" s="22">
        <v>29326</v>
      </c>
      <c r="E313" s="21">
        <v>4</v>
      </c>
      <c r="F313" s="21">
        <v>8</v>
      </c>
      <c r="G313" s="57">
        <v>-0.5</v>
      </c>
      <c r="H313" s="20" t="s">
        <v>26</v>
      </c>
      <c r="I313" s="21">
        <v>0</v>
      </c>
    </row>
    <row r="314" spans="1:9" x14ac:dyDescent="0.25">
      <c r="A314" s="20" t="s">
        <v>24</v>
      </c>
      <c r="B314" s="21">
        <v>292560</v>
      </c>
      <c r="C314" s="20" t="s">
        <v>333</v>
      </c>
      <c r="D314" s="22">
        <v>15734</v>
      </c>
      <c r="E314" s="21">
        <v>23</v>
      </c>
      <c r="F314" s="21">
        <v>0</v>
      </c>
      <c r="G314" s="57">
        <v>1</v>
      </c>
      <c r="H314" s="20" t="s">
        <v>33</v>
      </c>
      <c r="I314" s="21">
        <v>1</v>
      </c>
    </row>
    <row r="315" spans="1:9" x14ac:dyDescent="0.25">
      <c r="A315" s="20" t="s">
        <v>24</v>
      </c>
      <c r="B315" s="21">
        <v>292570</v>
      </c>
      <c r="C315" s="20" t="s">
        <v>334</v>
      </c>
      <c r="D315" s="22">
        <v>13334</v>
      </c>
      <c r="E315" s="21">
        <v>5</v>
      </c>
      <c r="F315" s="21">
        <v>5</v>
      </c>
      <c r="G315" s="57">
        <v>0</v>
      </c>
      <c r="H315" s="20" t="s">
        <v>26</v>
      </c>
      <c r="I315" s="21">
        <v>0</v>
      </c>
    </row>
    <row r="316" spans="1:9" ht="30" x14ac:dyDescent="0.25">
      <c r="A316" s="20" t="s">
        <v>24</v>
      </c>
      <c r="B316" s="21">
        <v>292575</v>
      </c>
      <c r="C316" s="20" t="s">
        <v>335</v>
      </c>
      <c r="D316" s="22">
        <v>28082</v>
      </c>
      <c r="E316" s="21">
        <v>226</v>
      </c>
      <c r="F316" s="21">
        <v>234</v>
      </c>
      <c r="G316" s="57">
        <v>-3.4188034188034198E-2</v>
      </c>
      <c r="H316" s="20" t="s">
        <v>26</v>
      </c>
      <c r="I316" s="21">
        <v>0</v>
      </c>
    </row>
    <row r="317" spans="1:9" x14ac:dyDescent="0.25">
      <c r="A317" s="20" t="s">
        <v>24</v>
      </c>
      <c r="B317" s="21">
        <v>292580</v>
      </c>
      <c r="C317" s="20" t="s">
        <v>336</v>
      </c>
      <c r="D317" s="22">
        <v>26552</v>
      </c>
      <c r="E317" s="21">
        <v>9</v>
      </c>
      <c r="F317" s="21">
        <v>6</v>
      </c>
      <c r="G317" s="57">
        <v>0.5</v>
      </c>
      <c r="H317" s="20" t="s">
        <v>33</v>
      </c>
      <c r="I317" s="21">
        <v>1</v>
      </c>
    </row>
    <row r="318" spans="1:9" x14ac:dyDescent="0.25">
      <c r="A318" s="20" t="s">
        <v>24</v>
      </c>
      <c r="B318" s="21">
        <v>292590</v>
      </c>
      <c r="C318" s="20" t="s">
        <v>337</v>
      </c>
      <c r="D318" s="22">
        <v>28632</v>
      </c>
      <c r="E318" s="21">
        <v>7</v>
      </c>
      <c r="F318" s="21">
        <v>2</v>
      </c>
      <c r="G318" s="57">
        <v>2.5</v>
      </c>
      <c r="H318" s="20" t="s">
        <v>33</v>
      </c>
      <c r="I318" s="21">
        <v>1</v>
      </c>
    </row>
    <row r="319" spans="1:9" x14ac:dyDescent="0.25">
      <c r="A319" s="20" t="s">
        <v>24</v>
      </c>
      <c r="B319" s="21">
        <v>292593</v>
      </c>
      <c r="C319" s="20" t="s">
        <v>338</v>
      </c>
      <c r="D319" s="22">
        <v>9411</v>
      </c>
      <c r="E319" s="21">
        <v>1</v>
      </c>
      <c r="F319" s="21">
        <v>1</v>
      </c>
      <c r="G319" s="57">
        <v>0</v>
      </c>
      <c r="H319" s="20" t="s">
        <v>26</v>
      </c>
      <c r="I319" s="21">
        <v>0</v>
      </c>
    </row>
    <row r="320" spans="1:9" x14ac:dyDescent="0.25">
      <c r="A320" s="20" t="s">
        <v>24</v>
      </c>
      <c r="B320" s="21">
        <v>292595</v>
      </c>
      <c r="C320" s="20" t="s">
        <v>339</v>
      </c>
      <c r="D320" s="22">
        <v>23562</v>
      </c>
      <c r="E320" s="21">
        <v>296</v>
      </c>
      <c r="F320" s="21">
        <v>176</v>
      </c>
      <c r="G320" s="57">
        <v>0.68181818181818199</v>
      </c>
      <c r="H320" s="20" t="s">
        <v>33</v>
      </c>
      <c r="I320" s="21">
        <v>1</v>
      </c>
    </row>
    <row r="321" spans="1:9" x14ac:dyDescent="0.25">
      <c r="A321" s="20" t="s">
        <v>24</v>
      </c>
      <c r="B321" s="21">
        <v>292600</v>
      </c>
      <c r="C321" s="20" t="s">
        <v>340</v>
      </c>
      <c r="D321" s="22">
        <v>42672</v>
      </c>
      <c r="E321" s="21">
        <v>15</v>
      </c>
      <c r="F321" s="21">
        <v>10</v>
      </c>
      <c r="G321" s="57">
        <v>0.5</v>
      </c>
      <c r="H321" s="20" t="s">
        <v>33</v>
      </c>
      <c r="I321" s="21">
        <v>1</v>
      </c>
    </row>
    <row r="322" spans="1:9" x14ac:dyDescent="0.25">
      <c r="A322" s="20" t="s">
        <v>24</v>
      </c>
      <c r="B322" s="21">
        <v>292610</v>
      </c>
      <c r="C322" s="20" t="s">
        <v>341</v>
      </c>
      <c r="D322" s="22">
        <v>14730</v>
      </c>
      <c r="E322" s="21">
        <v>9</v>
      </c>
      <c r="F322" s="21">
        <v>7</v>
      </c>
      <c r="G322" s="57">
        <v>0.28571428571428598</v>
      </c>
      <c r="H322" s="20" t="s">
        <v>33</v>
      </c>
      <c r="I322" s="21">
        <v>1</v>
      </c>
    </row>
    <row r="323" spans="1:9" x14ac:dyDescent="0.25">
      <c r="A323" s="20" t="s">
        <v>24</v>
      </c>
      <c r="B323" s="21">
        <v>292620</v>
      </c>
      <c r="C323" s="20" t="s">
        <v>342</v>
      </c>
      <c r="D323" s="22">
        <v>23313</v>
      </c>
      <c r="E323" s="21">
        <v>6</v>
      </c>
      <c r="F323" s="21">
        <v>11</v>
      </c>
      <c r="G323" s="57">
        <v>-0.45454545454545497</v>
      </c>
      <c r="H323" s="20" t="s">
        <v>26</v>
      </c>
      <c r="I323" s="21">
        <v>0</v>
      </c>
    </row>
    <row r="324" spans="1:9" x14ac:dyDescent="0.25">
      <c r="A324" s="20" t="s">
        <v>24</v>
      </c>
      <c r="B324" s="21">
        <v>292630</v>
      </c>
      <c r="C324" s="20" t="s">
        <v>343</v>
      </c>
      <c r="D324" s="22">
        <v>34784</v>
      </c>
      <c r="E324" s="21">
        <v>16</v>
      </c>
      <c r="F324" s="21">
        <v>22</v>
      </c>
      <c r="G324" s="57">
        <v>-0.27272727272727298</v>
      </c>
      <c r="H324" s="20" t="s">
        <v>26</v>
      </c>
      <c r="I324" s="21">
        <v>0</v>
      </c>
    </row>
    <row r="325" spans="1:9" x14ac:dyDescent="0.25">
      <c r="A325" s="20" t="s">
        <v>24</v>
      </c>
      <c r="B325" s="21">
        <v>292640</v>
      </c>
      <c r="C325" s="20" t="s">
        <v>344</v>
      </c>
      <c r="D325" s="22">
        <v>36439</v>
      </c>
      <c r="E325" s="21">
        <v>14</v>
      </c>
      <c r="F325" s="21">
        <v>11</v>
      </c>
      <c r="G325" s="57">
        <v>0.27272727272727298</v>
      </c>
      <c r="H325" s="20" t="s">
        <v>33</v>
      </c>
      <c r="I325" s="21">
        <v>1</v>
      </c>
    </row>
    <row r="326" spans="1:9" x14ac:dyDescent="0.25">
      <c r="A326" s="20" t="s">
        <v>24</v>
      </c>
      <c r="B326" s="21">
        <v>292650</v>
      </c>
      <c r="C326" s="20" t="s">
        <v>345</v>
      </c>
      <c r="D326" s="22">
        <v>15443</v>
      </c>
      <c r="E326" s="21">
        <v>7</v>
      </c>
      <c r="F326" s="21">
        <v>8</v>
      </c>
      <c r="G326" s="57">
        <v>-0.125</v>
      </c>
      <c r="H326" s="20" t="s">
        <v>26</v>
      </c>
      <c r="I326" s="21">
        <v>0</v>
      </c>
    </row>
    <row r="327" spans="1:9" x14ac:dyDescent="0.25">
      <c r="A327" s="20" t="s">
        <v>24</v>
      </c>
      <c r="B327" s="21">
        <v>292660</v>
      </c>
      <c r="C327" s="20" t="s">
        <v>346</v>
      </c>
      <c r="D327" s="22">
        <v>54965</v>
      </c>
      <c r="E327" s="21">
        <v>36</v>
      </c>
      <c r="F327" s="21">
        <v>47</v>
      </c>
      <c r="G327" s="57">
        <v>-0.23404255319148901</v>
      </c>
      <c r="H327" s="20" t="s">
        <v>26</v>
      </c>
      <c r="I327" s="21">
        <v>0</v>
      </c>
    </row>
    <row r="328" spans="1:9" x14ac:dyDescent="0.25">
      <c r="A328" s="20" t="s">
        <v>24</v>
      </c>
      <c r="B328" s="21">
        <v>292665</v>
      </c>
      <c r="C328" s="20" t="s">
        <v>347</v>
      </c>
      <c r="D328" s="22">
        <v>7437</v>
      </c>
      <c r="E328" s="21">
        <v>1</v>
      </c>
      <c r="F328" s="21">
        <v>2</v>
      </c>
      <c r="G328" s="57">
        <v>-0.5</v>
      </c>
      <c r="H328" s="20" t="s">
        <v>26</v>
      </c>
      <c r="I328" s="21">
        <v>0</v>
      </c>
    </row>
    <row r="329" spans="1:9" x14ac:dyDescent="0.25">
      <c r="A329" s="20" t="s">
        <v>24</v>
      </c>
      <c r="B329" s="21">
        <v>292670</v>
      </c>
      <c r="C329" s="20" t="s">
        <v>348</v>
      </c>
      <c r="D329" s="22">
        <v>13712</v>
      </c>
      <c r="E329" s="21">
        <v>0</v>
      </c>
      <c r="F329" s="21">
        <v>0</v>
      </c>
      <c r="G329" s="57">
        <v>0</v>
      </c>
      <c r="H329" s="20" t="s">
        <v>26</v>
      </c>
      <c r="I329" s="21">
        <v>0</v>
      </c>
    </row>
    <row r="330" spans="1:9" x14ac:dyDescent="0.25">
      <c r="A330" s="20" t="s">
        <v>24</v>
      </c>
      <c r="B330" s="21">
        <v>292680</v>
      </c>
      <c r="C330" s="20" t="s">
        <v>349</v>
      </c>
      <c r="D330" s="22">
        <v>15804</v>
      </c>
      <c r="E330" s="21">
        <v>0</v>
      </c>
      <c r="F330" s="21">
        <v>0</v>
      </c>
      <c r="G330" s="57">
        <v>0</v>
      </c>
      <c r="H330" s="20" t="s">
        <v>26</v>
      </c>
      <c r="I330" s="21">
        <v>0</v>
      </c>
    </row>
    <row r="331" spans="1:9" x14ac:dyDescent="0.25">
      <c r="A331" s="20" t="s">
        <v>24</v>
      </c>
      <c r="B331" s="21">
        <v>292690</v>
      </c>
      <c r="C331" s="20" t="s">
        <v>350</v>
      </c>
      <c r="D331" s="22">
        <v>12130</v>
      </c>
      <c r="E331" s="21">
        <v>0</v>
      </c>
      <c r="F331" s="21">
        <v>0</v>
      </c>
      <c r="G331" s="57">
        <v>0</v>
      </c>
      <c r="H331" s="20" t="s">
        <v>26</v>
      </c>
      <c r="I331" s="21">
        <v>0</v>
      </c>
    </row>
    <row r="332" spans="1:9" x14ac:dyDescent="0.25">
      <c r="A332" s="20" t="s">
        <v>24</v>
      </c>
      <c r="B332" s="21">
        <v>292700</v>
      </c>
      <c r="C332" s="20" t="s">
        <v>351</v>
      </c>
      <c r="D332" s="22">
        <v>41767</v>
      </c>
      <c r="E332" s="21">
        <v>10</v>
      </c>
      <c r="F332" s="21">
        <v>23</v>
      </c>
      <c r="G332" s="57">
        <v>-0.565217391304348</v>
      </c>
      <c r="H332" s="20" t="s">
        <v>26</v>
      </c>
      <c r="I332" s="21">
        <v>0</v>
      </c>
    </row>
    <row r="333" spans="1:9" x14ac:dyDescent="0.25">
      <c r="A333" s="20" t="s">
        <v>24</v>
      </c>
      <c r="B333" s="21">
        <v>292710</v>
      </c>
      <c r="C333" s="20" t="s">
        <v>352</v>
      </c>
      <c r="D333" s="22">
        <v>9405</v>
      </c>
      <c r="E333" s="21">
        <v>4</v>
      </c>
      <c r="F333" s="21">
        <v>5</v>
      </c>
      <c r="G333" s="57">
        <v>-0.2</v>
      </c>
      <c r="H333" s="20" t="s">
        <v>26</v>
      </c>
      <c r="I333" s="21">
        <v>0</v>
      </c>
    </row>
    <row r="334" spans="1:9" x14ac:dyDescent="0.25">
      <c r="A334" s="20" t="s">
        <v>24</v>
      </c>
      <c r="B334" s="21">
        <v>292720</v>
      </c>
      <c r="C334" s="20" t="s">
        <v>353</v>
      </c>
      <c r="D334" s="22">
        <v>32009</v>
      </c>
      <c r="E334" s="21">
        <v>9</v>
      </c>
      <c r="F334" s="21">
        <v>9</v>
      </c>
      <c r="G334" s="57">
        <v>0</v>
      </c>
      <c r="H334" s="20" t="s">
        <v>26</v>
      </c>
      <c r="I334" s="21">
        <v>0</v>
      </c>
    </row>
    <row r="335" spans="1:9" x14ac:dyDescent="0.25">
      <c r="A335" s="20" t="s">
        <v>24</v>
      </c>
      <c r="B335" s="21">
        <v>292730</v>
      </c>
      <c r="C335" s="20" t="s">
        <v>354</v>
      </c>
      <c r="D335" s="22">
        <v>15772</v>
      </c>
      <c r="E335" s="21">
        <v>22</v>
      </c>
      <c r="F335" s="21">
        <v>14</v>
      </c>
      <c r="G335" s="57">
        <v>0.57142857142857095</v>
      </c>
      <c r="H335" s="20" t="s">
        <v>33</v>
      </c>
      <c r="I335" s="21">
        <v>1</v>
      </c>
    </row>
    <row r="336" spans="1:9" x14ac:dyDescent="0.25">
      <c r="A336" s="20" t="s">
        <v>24</v>
      </c>
      <c r="B336" s="21">
        <v>292740</v>
      </c>
      <c r="C336" s="20" t="s">
        <v>355</v>
      </c>
      <c r="D336" s="22">
        <v>2953986</v>
      </c>
      <c r="E336" s="21">
        <v>13395</v>
      </c>
      <c r="F336" s="21">
        <v>11358</v>
      </c>
      <c r="G336" s="57">
        <v>0.17934495509772799</v>
      </c>
      <c r="H336" s="20" t="s">
        <v>33</v>
      </c>
      <c r="I336" s="21">
        <v>1</v>
      </c>
    </row>
    <row r="337" spans="1:9" x14ac:dyDescent="0.25">
      <c r="A337" s="20" t="s">
        <v>24</v>
      </c>
      <c r="B337" s="21">
        <v>292750</v>
      </c>
      <c r="C337" s="20" t="s">
        <v>584</v>
      </c>
      <c r="D337" s="22">
        <v>21415</v>
      </c>
      <c r="E337" s="21">
        <v>7</v>
      </c>
      <c r="F337" s="21">
        <v>11</v>
      </c>
      <c r="G337" s="57">
        <v>-0.36363636363636398</v>
      </c>
      <c r="H337" s="20" t="s">
        <v>26</v>
      </c>
      <c r="I337" s="21">
        <v>0</v>
      </c>
    </row>
    <row r="338" spans="1:9" x14ac:dyDescent="0.25">
      <c r="A338" s="20" t="s">
        <v>24</v>
      </c>
      <c r="B338" s="21">
        <v>292760</v>
      </c>
      <c r="C338" s="20" t="s">
        <v>356</v>
      </c>
      <c r="D338" s="22">
        <v>14976</v>
      </c>
      <c r="E338" s="21">
        <v>11</v>
      </c>
      <c r="F338" s="21">
        <v>11</v>
      </c>
      <c r="G338" s="57">
        <v>0</v>
      </c>
      <c r="H338" s="20" t="s">
        <v>26</v>
      </c>
      <c r="I338" s="21">
        <v>0</v>
      </c>
    </row>
    <row r="339" spans="1:9" x14ac:dyDescent="0.25">
      <c r="A339" s="20" t="s">
        <v>24</v>
      </c>
      <c r="B339" s="21">
        <v>292770</v>
      </c>
      <c r="C339" s="20" t="s">
        <v>357</v>
      </c>
      <c r="D339" s="22">
        <v>28552</v>
      </c>
      <c r="E339" s="21">
        <v>14</v>
      </c>
      <c r="F339" s="21">
        <v>11</v>
      </c>
      <c r="G339" s="57">
        <v>0.27272727272727298</v>
      </c>
      <c r="H339" s="20" t="s">
        <v>33</v>
      </c>
      <c r="I339" s="21">
        <v>1</v>
      </c>
    </row>
    <row r="340" spans="1:9" x14ac:dyDescent="0.25">
      <c r="A340" s="20" t="s">
        <v>24</v>
      </c>
      <c r="B340" s="21">
        <v>292780</v>
      </c>
      <c r="C340" s="20" t="s">
        <v>358</v>
      </c>
      <c r="D340" s="22">
        <v>6698</v>
      </c>
      <c r="E340" s="21">
        <v>4</v>
      </c>
      <c r="F340" s="21">
        <v>4</v>
      </c>
      <c r="G340" s="57">
        <v>0</v>
      </c>
      <c r="H340" s="20" t="s">
        <v>26</v>
      </c>
      <c r="I340" s="21">
        <v>0</v>
      </c>
    </row>
    <row r="341" spans="1:9" x14ac:dyDescent="0.25">
      <c r="A341" s="20" t="s">
        <v>24</v>
      </c>
      <c r="B341" s="21">
        <v>292790</v>
      </c>
      <c r="C341" s="20" t="s">
        <v>359</v>
      </c>
      <c r="D341" s="22">
        <v>11161</v>
      </c>
      <c r="E341" s="21">
        <v>9</v>
      </c>
      <c r="F341" s="21">
        <v>8</v>
      </c>
      <c r="G341" s="57">
        <v>0.125</v>
      </c>
      <c r="H341" s="20" t="s">
        <v>26</v>
      </c>
      <c r="I341" s="21">
        <v>0</v>
      </c>
    </row>
    <row r="342" spans="1:9" x14ac:dyDescent="0.25">
      <c r="A342" s="20" t="s">
        <v>24</v>
      </c>
      <c r="B342" s="21">
        <v>292800</v>
      </c>
      <c r="C342" s="20" t="s">
        <v>360</v>
      </c>
      <c r="D342" s="22">
        <v>38422</v>
      </c>
      <c r="E342" s="21">
        <v>56</v>
      </c>
      <c r="F342" s="21">
        <v>39</v>
      </c>
      <c r="G342" s="57">
        <v>0.43589743589743601</v>
      </c>
      <c r="H342" s="20" t="s">
        <v>33</v>
      </c>
      <c r="I342" s="21">
        <v>1</v>
      </c>
    </row>
    <row r="343" spans="1:9" x14ac:dyDescent="0.25">
      <c r="A343" s="20" t="s">
        <v>24</v>
      </c>
      <c r="B343" s="21">
        <v>292805</v>
      </c>
      <c r="C343" s="20" t="s">
        <v>361</v>
      </c>
      <c r="D343" s="22">
        <v>13398</v>
      </c>
      <c r="E343" s="21">
        <v>2</v>
      </c>
      <c r="F343" s="21">
        <v>1</v>
      </c>
      <c r="G343" s="57">
        <v>1</v>
      </c>
      <c r="H343" s="20" t="s">
        <v>33</v>
      </c>
      <c r="I343" s="21">
        <v>1</v>
      </c>
    </row>
    <row r="344" spans="1:9" x14ac:dyDescent="0.25">
      <c r="A344" s="20" t="s">
        <v>24</v>
      </c>
      <c r="B344" s="21">
        <v>292810</v>
      </c>
      <c r="C344" s="20" t="s">
        <v>362</v>
      </c>
      <c r="D344" s="22">
        <v>41769</v>
      </c>
      <c r="E344" s="21">
        <v>6</v>
      </c>
      <c r="F344" s="21">
        <v>8</v>
      </c>
      <c r="G344" s="57">
        <v>-0.25</v>
      </c>
      <c r="H344" s="20" t="s">
        <v>26</v>
      </c>
      <c r="I344" s="21">
        <v>0</v>
      </c>
    </row>
    <row r="345" spans="1:9" x14ac:dyDescent="0.25">
      <c r="A345" s="20" t="s">
        <v>24</v>
      </c>
      <c r="B345" s="21">
        <v>292820</v>
      </c>
      <c r="C345" s="20" t="s">
        <v>363</v>
      </c>
      <c r="D345" s="22">
        <v>27492</v>
      </c>
      <c r="E345" s="21">
        <v>3</v>
      </c>
      <c r="F345" s="21">
        <v>3</v>
      </c>
      <c r="G345" s="57">
        <v>0</v>
      </c>
      <c r="H345" s="20" t="s">
        <v>26</v>
      </c>
      <c r="I345" s="21">
        <v>0</v>
      </c>
    </row>
    <row r="346" spans="1:9" x14ac:dyDescent="0.25">
      <c r="A346" s="20" t="s">
        <v>24</v>
      </c>
      <c r="B346" s="21">
        <v>292830</v>
      </c>
      <c r="C346" s="20" t="s">
        <v>364</v>
      </c>
      <c r="D346" s="22">
        <v>9263</v>
      </c>
      <c r="E346" s="21">
        <v>5</v>
      </c>
      <c r="F346" s="21">
        <v>5</v>
      </c>
      <c r="G346" s="57">
        <v>0</v>
      </c>
      <c r="H346" s="20" t="s">
        <v>26</v>
      </c>
      <c r="I346" s="21">
        <v>0</v>
      </c>
    </row>
    <row r="347" spans="1:9" x14ac:dyDescent="0.25">
      <c r="A347" s="20" t="s">
        <v>24</v>
      </c>
      <c r="B347" s="21">
        <v>292840</v>
      </c>
      <c r="C347" s="20" t="s">
        <v>365</v>
      </c>
      <c r="D347" s="22">
        <v>29146</v>
      </c>
      <c r="E347" s="21">
        <v>6</v>
      </c>
      <c r="F347" s="21">
        <v>5</v>
      </c>
      <c r="G347" s="57">
        <v>0.2</v>
      </c>
      <c r="H347" s="20" t="s">
        <v>33</v>
      </c>
      <c r="I347" s="21">
        <v>1</v>
      </c>
    </row>
    <row r="348" spans="1:9" x14ac:dyDescent="0.25">
      <c r="A348" s="20" t="s">
        <v>24</v>
      </c>
      <c r="B348" s="21">
        <v>292850</v>
      </c>
      <c r="C348" s="20" t="s">
        <v>366</v>
      </c>
      <c r="D348" s="22">
        <v>10682</v>
      </c>
      <c r="E348" s="21">
        <v>128</v>
      </c>
      <c r="F348" s="21">
        <v>7</v>
      </c>
      <c r="G348" s="57">
        <v>17.285714285714299</v>
      </c>
      <c r="H348" s="20" t="s">
        <v>33</v>
      </c>
      <c r="I348" s="21">
        <v>1</v>
      </c>
    </row>
    <row r="349" spans="1:9" x14ac:dyDescent="0.25">
      <c r="A349" s="20" t="s">
        <v>24</v>
      </c>
      <c r="B349" s="21">
        <v>292860</v>
      </c>
      <c r="C349" s="20" t="s">
        <v>367</v>
      </c>
      <c r="D349" s="22">
        <v>61961</v>
      </c>
      <c r="E349" s="21">
        <v>119</v>
      </c>
      <c r="F349" s="21">
        <v>57</v>
      </c>
      <c r="G349" s="57">
        <v>1.0877192982456101</v>
      </c>
      <c r="H349" s="20" t="s">
        <v>33</v>
      </c>
      <c r="I349" s="21">
        <v>1</v>
      </c>
    </row>
    <row r="350" spans="1:9" x14ac:dyDescent="0.25">
      <c r="A350" s="20" t="s">
        <v>24</v>
      </c>
      <c r="B350" s="21">
        <v>292870</v>
      </c>
      <c r="C350" s="20" t="s">
        <v>368</v>
      </c>
      <c r="D350" s="22">
        <v>103342</v>
      </c>
      <c r="E350" s="21">
        <v>378</v>
      </c>
      <c r="F350" s="21">
        <v>369</v>
      </c>
      <c r="G350" s="57">
        <v>2.4390243902439001E-2</v>
      </c>
      <c r="H350" s="20" t="s">
        <v>26</v>
      </c>
      <c r="I350" s="21">
        <v>0</v>
      </c>
    </row>
    <row r="351" spans="1:9" x14ac:dyDescent="0.25">
      <c r="A351" s="20" t="s">
        <v>24</v>
      </c>
      <c r="B351" s="21">
        <v>292880</v>
      </c>
      <c r="C351" s="20" t="s">
        <v>369</v>
      </c>
      <c r="D351" s="22">
        <v>53898</v>
      </c>
      <c r="E351" s="21">
        <v>148</v>
      </c>
      <c r="F351" s="21">
        <v>117</v>
      </c>
      <c r="G351" s="57">
        <v>0.26495726495726502</v>
      </c>
      <c r="H351" s="20" t="s">
        <v>33</v>
      </c>
      <c r="I351" s="21">
        <v>1</v>
      </c>
    </row>
    <row r="352" spans="1:9" x14ac:dyDescent="0.25">
      <c r="A352" s="20" t="s">
        <v>24</v>
      </c>
      <c r="B352" s="21">
        <v>292890</v>
      </c>
      <c r="C352" s="20" t="s">
        <v>370</v>
      </c>
      <c r="D352" s="22">
        <v>33661</v>
      </c>
      <c r="E352" s="21">
        <v>6</v>
      </c>
      <c r="F352" s="21">
        <v>15</v>
      </c>
      <c r="G352" s="57">
        <v>-0.6</v>
      </c>
      <c r="H352" s="20" t="s">
        <v>26</v>
      </c>
      <c r="I352" s="21">
        <v>0</v>
      </c>
    </row>
    <row r="353" spans="1:9" x14ac:dyDescent="0.25">
      <c r="A353" s="20" t="s">
        <v>24</v>
      </c>
      <c r="B353" s="21">
        <v>292895</v>
      </c>
      <c r="C353" s="20" t="s">
        <v>371</v>
      </c>
      <c r="D353" s="22">
        <v>9404</v>
      </c>
      <c r="E353" s="21">
        <v>1</v>
      </c>
      <c r="F353" s="21">
        <v>3</v>
      </c>
      <c r="G353" s="57">
        <v>-0.66666666666666696</v>
      </c>
      <c r="H353" s="20" t="s">
        <v>26</v>
      </c>
      <c r="I353" s="21">
        <v>0</v>
      </c>
    </row>
    <row r="354" spans="1:9" x14ac:dyDescent="0.25">
      <c r="A354" s="20" t="s">
        <v>24</v>
      </c>
      <c r="B354" s="21">
        <v>292900</v>
      </c>
      <c r="C354" s="20" t="s">
        <v>372</v>
      </c>
      <c r="D354" s="22">
        <v>15310</v>
      </c>
      <c r="E354" s="21">
        <v>163</v>
      </c>
      <c r="F354" s="21">
        <v>88</v>
      </c>
      <c r="G354" s="57">
        <v>0.85227272727272696</v>
      </c>
      <c r="H354" s="20" t="s">
        <v>33</v>
      </c>
      <c r="I354" s="21">
        <v>1</v>
      </c>
    </row>
    <row r="355" spans="1:9" x14ac:dyDescent="0.25">
      <c r="A355" s="20" t="s">
        <v>24</v>
      </c>
      <c r="B355" s="21">
        <v>292905</v>
      </c>
      <c r="C355" s="20" t="s">
        <v>373</v>
      </c>
      <c r="D355" s="22">
        <v>15825</v>
      </c>
      <c r="E355" s="21">
        <v>1</v>
      </c>
      <c r="F355" s="21">
        <v>0</v>
      </c>
      <c r="G355" s="57">
        <v>1</v>
      </c>
      <c r="H355" s="20" t="s">
        <v>33</v>
      </c>
      <c r="I355" s="21">
        <v>1</v>
      </c>
    </row>
    <row r="356" spans="1:9" x14ac:dyDescent="0.25">
      <c r="A356" s="20" t="s">
        <v>24</v>
      </c>
      <c r="B356" s="21">
        <v>292910</v>
      </c>
      <c r="C356" s="20" t="s">
        <v>374</v>
      </c>
      <c r="D356" s="22">
        <v>21964</v>
      </c>
      <c r="E356" s="21">
        <v>12</v>
      </c>
      <c r="F356" s="21">
        <v>78</v>
      </c>
      <c r="G356" s="57">
        <v>-0.84615384615384603</v>
      </c>
      <c r="H356" s="20" t="s">
        <v>26</v>
      </c>
      <c r="I356" s="21">
        <v>0</v>
      </c>
    </row>
    <row r="357" spans="1:9" x14ac:dyDescent="0.25">
      <c r="A357" s="20" t="s">
        <v>24</v>
      </c>
      <c r="B357" s="21">
        <v>292920</v>
      </c>
      <c r="C357" s="20" t="s">
        <v>591</v>
      </c>
      <c r="D357" s="22">
        <v>40220</v>
      </c>
      <c r="E357" s="21">
        <v>36</v>
      </c>
      <c r="F357" s="21">
        <v>38</v>
      </c>
      <c r="G357" s="57">
        <v>-5.2631578947368397E-2</v>
      </c>
      <c r="H357" s="20" t="s">
        <v>26</v>
      </c>
      <c r="I357" s="21">
        <v>0</v>
      </c>
    </row>
    <row r="358" spans="1:9" x14ac:dyDescent="0.25">
      <c r="A358" s="20" t="s">
        <v>24</v>
      </c>
      <c r="B358" s="21">
        <v>292925</v>
      </c>
      <c r="C358" s="20" t="s">
        <v>375</v>
      </c>
      <c r="D358" s="22">
        <v>19613</v>
      </c>
      <c r="E358" s="21">
        <v>28</v>
      </c>
      <c r="F358" s="21">
        <v>0</v>
      </c>
      <c r="G358" s="57">
        <v>1</v>
      </c>
      <c r="H358" s="20" t="s">
        <v>33</v>
      </c>
      <c r="I358" s="21">
        <v>1</v>
      </c>
    </row>
    <row r="359" spans="1:9" x14ac:dyDescent="0.25">
      <c r="A359" s="20" t="s">
        <v>24</v>
      </c>
      <c r="B359" s="21">
        <v>292930</v>
      </c>
      <c r="C359" s="20" t="s">
        <v>376</v>
      </c>
      <c r="D359" s="22">
        <v>38018</v>
      </c>
      <c r="E359" s="21">
        <v>15</v>
      </c>
      <c r="F359" s="21">
        <v>14</v>
      </c>
      <c r="G359" s="57">
        <v>7.1428571428571397E-2</v>
      </c>
      <c r="H359" s="20" t="s">
        <v>26</v>
      </c>
      <c r="I359" s="21">
        <v>0</v>
      </c>
    </row>
    <row r="360" spans="1:9" x14ac:dyDescent="0.25">
      <c r="A360" s="20" t="s">
        <v>24</v>
      </c>
      <c r="B360" s="21">
        <v>292935</v>
      </c>
      <c r="C360" s="20" t="s">
        <v>377</v>
      </c>
      <c r="D360" s="22">
        <v>6045</v>
      </c>
      <c r="E360" s="21">
        <v>6</v>
      </c>
      <c r="F360" s="21">
        <v>8</v>
      </c>
      <c r="G360" s="57">
        <v>-0.25</v>
      </c>
      <c r="H360" s="20" t="s">
        <v>26</v>
      </c>
      <c r="I360" s="21">
        <v>0</v>
      </c>
    </row>
    <row r="361" spans="1:9" x14ac:dyDescent="0.25">
      <c r="A361" s="20" t="s">
        <v>24</v>
      </c>
      <c r="B361" s="21">
        <v>292937</v>
      </c>
      <c r="C361" s="20" t="s">
        <v>378</v>
      </c>
      <c r="D361" s="22">
        <v>10784</v>
      </c>
      <c r="E361" s="21">
        <v>0</v>
      </c>
      <c r="F361" s="21">
        <v>1</v>
      </c>
      <c r="G361" s="57">
        <v>-1</v>
      </c>
      <c r="H361" s="20" t="s">
        <v>26</v>
      </c>
      <c r="I361" s="21">
        <v>0</v>
      </c>
    </row>
    <row r="362" spans="1:9" x14ac:dyDescent="0.25">
      <c r="A362" s="20" t="s">
        <v>24</v>
      </c>
      <c r="B362" s="21">
        <v>292940</v>
      </c>
      <c r="C362" s="20" t="s">
        <v>379</v>
      </c>
      <c r="D362" s="22">
        <v>12092</v>
      </c>
      <c r="E362" s="21">
        <v>6</v>
      </c>
      <c r="F362" s="21">
        <v>9</v>
      </c>
      <c r="G362" s="57">
        <v>-0.33333333333333298</v>
      </c>
      <c r="H362" s="20" t="s">
        <v>26</v>
      </c>
      <c r="I362" s="21">
        <v>0</v>
      </c>
    </row>
    <row r="363" spans="1:9" x14ac:dyDescent="0.25">
      <c r="A363" s="20" t="s">
        <v>24</v>
      </c>
      <c r="B363" s="21">
        <v>292950</v>
      </c>
      <c r="C363" s="20" t="s">
        <v>380</v>
      </c>
      <c r="D363" s="22">
        <v>45827</v>
      </c>
      <c r="E363" s="21">
        <v>128</v>
      </c>
      <c r="F363" s="21">
        <v>122</v>
      </c>
      <c r="G363" s="57">
        <v>4.91803278688525E-2</v>
      </c>
      <c r="H363" s="20" t="s">
        <v>26</v>
      </c>
      <c r="I363" s="21">
        <v>0</v>
      </c>
    </row>
    <row r="364" spans="1:9" x14ac:dyDescent="0.25">
      <c r="A364" s="20" t="s">
        <v>24</v>
      </c>
      <c r="B364" s="21">
        <v>292960</v>
      </c>
      <c r="C364" s="20" t="s">
        <v>381</v>
      </c>
      <c r="D364" s="22">
        <v>18114</v>
      </c>
      <c r="E364" s="21">
        <v>27</v>
      </c>
      <c r="F364" s="21">
        <v>182</v>
      </c>
      <c r="G364" s="57">
        <v>-0.85164835164835195</v>
      </c>
      <c r="H364" s="20" t="s">
        <v>26</v>
      </c>
      <c r="I364" s="21">
        <v>0</v>
      </c>
    </row>
    <row r="365" spans="1:9" x14ac:dyDescent="0.25">
      <c r="A365" s="20" t="s">
        <v>24</v>
      </c>
      <c r="B365" s="21">
        <v>292970</v>
      </c>
      <c r="C365" s="20" t="s">
        <v>382</v>
      </c>
      <c r="D365" s="22">
        <v>20429</v>
      </c>
      <c r="E365" s="21">
        <v>16</v>
      </c>
      <c r="F365" s="21">
        <v>8</v>
      </c>
      <c r="G365" s="57">
        <v>1</v>
      </c>
      <c r="H365" s="20" t="s">
        <v>33</v>
      </c>
      <c r="I365" s="21">
        <v>1</v>
      </c>
    </row>
    <row r="366" spans="1:9" x14ac:dyDescent="0.25">
      <c r="A366" s="20" t="s">
        <v>24</v>
      </c>
      <c r="B366" s="21">
        <v>292975</v>
      </c>
      <c r="C366" s="20" t="s">
        <v>383</v>
      </c>
      <c r="D366" s="22">
        <v>12380</v>
      </c>
      <c r="E366" s="21">
        <v>34</v>
      </c>
      <c r="F366" s="21">
        <v>13</v>
      </c>
      <c r="G366" s="57">
        <v>1.6153846153846201</v>
      </c>
      <c r="H366" s="20" t="s">
        <v>33</v>
      </c>
      <c r="I366" s="21">
        <v>1</v>
      </c>
    </row>
    <row r="367" spans="1:9" x14ac:dyDescent="0.25">
      <c r="A367" s="20" t="s">
        <v>24</v>
      </c>
      <c r="B367" s="21">
        <v>292980</v>
      </c>
      <c r="C367" s="20" t="s">
        <v>384</v>
      </c>
      <c r="D367" s="22">
        <v>13385</v>
      </c>
      <c r="E367" s="21">
        <v>6</v>
      </c>
      <c r="F367" s="21">
        <v>12</v>
      </c>
      <c r="G367" s="57">
        <v>-0.5</v>
      </c>
      <c r="H367" s="20" t="s">
        <v>26</v>
      </c>
      <c r="I367" s="21">
        <v>0</v>
      </c>
    </row>
    <row r="368" spans="1:9" x14ac:dyDescent="0.25">
      <c r="A368" s="20" t="s">
        <v>24</v>
      </c>
      <c r="B368" s="21">
        <v>292990</v>
      </c>
      <c r="C368" s="20" t="s">
        <v>385</v>
      </c>
      <c r="D368" s="22">
        <v>45568</v>
      </c>
      <c r="E368" s="21">
        <v>9</v>
      </c>
      <c r="F368" s="21">
        <v>12</v>
      </c>
      <c r="G368" s="57">
        <v>-0.25</v>
      </c>
      <c r="H368" s="20" t="s">
        <v>26</v>
      </c>
      <c r="I368" s="21">
        <v>0</v>
      </c>
    </row>
    <row r="369" spans="1:9" x14ac:dyDescent="0.25">
      <c r="A369" s="20" t="s">
        <v>24</v>
      </c>
      <c r="B369" s="21">
        <v>293000</v>
      </c>
      <c r="C369" s="20" t="s">
        <v>386</v>
      </c>
      <c r="D369" s="22">
        <v>11696</v>
      </c>
      <c r="E369" s="21">
        <v>6</v>
      </c>
      <c r="F369" s="21">
        <v>8</v>
      </c>
      <c r="G369" s="57">
        <v>-0.25</v>
      </c>
      <c r="H369" s="20" t="s">
        <v>26</v>
      </c>
      <c r="I369" s="21">
        <v>0</v>
      </c>
    </row>
    <row r="370" spans="1:9" x14ac:dyDescent="0.25">
      <c r="A370" s="20" t="s">
        <v>24</v>
      </c>
      <c r="B370" s="21">
        <v>293010</v>
      </c>
      <c r="C370" s="20" t="s">
        <v>387</v>
      </c>
      <c r="D370" s="22">
        <v>81218</v>
      </c>
      <c r="E370" s="21">
        <v>80</v>
      </c>
      <c r="F370" s="21">
        <v>83</v>
      </c>
      <c r="G370" s="57">
        <v>-3.6144578313252997E-2</v>
      </c>
      <c r="H370" s="20" t="s">
        <v>26</v>
      </c>
      <c r="I370" s="21">
        <v>0</v>
      </c>
    </row>
    <row r="371" spans="1:9" x14ac:dyDescent="0.25">
      <c r="A371" s="20" t="s">
        <v>24</v>
      </c>
      <c r="B371" s="21">
        <v>293015</v>
      </c>
      <c r="C371" s="20" t="s">
        <v>388</v>
      </c>
      <c r="D371" s="22">
        <v>32991</v>
      </c>
      <c r="E371" s="21">
        <v>11</v>
      </c>
      <c r="F371" s="21">
        <v>2</v>
      </c>
      <c r="G371" s="57">
        <v>4.5</v>
      </c>
      <c r="H371" s="20" t="s">
        <v>33</v>
      </c>
      <c r="I371" s="21">
        <v>1</v>
      </c>
    </row>
    <row r="372" spans="1:9" x14ac:dyDescent="0.25">
      <c r="A372" s="20" t="s">
        <v>24</v>
      </c>
      <c r="B372" s="21">
        <v>293020</v>
      </c>
      <c r="C372" s="20" t="s">
        <v>389</v>
      </c>
      <c r="D372" s="22">
        <v>41891</v>
      </c>
      <c r="E372" s="21">
        <v>114</v>
      </c>
      <c r="F372" s="21">
        <v>15</v>
      </c>
      <c r="G372" s="57">
        <v>6.6</v>
      </c>
      <c r="H372" s="20" t="s">
        <v>33</v>
      </c>
      <c r="I372" s="21">
        <v>1</v>
      </c>
    </row>
    <row r="373" spans="1:9" x14ac:dyDescent="0.25">
      <c r="A373" s="20" t="s">
        <v>24</v>
      </c>
      <c r="B373" s="21">
        <v>293030</v>
      </c>
      <c r="C373" s="20" t="s">
        <v>390</v>
      </c>
      <c r="D373" s="22">
        <v>18320</v>
      </c>
      <c r="E373" s="21">
        <v>0</v>
      </c>
      <c r="F373" s="21">
        <v>1</v>
      </c>
      <c r="G373" s="57">
        <v>-1</v>
      </c>
      <c r="H373" s="20" t="s">
        <v>26</v>
      </c>
      <c r="I373" s="21">
        <v>0</v>
      </c>
    </row>
    <row r="374" spans="1:9" x14ac:dyDescent="0.25">
      <c r="A374" s="20" t="s">
        <v>24</v>
      </c>
      <c r="B374" s="21">
        <v>293040</v>
      </c>
      <c r="C374" s="20" t="s">
        <v>391</v>
      </c>
      <c r="D374" s="22">
        <v>16036</v>
      </c>
      <c r="E374" s="21">
        <v>6</v>
      </c>
      <c r="F374" s="21">
        <v>2</v>
      </c>
      <c r="G374" s="57">
        <v>2</v>
      </c>
      <c r="H374" s="20" t="s">
        <v>33</v>
      </c>
      <c r="I374" s="21">
        <v>1</v>
      </c>
    </row>
    <row r="375" spans="1:9" x14ac:dyDescent="0.25">
      <c r="A375" s="20" t="s">
        <v>24</v>
      </c>
      <c r="B375" s="21">
        <v>293050</v>
      </c>
      <c r="C375" s="20" t="s">
        <v>392</v>
      </c>
      <c r="D375" s="22">
        <v>83088</v>
      </c>
      <c r="E375" s="21">
        <v>7</v>
      </c>
      <c r="F375" s="21">
        <v>8</v>
      </c>
      <c r="G375" s="57">
        <v>-0.125</v>
      </c>
      <c r="H375" s="20" t="s">
        <v>26</v>
      </c>
      <c r="I375" s="21">
        <v>0</v>
      </c>
    </row>
    <row r="376" spans="1:9" x14ac:dyDescent="0.25">
      <c r="A376" s="20" t="s">
        <v>24</v>
      </c>
      <c r="B376" s="21">
        <v>293060</v>
      </c>
      <c r="C376" s="20" t="s">
        <v>393</v>
      </c>
      <c r="D376" s="22">
        <v>13832</v>
      </c>
      <c r="E376" s="21">
        <v>8</v>
      </c>
      <c r="F376" s="21">
        <v>3</v>
      </c>
      <c r="G376" s="57">
        <v>1.6666666666666701</v>
      </c>
      <c r="H376" s="20" t="s">
        <v>33</v>
      </c>
      <c r="I376" s="21">
        <v>1</v>
      </c>
    </row>
    <row r="377" spans="1:9" x14ac:dyDescent="0.25">
      <c r="A377" s="20" t="s">
        <v>24</v>
      </c>
      <c r="B377" s="21">
        <v>293070</v>
      </c>
      <c r="C377" s="20" t="s">
        <v>394</v>
      </c>
      <c r="D377" s="22">
        <v>136050</v>
      </c>
      <c r="E377" s="21">
        <v>703</v>
      </c>
      <c r="F377" s="21">
        <v>374</v>
      </c>
      <c r="G377" s="57">
        <v>0.87967914438502703</v>
      </c>
      <c r="H377" s="20" t="s">
        <v>33</v>
      </c>
      <c r="I377" s="21">
        <v>1</v>
      </c>
    </row>
    <row r="378" spans="1:9" x14ac:dyDescent="0.25">
      <c r="A378" s="20" t="s">
        <v>24</v>
      </c>
      <c r="B378" s="21">
        <v>293075</v>
      </c>
      <c r="C378" s="20" t="s">
        <v>395</v>
      </c>
      <c r="D378" s="22">
        <v>13437</v>
      </c>
      <c r="E378" s="21">
        <v>1</v>
      </c>
      <c r="F378" s="21">
        <v>0</v>
      </c>
      <c r="G378" s="57">
        <v>1</v>
      </c>
      <c r="H378" s="20" t="s">
        <v>33</v>
      </c>
      <c r="I378" s="21">
        <v>1</v>
      </c>
    </row>
    <row r="379" spans="1:9" x14ac:dyDescent="0.25">
      <c r="A379" s="20" t="s">
        <v>24</v>
      </c>
      <c r="B379" s="21">
        <v>293076</v>
      </c>
      <c r="C379" s="20" t="s">
        <v>396</v>
      </c>
      <c r="D379" s="22">
        <v>11283</v>
      </c>
      <c r="E379" s="21">
        <v>1</v>
      </c>
      <c r="F379" s="21">
        <v>2</v>
      </c>
      <c r="G379" s="57">
        <v>-0.5</v>
      </c>
      <c r="H379" s="20" t="s">
        <v>26</v>
      </c>
      <c r="I379" s="21">
        <v>0</v>
      </c>
    </row>
    <row r="380" spans="1:9" x14ac:dyDescent="0.25">
      <c r="A380" s="20" t="s">
        <v>24</v>
      </c>
      <c r="B380" s="21">
        <v>293077</v>
      </c>
      <c r="C380" s="20" t="s">
        <v>397</v>
      </c>
      <c r="D380" s="22">
        <v>23713</v>
      </c>
      <c r="E380" s="21">
        <v>21</v>
      </c>
      <c r="F380" s="21">
        <v>22</v>
      </c>
      <c r="G380" s="57">
        <v>-4.5454545454545497E-2</v>
      </c>
      <c r="H380" s="20" t="s">
        <v>26</v>
      </c>
      <c r="I380" s="21">
        <v>0</v>
      </c>
    </row>
    <row r="381" spans="1:9" x14ac:dyDescent="0.25">
      <c r="A381" s="20" t="s">
        <v>24</v>
      </c>
      <c r="B381" s="21">
        <v>293080</v>
      </c>
      <c r="C381" s="20" t="s">
        <v>398</v>
      </c>
      <c r="D381" s="22">
        <v>17503</v>
      </c>
      <c r="E381" s="21">
        <v>24</v>
      </c>
      <c r="F381" s="21">
        <v>3</v>
      </c>
      <c r="G381" s="57">
        <v>7</v>
      </c>
      <c r="H381" s="20" t="s">
        <v>33</v>
      </c>
      <c r="I381" s="21">
        <v>1</v>
      </c>
    </row>
    <row r="382" spans="1:9" x14ac:dyDescent="0.25">
      <c r="A382" s="20" t="s">
        <v>24</v>
      </c>
      <c r="B382" s="21">
        <v>293090</v>
      </c>
      <c r="C382" s="20" t="s">
        <v>399</v>
      </c>
      <c r="D382" s="22">
        <v>13057</v>
      </c>
      <c r="E382" s="21">
        <v>1</v>
      </c>
      <c r="F382" s="21">
        <v>0</v>
      </c>
      <c r="G382" s="57">
        <v>1</v>
      </c>
      <c r="H382" s="20" t="s">
        <v>33</v>
      </c>
      <c r="I382" s="21">
        <v>1</v>
      </c>
    </row>
    <row r="383" spans="1:9" x14ac:dyDescent="0.25">
      <c r="A383" s="20" t="s">
        <v>24</v>
      </c>
      <c r="B383" s="21">
        <v>293100</v>
      </c>
      <c r="C383" s="20" t="s">
        <v>400</v>
      </c>
      <c r="D383" s="22">
        <v>21315</v>
      </c>
      <c r="E383" s="21">
        <v>2</v>
      </c>
      <c r="F383" s="21">
        <v>5</v>
      </c>
      <c r="G383" s="57">
        <v>-0.6</v>
      </c>
      <c r="H383" s="20" t="s">
        <v>26</v>
      </c>
      <c r="I383" s="21">
        <v>0</v>
      </c>
    </row>
    <row r="384" spans="1:9" x14ac:dyDescent="0.25">
      <c r="A384" s="20" t="s">
        <v>24</v>
      </c>
      <c r="B384" s="21">
        <v>293105</v>
      </c>
      <c r="C384" s="20" t="s">
        <v>401</v>
      </c>
      <c r="D384" s="22">
        <v>17884</v>
      </c>
      <c r="E384" s="21">
        <v>13</v>
      </c>
      <c r="F384" s="21">
        <v>12</v>
      </c>
      <c r="G384" s="57">
        <v>8.3333333333333301E-2</v>
      </c>
      <c r="H384" s="20" t="s">
        <v>26</v>
      </c>
      <c r="I384" s="21">
        <v>0</v>
      </c>
    </row>
    <row r="385" spans="1:9" x14ac:dyDescent="0.25">
      <c r="A385" s="20" t="s">
        <v>24</v>
      </c>
      <c r="B385" s="21">
        <v>293110</v>
      </c>
      <c r="C385" s="20" t="s">
        <v>597</v>
      </c>
      <c r="D385" s="22">
        <v>8232</v>
      </c>
      <c r="E385" s="21">
        <v>9</v>
      </c>
      <c r="F385" s="21">
        <v>11</v>
      </c>
      <c r="G385" s="57">
        <v>-0.18181818181818199</v>
      </c>
      <c r="H385" s="20" t="s">
        <v>26</v>
      </c>
      <c r="I385" s="21">
        <v>0</v>
      </c>
    </row>
    <row r="386" spans="1:9" x14ac:dyDescent="0.25">
      <c r="A386" s="20" t="s">
        <v>24</v>
      </c>
      <c r="B386" s="21">
        <v>293120</v>
      </c>
      <c r="C386" s="20" t="s">
        <v>598</v>
      </c>
      <c r="D386" s="22">
        <v>21462</v>
      </c>
      <c r="E386" s="21">
        <v>11</v>
      </c>
      <c r="F386" s="21">
        <v>6</v>
      </c>
      <c r="G386" s="57">
        <v>0.83333333333333304</v>
      </c>
      <c r="H386" s="20" t="s">
        <v>33</v>
      </c>
      <c r="I386" s="21">
        <v>1</v>
      </c>
    </row>
    <row r="387" spans="1:9" x14ac:dyDescent="0.25">
      <c r="A387" s="20" t="s">
        <v>24</v>
      </c>
      <c r="B387" s="21">
        <v>293130</v>
      </c>
      <c r="C387" s="20" t="s">
        <v>402</v>
      </c>
      <c r="D387" s="22">
        <v>17845</v>
      </c>
      <c r="E387" s="21">
        <v>13</v>
      </c>
      <c r="F387" s="21">
        <v>13</v>
      </c>
      <c r="G387" s="57">
        <v>0</v>
      </c>
      <c r="H387" s="20" t="s">
        <v>26</v>
      </c>
      <c r="I387" s="21">
        <v>0</v>
      </c>
    </row>
    <row r="388" spans="1:9" x14ac:dyDescent="0.25">
      <c r="A388" s="20" t="s">
        <v>24</v>
      </c>
      <c r="B388" s="21">
        <v>293135</v>
      </c>
      <c r="C388" s="20" t="s">
        <v>403</v>
      </c>
      <c r="D388" s="22">
        <v>161690</v>
      </c>
      <c r="E388" s="21">
        <v>23</v>
      </c>
      <c r="F388" s="21">
        <v>59</v>
      </c>
      <c r="G388" s="57">
        <v>-0.61016949152542399</v>
      </c>
      <c r="H388" s="20" t="s">
        <v>26</v>
      </c>
      <c r="I388" s="21">
        <v>0</v>
      </c>
    </row>
    <row r="389" spans="1:9" x14ac:dyDescent="0.25">
      <c r="A389" s="20" t="s">
        <v>24</v>
      </c>
      <c r="B389" s="21">
        <v>293140</v>
      </c>
      <c r="C389" s="20" t="s">
        <v>599</v>
      </c>
      <c r="D389" s="22">
        <v>7936</v>
      </c>
      <c r="E389" s="21">
        <v>11</v>
      </c>
      <c r="F389" s="21">
        <v>18</v>
      </c>
      <c r="G389" s="57">
        <v>-0.38888888888888901</v>
      </c>
      <c r="H389" s="20" t="s">
        <v>26</v>
      </c>
      <c r="I389" s="21">
        <v>0</v>
      </c>
    </row>
    <row r="390" spans="1:9" x14ac:dyDescent="0.25">
      <c r="A390" s="20" t="s">
        <v>24</v>
      </c>
      <c r="B390" s="21">
        <v>293150</v>
      </c>
      <c r="C390" s="20" t="s">
        <v>404</v>
      </c>
      <c r="D390" s="22">
        <v>23378</v>
      </c>
      <c r="E390" s="21">
        <v>14</v>
      </c>
      <c r="F390" s="21">
        <v>8</v>
      </c>
      <c r="G390" s="57">
        <v>0.75</v>
      </c>
      <c r="H390" s="20" t="s">
        <v>33</v>
      </c>
      <c r="I390" s="21">
        <v>1</v>
      </c>
    </row>
    <row r="391" spans="1:9" x14ac:dyDescent="0.25">
      <c r="A391" s="20" t="s">
        <v>24</v>
      </c>
      <c r="B391" s="21">
        <v>293160</v>
      </c>
      <c r="C391" s="20" t="s">
        <v>405</v>
      </c>
      <c r="D391" s="22">
        <v>15357</v>
      </c>
      <c r="E391" s="21">
        <v>82</v>
      </c>
      <c r="F391" s="21">
        <v>125</v>
      </c>
      <c r="G391" s="57">
        <v>-0.34399999999999997</v>
      </c>
      <c r="H391" s="20" t="s">
        <v>26</v>
      </c>
      <c r="I391" s="21">
        <v>0</v>
      </c>
    </row>
    <row r="392" spans="1:9" x14ac:dyDescent="0.25">
      <c r="A392" s="20" t="s">
        <v>24</v>
      </c>
      <c r="B392" s="21">
        <v>293170</v>
      </c>
      <c r="C392" s="20" t="s">
        <v>406</v>
      </c>
      <c r="D392" s="22">
        <v>13536</v>
      </c>
      <c r="E392" s="21">
        <v>13</v>
      </c>
      <c r="F392" s="21">
        <v>17</v>
      </c>
      <c r="G392" s="57">
        <v>-0.23529411764705899</v>
      </c>
      <c r="H392" s="20" t="s">
        <v>26</v>
      </c>
      <c r="I392" s="21">
        <v>0</v>
      </c>
    </row>
    <row r="393" spans="1:9" x14ac:dyDescent="0.25">
      <c r="A393" s="20" t="s">
        <v>24</v>
      </c>
      <c r="B393" s="21">
        <v>293180</v>
      </c>
      <c r="C393" s="20" t="s">
        <v>407</v>
      </c>
      <c r="D393" s="22">
        <v>17700</v>
      </c>
      <c r="E393" s="21">
        <v>8</v>
      </c>
      <c r="F393" s="21">
        <v>5</v>
      </c>
      <c r="G393" s="57">
        <v>0.6</v>
      </c>
      <c r="H393" s="20" t="s">
        <v>33</v>
      </c>
      <c r="I393" s="21">
        <v>1</v>
      </c>
    </row>
    <row r="394" spans="1:9" x14ac:dyDescent="0.25">
      <c r="A394" s="20" t="s">
        <v>24</v>
      </c>
      <c r="B394" s="21">
        <v>293190</v>
      </c>
      <c r="C394" s="20" t="s">
        <v>408</v>
      </c>
      <c r="D394" s="22">
        <v>52540</v>
      </c>
      <c r="E394" s="21">
        <v>25</v>
      </c>
      <c r="F394" s="21">
        <v>39</v>
      </c>
      <c r="G394" s="57">
        <v>-0.35897435897435898</v>
      </c>
      <c r="H394" s="20" t="s">
        <v>26</v>
      </c>
      <c r="I394" s="21">
        <v>0</v>
      </c>
    </row>
    <row r="395" spans="1:9" x14ac:dyDescent="0.25">
      <c r="A395" s="20" t="s">
        <v>24</v>
      </c>
      <c r="B395" s="21">
        <v>293200</v>
      </c>
      <c r="C395" s="20" t="s">
        <v>409</v>
      </c>
      <c r="D395" s="22">
        <v>25773</v>
      </c>
      <c r="E395" s="21">
        <v>11</v>
      </c>
      <c r="F395" s="21">
        <v>8</v>
      </c>
      <c r="G395" s="57">
        <v>0.375</v>
      </c>
      <c r="H395" s="20" t="s">
        <v>33</v>
      </c>
      <c r="I395" s="21">
        <v>1</v>
      </c>
    </row>
    <row r="396" spans="1:9" x14ac:dyDescent="0.25">
      <c r="A396" s="20" t="s">
        <v>24</v>
      </c>
      <c r="B396" s="21">
        <v>293210</v>
      </c>
      <c r="C396" s="20" t="s">
        <v>410</v>
      </c>
      <c r="D396" s="22">
        <v>20800</v>
      </c>
      <c r="E396" s="21">
        <v>7</v>
      </c>
      <c r="F396" s="21">
        <v>7</v>
      </c>
      <c r="G396" s="57">
        <v>0</v>
      </c>
      <c r="H396" s="20" t="s">
        <v>26</v>
      </c>
      <c r="I396" s="21">
        <v>0</v>
      </c>
    </row>
    <row r="397" spans="1:9" x14ac:dyDescent="0.25">
      <c r="A397" s="20" t="s">
        <v>24</v>
      </c>
      <c r="B397" s="21">
        <v>293220</v>
      </c>
      <c r="C397" s="20" t="s">
        <v>411</v>
      </c>
      <c r="D397" s="22">
        <v>20489</v>
      </c>
      <c r="E397" s="21">
        <v>13</v>
      </c>
      <c r="F397" s="21">
        <v>11</v>
      </c>
      <c r="G397" s="57">
        <v>0.18181818181818199</v>
      </c>
      <c r="H397" s="20" t="s">
        <v>33</v>
      </c>
      <c r="I397" s="21">
        <v>1</v>
      </c>
    </row>
    <row r="398" spans="1:9" x14ac:dyDescent="0.25">
      <c r="A398" s="20" t="s">
        <v>24</v>
      </c>
      <c r="B398" s="21">
        <v>293230</v>
      </c>
      <c r="C398" s="20" t="s">
        <v>412</v>
      </c>
      <c r="D398" s="22">
        <v>27527</v>
      </c>
      <c r="E398" s="21">
        <v>6</v>
      </c>
      <c r="F398" s="21">
        <v>5</v>
      </c>
      <c r="G398" s="57">
        <v>0.2</v>
      </c>
      <c r="H398" s="20" t="s">
        <v>33</v>
      </c>
      <c r="I398" s="21">
        <v>1</v>
      </c>
    </row>
    <row r="399" spans="1:9" x14ac:dyDescent="0.25">
      <c r="A399" s="20" t="s">
        <v>24</v>
      </c>
      <c r="B399" s="21">
        <v>293240</v>
      </c>
      <c r="C399" s="20" t="s">
        <v>413</v>
      </c>
      <c r="D399" s="22">
        <v>14474</v>
      </c>
      <c r="E399" s="21">
        <v>27</v>
      </c>
      <c r="F399" s="21">
        <v>1</v>
      </c>
      <c r="G399" s="57">
        <v>26</v>
      </c>
      <c r="H399" s="20" t="s">
        <v>33</v>
      </c>
      <c r="I399" s="21">
        <v>1</v>
      </c>
    </row>
    <row r="400" spans="1:9" x14ac:dyDescent="0.25">
      <c r="A400" s="20" t="s">
        <v>24</v>
      </c>
      <c r="B400" s="21">
        <v>293245</v>
      </c>
      <c r="C400" s="20" t="s">
        <v>414</v>
      </c>
      <c r="D400" s="22">
        <v>19522</v>
      </c>
      <c r="E400" s="21">
        <v>6</v>
      </c>
      <c r="F400" s="21">
        <v>6</v>
      </c>
      <c r="G400" s="57">
        <v>0</v>
      </c>
      <c r="H400" s="20" t="s">
        <v>26</v>
      </c>
      <c r="I400" s="21">
        <v>0</v>
      </c>
    </row>
    <row r="401" spans="1:9" x14ac:dyDescent="0.25">
      <c r="A401" s="20" t="s">
        <v>24</v>
      </c>
      <c r="B401" s="21">
        <v>293250</v>
      </c>
      <c r="C401" s="20" t="s">
        <v>415</v>
      </c>
      <c r="D401" s="22">
        <v>21331</v>
      </c>
      <c r="E401" s="21">
        <v>12</v>
      </c>
      <c r="F401" s="21">
        <v>9</v>
      </c>
      <c r="G401" s="57">
        <v>0.33333333333333298</v>
      </c>
      <c r="H401" s="20" t="s">
        <v>33</v>
      </c>
      <c r="I401" s="21">
        <v>1</v>
      </c>
    </row>
    <row r="402" spans="1:9" x14ac:dyDescent="0.25">
      <c r="A402" s="20" t="s">
        <v>24</v>
      </c>
      <c r="B402" s="21">
        <v>293260</v>
      </c>
      <c r="C402" s="20" t="s">
        <v>416</v>
      </c>
      <c r="D402" s="22">
        <v>17356</v>
      </c>
      <c r="E402" s="21">
        <v>10</v>
      </c>
      <c r="F402" s="21">
        <v>6</v>
      </c>
      <c r="G402" s="57">
        <v>0.66666666666666696</v>
      </c>
      <c r="H402" s="20" t="s">
        <v>33</v>
      </c>
      <c r="I402" s="21">
        <v>1</v>
      </c>
    </row>
    <row r="403" spans="1:9" x14ac:dyDescent="0.25">
      <c r="A403" s="20" t="s">
        <v>24</v>
      </c>
      <c r="B403" s="21">
        <v>293270</v>
      </c>
      <c r="C403" s="20" t="s">
        <v>417</v>
      </c>
      <c r="D403" s="22">
        <v>21711</v>
      </c>
      <c r="E403" s="21">
        <v>10</v>
      </c>
      <c r="F403" s="21">
        <v>14</v>
      </c>
      <c r="G403" s="57">
        <v>-0.28571428571428598</v>
      </c>
      <c r="H403" s="20" t="s">
        <v>26</v>
      </c>
      <c r="I403" s="21">
        <v>0</v>
      </c>
    </row>
    <row r="404" spans="1:9" x14ac:dyDescent="0.25">
      <c r="A404" s="20" t="s">
        <v>24</v>
      </c>
      <c r="B404" s="21">
        <v>293280</v>
      </c>
      <c r="C404" s="20" t="s">
        <v>418</v>
      </c>
      <c r="D404" s="22">
        <v>19780</v>
      </c>
      <c r="E404" s="21">
        <v>7</v>
      </c>
      <c r="F404" s="21">
        <v>3</v>
      </c>
      <c r="G404" s="57">
        <v>1.3333333333333299</v>
      </c>
      <c r="H404" s="20" t="s">
        <v>33</v>
      </c>
      <c r="I404" s="21">
        <v>1</v>
      </c>
    </row>
    <row r="405" spans="1:9" x14ac:dyDescent="0.25">
      <c r="A405" s="20" t="s">
        <v>24</v>
      </c>
      <c r="B405" s="21">
        <v>293290</v>
      </c>
      <c r="C405" s="20" t="s">
        <v>419</v>
      </c>
      <c r="D405" s="22">
        <v>98749</v>
      </c>
      <c r="E405" s="21">
        <v>82</v>
      </c>
      <c r="F405" s="21">
        <v>18</v>
      </c>
      <c r="G405" s="57">
        <v>3.5555555555555598</v>
      </c>
      <c r="H405" s="20" t="s">
        <v>33</v>
      </c>
      <c r="I405" s="21">
        <v>1</v>
      </c>
    </row>
    <row r="406" spans="1:9" x14ac:dyDescent="0.25">
      <c r="A406" s="20" t="s">
        <v>24</v>
      </c>
      <c r="B406" s="21">
        <v>293300</v>
      </c>
      <c r="C406" s="20" t="s">
        <v>420</v>
      </c>
      <c r="D406" s="22">
        <v>28743</v>
      </c>
      <c r="E406" s="21">
        <v>25</v>
      </c>
      <c r="F406" s="21">
        <v>10</v>
      </c>
      <c r="G406" s="57">
        <v>1.5</v>
      </c>
      <c r="H406" s="20" t="s">
        <v>33</v>
      </c>
      <c r="I406" s="21">
        <v>1</v>
      </c>
    </row>
    <row r="407" spans="1:9" x14ac:dyDescent="0.25">
      <c r="A407" s="20" t="s">
        <v>24</v>
      </c>
      <c r="B407" s="21">
        <v>293305</v>
      </c>
      <c r="C407" s="20" t="s">
        <v>421</v>
      </c>
      <c r="D407" s="22">
        <v>14662</v>
      </c>
      <c r="E407" s="21">
        <v>8</v>
      </c>
      <c r="F407" s="21">
        <v>4</v>
      </c>
      <c r="G407" s="57">
        <v>1</v>
      </c>
      <c r="H407" s="20" t="s">
        <v>33</v>
      </c>
      <c r="I407" s="21">
        <v>1</v>
      </c>
    </row>
    <row r="408" spans="1:9" x14ac:dyDescent="0.25">
      <c r="A408" s="20" t="s">
        <v>24</v>
      </c>
      <c r="B408" s="21">
        <v>293310</v>
      </c>
      <c r="C408" s="20" t="s">
        <v>422</v>
      </c>
      <c r="D408" s="22">
        <v>9449</v>
      </c>
      <c r="E408" s="21">
        <v>7</v>
      </c>
      <c r="F408" s="21">
        <v>4</v>
      </c>
      <c r="G408" s="57">
        <v>0.75</v>
      </c>
      <c r="H408" s="20" t="s">
        <v>33</v>
      </c>
      <c r="I408" s="21">
        <v>1</v>
      </c>
    </row>
    <row r="409" spans="1:9" x14ac:dyDescent="0.25">
      <c r="A409" s="20" t="s">
        <v>24</v>
      </c>
      <c r="B409" s="21">
        <v>293315</v>
      </c>
      <c r="C409" s="20" t="s">
        <v>423</v>
      </c>
      <c r="D409" s="22">
        <v>13454</v>
      </c>
      <c r="E409" s="21">
        <v>7</v>
      </c>
      <c r="F409" s="21">
        <v>2</v>
      </c>
      <c r="G409" s="57">
        <v>2.5</v>
      </c>
      <c r="H409" s="20" t="s">
        <v>33</v>
      </c>
      <c r="I409" s="21">
        <v>1</v>
      </c>
    </row>
    <row r="410" spans="1:9" x14ac:dyDescent="0.25">
      <c r="A410" s="20" t="s">
        <v>24</v>
      </c>
      <c r="B410" s="21">
        <v>293317</v>
      </c>
      <c r="C410" s="20" t="s">
        <v>424</v>
      </c>
      <c r="D410" s="22">
        <v>9375</v>
      </c>
      <c r="E410" s="21">
        <v>6</v>
      </c>
      <c r="F410" s="21">
        <v>8</v>
      </c>
      <c r="G410" s="57">
        <v>-0.25</v>
      </c>
      <c r="H410" s="20" t="s">
        <v>26</v>
      </c>
      <c r="I410" s="21">
        <v>0</v>
      </c>
    </row>
    <row r="411" spans="1:9" x14ac:dyDescent="0.25">
      <c r="A411" s="20" t="s">
        <v>24</v>
      </c>
      <c r="B411" s="21">
        <v>293320</v>
      </c>
      <c r="C411" s="20" t="s">
        <v>425</v>
      </c>
      <c r="D411" s="22">
        <v>43640</v>
      </c>
      <c r="E411" s="21">
        <v>139</v>
      </c>
      <c r="F411" s="21">
        <v>313</v>
      </c>
      <c r="G411" s="57">
        <v>-0.55591054313098998</v>
      </c>
      <c r="H411" s="20" t="s">
        <v>26</v>
      </c>
      <c r="I411" s="21">
        <v>0</v>
      </c>
    </row>
    <row r="412" spans="1:9" x14ac:dyDescent="0.25">
      <c r="A412" s="20" t="s">
        <v>24</v>
      </c>
      <c r="B412" s="21">
        <v>293325</v>
      </c>
      <c r="C412" s="20" t="s">
        <v>426</v>
      </c>
      <c r="D412" s="22">
        <v>6620</v>
      </c>
      <c r="E412" s="21">
        <v>0</v>
      </c>
      <c r="F412" s="21">
        <v>0</v>
      </c>
      <c r="G412" s="57">
        <v>0</v>
      </c>
      <c r="H412" s="20" t="s">
        <v>26</v>
      </c>
      <c r="I412" s="21">
        <v>0</v>
      </c>
    </row>
    <row r="413" spans="1:9" x14ac:dyDescent="0.25">
      <c r="A413" s="20" t="s">
        <v>24</v>
      </c>
      <c r="B413" s="21">
        <v>293330</v>
      </c>
      <c r="C413" s="20" t="s">
        <v>427</v>
      </c>
      <c r="D413" s="22">
        <v>348718</v>
      </c>
      <c r="E413" s="21">
        <v>494</v>
      </c>
      <c r="F413" s="21">
        <v>329</v>
      </c>
      <c r="G413" s="57">
        <v>0.50151975683890604</v>
      </c>
      <c r="H413" s="20" t="s">
        <v>33</v>
      </c>
      <c r="I413" s="21">
        <v>1</v>
      </c>
    </row>
    <row r="414" spans="1:9" x14ac:dyDescent="0.25">
      <c r="A414" s="20" t="s">
        <v>24</v>
      </c>
      <c r="B414" s="21">
        <v>293340</v>
      </c>
      <c r="C414" s="20" t="s">
        <v>428</v>
      </c>
      <c r="D414" s="22">
        <v>9753</v>
      </c>
      <c r="E414" s="21">
        <v>0</v>
      </c>
      <c r="F414" s="21">
        <v>4</v>
      </c>
      <c r="G414" s="57">
        <v>-1</v>
      </c>
      <c r="H414" s="20" t="s">
        <v>26</v>
      </c>
      <c r="I414" s="21">
        <v>0</v>
      </c>
    </row>
    <row r="415" spans="1:9" x14ac:dyDescent="0.25">
      <c r="A415" s="20" t="s">
        <v>24</v>
      </c>
      <c r="B415" s="21">
        <v>293345</v>
      </c>
      <c r="C415" s="20" t="s">
        <v>429</v>
      </c>
      <c r="D415" s="22">
        <v>12935</v>
      </c>
      <c r="E415" s="21">
        <v>12</v>
      </c>
      <c r="F415" s="21">
        <v>1</v>
      </c>
      <c r="G415" s="57">
        <v>11</v>
      </c>
      <c r="H415" s="20" t="s">
        <v>33</v>
      </c>
      <c r="I415" s="21">
        <v>1</v>
      </c>
    </row>
    <row r="416" spans="1:9" x14ac:dyDescent="0.25">
      <c r="A416" s="20" t="s">
        <v>24</v>
      </c>
      <c r="B416" s="21">
        <v>293350</v>
      </c>
      <c r="C416" s="20" t="s">
        <v>430</v>
      </c>
      <c r="D416" s="22">
        <v>22365</v>
      </c>
      <c r="E416" s="21">
        <v>20</v>
      </c>
      <c r="F416" s="21">
        <v>10</v>
      </c>
      <c r="G416" s="57">
        <v>1</v>
      </c>
      <c r="H416" s="20" t="s">
        <v>33</v>
      </c>
      <c r="I416" s="21">
        <v>1</v>
      </c>
    </row>
    <row r="417" spans="1:9" x14ac:dyDescent="0.25">
      <c r="A417" s="20" t="s">
        <v>24</v>
      </c>
      <c r="B417" s="21">
        <v>293360</v>
      </c>
      <c r="C417" s="20" t="s">
        <v>431</v>
      </c>
      <c r="D417" s="22">
        <v>48365</v>
      </c>
      <c r="E417" s="21">
        <v>35</v>
      </c>
      <c r="F417" s="21">
        <v>5</v>
      </c>
      <c r="G417" s="57">
        <v>6</v>
      </c>
      <c r="H417" s="20" t="s">
        <v>33</v>
      </c>
      <c r="I417" s="21">
        <v>1</v>
      </c>
    </row>
    <row r="418" spans="1:9" x14ac:dyDescent="0.25">
      <c r="E418" s="19">
        <f>SUM(E2:E417)</f>
        <v>32560</v>
      </c>
      <c r="F418" s="19">
        <f>SUM(F2:F417)</f>
        <v>27066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29"/>
  <sheetViews>
    <sheetView zoomScale="90" zoomScaleNormal="90" workbookViewId="0">
      <selection activeCell="O23" sqref="O23"/>
    </sheetView>
  </sheetViews>
  <sheetFormatPr defaultRowHeight="15" x14ac:dyDescent="0.25"/>
  <cols>
    <col min="1" max="1" width="26.7109375" customWidth="1"/>
    <col min="2" max="2" width="11" customWidth="1"/>
    <col min="3" max="3" width="9" bestFit="1" customWidth="1"/>
    <col min="4" max="4" width="10.85546875" style="80" customWidth="1"/>
    <col min="5" max="6" width="9" bestFit="1" customWidth="1"/>
    <col min="7" max="7" width="10" style="80" customWidth="1"/>
    <col min="8" max="8" width="12.28515625" customWidth="1"/>
    <col min="9" max="9" width="9" bestFit="1" customWidth="1"/>
    <col min="10" max="10" width="10.7109375" style="80" customWidth="1"/>
    <col min="11" max="11" width="12" customWidth="1"/>
    <col min="12" max="12" width="9" bestFit="1" customWidth="1"/>
    <col min="13" max="13" width="12" style="80" customWidth="1"/>
    <col min="14" max="15" width="9" bestFit="1" customWidth="1"/>
    <col min="16" max="16" width="11" style="80" customWidth="1"/>
  </cols>
  <sheetData>
    <row r="1" spans="1:17" ht="15" customHeight="1" x14ac:dyDescent="0.25">
      <c r="A1" s="116" t="s">
        <v>715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61"/>
    </row>
    <row r="2" spans="1:17" ht="15" customHeight="1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61"/>
    </row>
    <row r="3" spans="1:17" ht="15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61"/>
    </row>
    <row r="4" spans="1:17" ht="15.75" thickBot="1" x14ac:dyDescent="0.3">
      <c r="A4" s="117" t="s">
        <v>687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61"/>
    </row>
    <row r="5" spans="1:17" x14ac:dyDescent="0.25">
      <c r="A5" s="119" t="s">
        <v>703</v>
      </c>
      <c r="B5" s="121">
        <v>2013</v>
      </c>
      <c r="C5" s="122"/>
      <c r="D5" s="122"/>
      <c r="E5" s="121">
        <v>2014</v>
      </c>
      <c r="F5" s="122"/>
      <c r="G5" s="122"/>
      <c r="H5" s="121">
        <v>2015</v>
      </c>
      <c r="I5" s="122"/>
      <c r="J5" s="122"/>
      <c r="K5" s="121">
        <v>2016</v>
      </c>
      <c r="L5" s="122"/>
      <c r="M5" s="122"/>
      <c r="N5" s="121">
        <v>2017</v>
      </c>
      <c r="O5" s="122"/>
      <c r="P5" s="122"/>
      <c r="Q5" s="61"/>
    </row>
    <row r="6" spans="1:17" ht="45.75" customHeight="1" x14ac:dyDescent="0.25">
      <c r="A6" s="120"/>
      <c r="B6" s="27" t="s">
        <v>684</v>
      </c>
      <c r="C6" s="28" t="s">
        <v>685</v>
      </c>
      <c r="D6" s="28" t="s">
        <v>686</v>
      </c>
      <c r="E6" s="27" t="s">
        <v>685</v>
      </c>
      <c r="F6" s="28" t="s">
        <v>688</v>
      </c>
      <c r="G6" s="28" t="s">
        <v>686</v>
      </c>
      <c r="H6" s="27" t="s">
        <v>688</v>
      </c>
      <c r="I6" s="28" t="s">
        <v>689</v>
      </c>
      <c r="J6" s="28" t="s">
        <v>686</v>
      </c>
      <c r="K6" s="27" t="s">
        <v>689</v>
      </c>
      <c r="L6" s="28" t="s">
        <v>690</v>
      </c>
      <c r="M6" s="28" t="s">
        <v>686</v>
      </c>
      <c r="N6" s="27" t="s">
        <v>690</v>
      </c>
      <c r="O6" s="28" t="s">
        <v>691</v>
      </c>
      <c r="P6" s="28" t="s">
        <v>686</v>
      </c>
      <c r="Q6" s="61"/>
    </row>
    <row r="7" spans="1:17" x14ac:dyDescent="0.25">
      <c r="A7" s="83" t="s">
        <v>704</v>
      </c>
      <c r="B7" s="84">
        <v>24619</v>
      </c>
      <c r="C7" s="85">
        <v>44396</v>
      </c>
      <c r="D7" s="103">
        <v>0.80332263698769246</v>
      </c>
      <c r="E7" s="84">
        <v>3207</v>
      </c>
      <c r="F7" s="85">
        <v>1667</v>
      </c>
      <c r="G7" s="103">
        <v>-0.4801995634549423</v>
      </c>
      <c r="H7" s="84">
        <v>1667</v>
      </c>
      <c r="I7" s="85">
        <v>1881</v>
      </c>
      <c r="J7" s="103">
        <v>0.12837432513497302</v>
      </c>
      <c r="K7" s="84">
        <v>1930</v>
      </c>
      <c r="L7" s="85">
        <v>2402</v>
      </c>
      <c r="M7" s="103">
        <v>0.24455958549222798</v>
      </c>
      <c r="N7" s="84">
        <v>2402</v>
      </c>
      <c r="O7" s="85">
        <v>2771</v>
      </c>
      <c r="P7" s="103">
        <v>0.15362198168193172</v>
      </c>
      <c r="Q7" s="61"/>
    </row>
    <row r="8" spans="1:17" x14ac:dyDescent="0.25">
      <c r="A8" s="83" t="s">
        <v>705</v>
      </c>
      <c r="B8" s="84">
        <v>2727</v>
      </c>
      <c r="C8" s="85">
        <v>3104</v>
      </c>
      <c r="D8" s="103">
        <v>0.13824715804913826</v>
      </c>
      <c r="E8" s="84">
        <v>459</v>
      </c>
      <c r="F8" s="85">
        <v>3838</v>
      </c>
      <c r="G8" s="103">
        <v>7.3616557734204795</v>
      </c>
      <c r="H8" s="84">
        <v>3838</v>
      </c>
      <c r="I8" s="85">
        <v>658</v>
      </c>
      <c r="J8" s="103">
        <v>-0.82855653986451272</v>
      </c>
      <c r="K8" s="84">
        <v>658</v>
      </c>
      <c r="L8" s="85">
        <v>501</v>
      </c>
      <c r="M8" s="103">
        <v>-0.23860182370820668</v>
      </c>
      <c r="N8" s="84">
        <v>501</v>
      </c>
      <c r="O8" s="85">
        <v>1156</v>
      </c>
      <c r="P8" s="103">
        <v>1.3073852295409181</v>
      </c>
      <c r="Q8" s="61"/>
    </row>
    <row r="9" spans="1:17" x14ac:dyDescent="0.25">
      <c r="A9" s="83" t="s">
        <v>706</v>
      </c>
      <c r="B9" s="84">
        <v>8444</v>
      </c>
      <c r="C9" s="85">
        <v>6724</v>
      </c>
      <c r="D9" s="103">
        <v>-0.20369493131217434</v>
      </c>
      <c r="E9" s="84">
        <v>3781</v>
      </c>
      <c r="F9" s="85">
        <v>957</v>
      </c>
      <c r="G9" s="103">
        <v>-0.7468923565194393</v>
      </c>
      <c r="H9" s="84">
        <v>957</v>
      </c>
      <c r="I9" s="85">
        <v>1058</v>
      </c>
      <c r="J9" s="103">
        <v>0.10553814002089865</v>
      </c>
      <c r="K9" s="84">
        <v>1058</v>
      </c>
      <c r="L9" s="85">
        <v>1324</v>
      </c>
      <c r="M9" s="103">
        <v>0.25141776937618149</v>
      </c>
      <c r="N9" s="84">
        <v>1324</v>
      </c>
      <c r="O9" s="85">
        <v>2794</v>
      </c>
      <c r="P9" s="103">
        <v>1.1102719033232629</v>
      </c>
      <c r="Q9" s="61"/>
    </row>
    <row r="10" spans="1:17" x14ac:dyDescent="0.25">
      <c r="A10" s="83" t="s">
        <v>707</v>
      </c>
      <c r="B10" s="84">
        <v>199615</v>
      </c>
      <c r="C10" s="85">
        <v>246180</v>
      </c>
      <c r="D10" s="103">
        <v>0.23327405255116099</v>
      </c>
      <c r="E10" s="84">
        <v>17638</v>
      </c>
      <c r="F10" s="85">
        <v>21409</v>
      </c>
      <c r="G10" s="103">
        <v>0.21379975053860981</v>
      </c>
      <c r="H10" s="84">
        <v>21409</v>
      </c>
      <c r="I10" s="85">
        <v>20035</v>
      </c>
      <c r="J10" s="103">
        <v>-6.4178616469709002E-2</v>
      </c>
      <c r="K10" s="84">
        <v>20068</v>
      </c>
      <c r="L10" s="85">
        <v>17638</v>
      </c>
      <c r="M10" s="103">
        <v>-0.12108829978074546</v>
      </c>
      <c r="N10" s="84">
        <v>17638</v>
      </c>
      <c r="O10" s="85">
        <v>19648</v>
      </c>
      <c r="P10" s="103">
        <v>0.11395849869599728</v>
      </c>
      <c r="Q10" s="61"/>
    </row>
    <row r="11" spans="1:17" x14ac:dyDescent="0.25">
      <c r="A11" s="83" t="s">
        <v>708</v>
      </c>
      <c r="B11" s="84">
        <v>1671</v>
      </c>
      <c r="C11" s="85">
        <v>2446</v>
      </c>
      <c r="D11" s="103">
        <v>0.46379413524835428</v>
      </c>
      <c r="E11" s="84">
        <v>352</v>
      </c>
      <c r="F11" s="85">
        <v>496</v>
      </c>
      <c r="G11" s="103">
        <v>0.40909090909090912</v>
      </c>
      <c r="H11" s="84">
        <v>496</v>
      </c>
      <c r="I11" s="85">
        <v>512</v>
      </c>
      <c r="J11" s="103">
        <v>3.2258064516129031E-2</v>
      </c>
      <c r="K11" s="84">
        <v>519</v>
      </c>
      <c r="L11" s="85">
        <v>717</v>
      </c>
      <c r="M11" s="103">
        <v>0.38150289017341038</v>
      </c>
      <c r="N11" s="84">
        <v>717</v>
      </c>
      <c r="O11" s="85">
        <v>1056</v>
      </c>
      <c r="P11" s="103">
        <v>0.47280334728033474</v>
      </c>
      <c r="Q11" s="61"/>
    </row>
    <row r="12" spans="1:17" x14ac:dyDescent="0.25">
      <c r="A12" s="83" t="s">
        <v>709</v>
      </c>
      <c r="B12" s="84">
        <v>12471</v>
      </c>
      <c r="C12" s="85">
        <v>9771</v>
      </c>
      <c r="D12" s="103">
        <v>-0.21650228530190041</v>
      </c>
      <c r="E12" s="84">
        <v>4024</v>
      </c>
      <c r="F12" s="85">
        <v>670</v>
      </c>
      <c r="G12" s="103">
        <v>-0.83349900596421467</v>
      </c>
      <c r="H12" s="84">
        <v>670</v>
      </c>
      <c r="I12" s="85">
        <v>694</v>
      </c>
      <c r="J12" s="103">
        <v>3.5820895522388062E-2</v>
      </c>
      <c r="K12" s="84">
        <v>694</v>
      </c>
      <c r="L12" s="85">
        <v>959</v>
      </c>
      <c r="M12" s="103">
        <v>0.38184438040345819</v>
      </c>
      <c r="N12" s="84">
        <v>959</v>
      </c>
      <c r="O12" s="85">
        <v>1032</v>
      </c>
      <c r="P12" s="103">
        <v>7.6120959332638169E-2</v>
      </c>
      <c r="Q12" s="61"/>
    </row>
    <row r="13" spans="1:17" x14ac:dyDescent="0.25">
      <c r="A13" s="83" t="s">
        <v>710</v>
      </c>
      <c r="B13" s="84">
        <v>8842</v>
      </c>
      <c r="C13" s="85">
        <v>10273</v>
      </c>
      <c r="D13" s="103">
        <v>0.16184121239538565</v>
      </c>
      <c r="E13" s="84">
        <v>2570</v>
      </c>
      <c r="F13" s="85">
        <v>1885</v>
      </c>
      <c r="G13" s="103">
        <v>-0.26653696498054474</v>
      </c>
      <c r="H13" s="84">
        <v>1885</v>
      </c>
      <c r="I13" s="85">
        <v>1597</v>
      </c>
      <c r="J13" s="103">
        <v>-0.15278514588859415</v>
      </c>
      <c r="K13" s="84">
        <v>1714</v>
      </c>
      <c r="L13" s="85">
        <v>786</v>
      </c>
      <c r="M13" s="103">
        <v>-0.54142357059509916</v>
      </c>
      <c r="N13" s="84">
        <v>786</v>
      </c>
      <c r="O13" s="85">
        <v>949</v>
      </c>
      <c r="P13" s="103">
        <v>0.20737913486005088</v>
      </c>
      <c r="Q13" s="61"/>
    </row>
    <row r="14" spans="1:17" x14ac:dyDescent="0.25">
      <c r="A14" s="83" t="s">
        <v>711</v>
      </c>
      <c r="B14" s="84">
        <v>21145</v>
      </c>
      <c r="C14" s="85">
        <v>11361</v>
      </c>
      <c r="D14" s="103">
        <v>-0.46270986048711277</v>
      </c>
      <c r="E14" s="84">
        <v>2346</v>
      </c>
      <c r="F14" s="85">
        <v>2267</v>
      </c>
      <c r="G14" s="103">
        <v>-3.3674339300937765E-2</v>
      </c>
      <c r="H14" s="84">
        <v>2267</v>
      </c>
      <c r="I14" s="85">
        <v>1702</v>
      </c>
      <c r="J14" s="103">
        <v>-0.24922805469783854</v>
      </c>
      <c r="K14" s="84">
        <v>1702</v>
      </c>
      <c r="L14" s="85">
        <v>1099</v>
      </c>
      <c r="M14" s="103">
        <v>-0.35428907168037604</v>
      </c>
      <c r="N14" s="84">
        <v>1099</v>
      </c>
      <c r="O14" s="85">
        <v>1361</v>
      </c>
      <c r="P14" s="103">
        <v>0.23839854413102821</v>
      </c>
      <c r="Q14" s="61"/>
    </row>
    <row r="15" spans="1:17" x14ac:dyDescent="0.25">
      <c r="A15" s="83" t="s">
        <v>712</v>
      </c>
      <c r="B15" s="84">
        <v>20669</v>
      </c>
      <c r="C15" s="85">
        <v>19905</v>
      </c>
      <c r="D15" s="103">
        <v>-3.6963568629348298E-2</v>
      </c>
      <c r="E15" s="84">
        <v>12119</v>
      </c>
      <c r="F15" s="85">
        <v>1438</v>
      </c>
      <c r="G15" s="103">
        <v>-0.88134334516049184</v>
      </c>
      <c r="H15" s="84">
        <v>1438</v>
      </c>
      <c r="I15" s="85">
        <v>1364</v>
      </c>
      <c r="J15" s="103">
        <v>-5.1460361613351879E-2</v>
      </c>
      <c r="K15" s="84">
        <v>1375</v>
      </c>
      <c r="L15" s="85">
        <v>1640</v>
      </c>
      <c r="M15" s="103">
        <v>0.19272727272727272</v>
      </c>
      <c r="N15" s="84">
        <v>1640</v>
      </c>
      <c r="O15" s="85">
        <v>1793</v>
      </c>
      <c r="P15" s="103">
        <v>9.3292682926829268E-2</v>
      </c>
      <c r="Q15" s="61"/>
    </row>
    <row r="16" spans="1:17" x14ac:dyDescent="0.25">
      <c r="A16" s="86"/>
      <c r="B16" s="87"/>
      <c r="C16" s="88"/>
      <c r="D16" s="104"/>
      <c r="E16" s="89"/>
      <c r="F16" s="90"/>
      <c r="G16" s="104"/>
      <c r="H16" s="89"/>
      <c r="I16" s="90"/>
      <c r="J16" s="104"/>
      <c r="K16" s="89"/>
      <c r="L16" s="90"/>
      <c r="M16" s="104"/>
      <c r="N16" s="89"/>
      <c r="O16" s="90"/>
      <c r="P16" s="104"/>
      <c r="Q16" s="61"/>
    </row>
    <row r="17" spans="1:17" ht="15.75" thickBot="1" x14ac:dyDescent="0.3">
      <c r="A17" s="91" t="s">
        <v>713</v>
      </c>
      <c r="B17" s="92">
        <f>SUM(B7:B15)</f>
        <v>300203</v>
      </c>
      <c r="C17" s="93">
        <f>SUM(C7:C15)</f>
        <v>354160</v>
      </c>
      <c r="D17" s="105">
        <f>(C17-B17)/B17</f>
        <v>0.17973504595223899</v>
      </c>
      <c r="E17" s="92">
        <f>SUM(E7:E15)</f>
        <v>46496</v>
      </c>
      <c r="F17" s="93">
        <f>SUM(F7:F15)</f>
        <v>34627</v>
      </c>
      <c r="G17" s="105">
        <f>(F17-E17)/E17</f>
        <v>-0.25526927047487957</v>
      </c>
      <c r="H17" s="92">
        <f>SUM(H7:H15)</f>
        <v>34627</v>
      </c>
      <c r="I17" s="93">
        <f>SUM(I7:I15)</f>
        <v>29501</v>
      </c>
      <c r="J17" s="105">
        <f>(I17-H17)/H17</f>
        <v>-0.14803477055476941</v>
      </c>
      <c r="K17" s="92">
        <f>SUM(K7:K15)</f>
        <v>29718</v>
      </c>
      <c r="L17" s="93">
        <f>SUM(L7:L15)</f>
        <v>27066</v>
      </c>
      <c r="M17" s="105">
        <f>(L17-K17)/K17</f>
        <v>-8.9238845144356954E-2</v>
      </c>
      <c r="N17" s="92">
        <f>SUM(N7:N15)</f>
        <v>27066</v>
      </c>
      <c r="O17" s="93">
        <f>SUM(O7:O15)</f>
        <v>32560</v>
      </c>
      <c r="P17" s="105">
        <f>(O17-N17)/N17</f>
        <v>0.20298529520431538</v>
      </c>
      <c r="Q17" s="61"/>
    </row>
    <row r="19" spans="1:17" x14ac:dyDescent="0.25">
      <c r="A19" s="76"/>
      <c r="B19" s="76"/>
      <c r="C19" s="76"/>
      <c r="D19" s="77"/>
      <c r="E19" s="78"/>
      <c r="F19" s="79"/>
      <c r="G19" s="94"/>
      <c r="H19" s="79"/>
    </row>
    <row r="20" spans="1:17" x14ac:dyDescent="0.25">
      <c r="A20" s="75" t="s">
        <v>702</v>
      </c>
      <c r="H20" s="79"/>
    </row>
    <row r="21" spans="1:17" x14ac:dyDescent="0.25">
      <c r="A21" s="75"/>
      <c r="H21" s="79"/>
    </row>
    <row r="22" spans="1:17" x14ac:dyDescent="0.25">
      <c r="H22" s="76"/>
    </row>
    <row r="23" spans="1:17" x14ac:dyDescent="0.25">
      <c r="H23" s="79"/>
    </row>
    <row r="24" spans="1:17" x14ac:dyDescent="0.25">
      <c r="H24" s="79"/>
    </row>
    <row r="25" spans="1:17" x14ac:dyDescent="0.25">
      <c r="H25" s="79"/>
    </row>
    <row r="26" spans="1:17" x14ac:dyDescent="0.25">
      <c r="H26" s="79"/>
    </row>
    <row r="27" spans="1:17" x14ac:dyDescent="0.25">
      <c r="H27" s="79"/>
    </row>
    <row r="28" spans="1:17" x14ac:dyDescent="0.25">
      <c r="H28" s="79"/>
    </row>
    <row r="29" spans="1:17" x14ac:dyDescent="0.25">
      <c r="A29" s="95"/>
      <c r="B29" s="95"/>
      <c r="C29" s="96"/>
      <c r="D29" s="97"/>
      <c r="E29" s="98"/>
      <c r="F29" s="99"/>
      <c r="G29" s="97"/>
      <c r="H29" s="99"/>
    </row>
  </sheetData>
  <mergeCells count="8">
    <mergeCell ref="A1:P3"/>
    <mergeCell ref="A4:P4"/>
    <mergeCell ref="A5:A6"/>
    <mergeCell ref="B5:D5"/>
    <mergeCell ref="E5:G5"/>
    <mergeCell ref="H5:J5"/>
    <mergeCell ref="K5:M5"/>
    <mergeCell ref="N5:P5"/>
  </mergeCells>
  <conditionalFormatting sqref="D7:D17">
    <cfRule type="cellIs" dxfId="255" priority="9" operator="greaterThan">
      <formula>0.149</formula>
    </cfRule>
  </conditionalFormatting>
  <conditionalFormatting sqref="G7:G16">
    <cfRule type="cellIs" dxfId="254" priority="8" operator="greaterThan">
      <formula>0.149</formula>
    </cfRule>
  </conditionalFormatting>
  <conditionalFormatting sqref="J7:J16">
    <cfRule type="cellIs" dxfId="253" priority="7" operator="greaterThan">
      <formula>0.149</formula>
    </cfRule>
  </conditionalFormatting>
  <conditionalFormatting sqref="M7:M16">
    <cfRule type="cellIs" dxfId="252" priority="6" operator="greaterThan">
      <formula>0.149</formula>
    </cfRule>
  </conditionalFormatting>
  <conditionalFormatting sqref="P7:P16">
    <cfRule type="cellIs" dxfId="251" priority="5" operator="greaterThan">
      <formula>0.149</formula>
    </cfRule>
  </conditionalFormatting>
  <conditionalFormatting sqref="G17">
    <cfRule type="cellIs" dxfId="250" priority="4" operator="greaterThan">
      <formula>0.149</formula>
    </cfRule>
  </conditionalFormatting>
  <conditionalFormatting sqref="J17">
    <cfRule type="cellIs" dxfId="249" priority="3" operator="greaterThan">
      <formula>0.149</formula>
    </cfRule>
  </conditionalFormatting>
  <conditionalFormatting sqref="M17">
    <cfRule type="cellIs" dxfId="248" priority="2" operator="greaterThan">
      <formula>0.149</formula>
    </cfRule>
  </conditionalFormatting>
  <conditionalFormatting sqref="P17">
    <cfRule type="cellIs" dxfId="247" priority="1" operator="greaterThan">
      <formula>0.149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45"/>
  <sheetViews>
    <sheetView zoomScale="80" zoomScaleNormal="80" workbookViewId="0">
      <selection activeCell="D47" sqref="D47"/>
    </sheetView>
  </sheetViews>
  <sheetFormatPr defaultRowHeight="15" x14ac:dyDescent="0.25"/>
  <cols>
    <col min="1" max="1" width="49" customWidth="1"/>
    <col min="2" max="2" width="13" bestFit="1" customWidth="1"/>
    <col min="3" max="3" width="12.7109375" bestFit="1" customWidth="1"/>
    <col min="4" max="4" width="11.85546875" style="80" customWidth="1"/>
    <col min="5" max="5" width="13" bestFit="1" customWidth="1"/>
    <col min="6" max="6" width="12.7109375" bestFit="1" customWidth="1"/>
    <col min="7" max="7" width="14.42578125" style="80" customWidth="1"/>
    <col min="8" max="8" width="13" bestFit="1" customWidth="1"/>
    <col min="9" max="9" width="12.7109375" bestFit="1" customWidth="1"/>
    <col min="10" max="10" width="11.7109375" style="80" customWidth="1"/>
    <col min="11" max="11" width="13" bestFit="1" customWidth="1"/>
    <col min="12" max="12" width="12.7109375" bestFit="1" customWidth="1"/>
    <col min="13" max="13" width="13.28515625" style="80" customWidth="1"/>
    <col min="14" max="14" width="13" bestFit="1" customWidth="1"/>
    <col min="15" max="15" width="12.7109375" bestFit="1" customWidth="1"/>
    <col min="16" max="16" width="11.85546875" style="80" customWidth="1"/>
  </cols>
  <sheetData>
    <row r="1" spans="1:17" ht="28.5" customHeight="1" x14ac:dyDescent="0.25">
      <c r="A1" s="123" t="s">
        <v>716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4"/>
      <c r="Q1" s="61"/>
    </row>
    <row r="2" spans="1:17" ht="35.25" customHeight="1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4"/>
      <c r="Q2" s="61"/>
    </row>
    <row r="3" spans="1:17" ht="15.75" thickBot="1" x14ac:dyDescent="0.3">
      <c r="A3" s="117" t="s">
        <v>687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61"/>
    </row>
    <row r="4" spans="1:17" ht="15" customHeight="1" x14ac:dyDescent="0.25">
      <c r="A4" s="120" t="s">
        <v>693</v>
      </c>
      <c r="B4" s="121">
        <v>2013</v>
      </c>
      <c r="C4" s="122"/>
      <c r="D4" s="122"/>
      <c r="E4" s="121">
        <v>2014</v>
      </c>
      <c r="F4" s="122"/>
      <c r="G4" s="122"/>
      <c r="H4" s="121">
        <v>2015</v>
      </c>
      <c r="I4" s="122"/>
      <c r="J4" s="122"/>
      <c r="K4" s="121">
        <v>2016</v>
      </c>
      <c r="L4" s="122"/>
      <c r="M4" s="122"/>
      <c r="N4" s="121">
        <v>2017</v>
      </c>
      <c r="O4" s="122"/>
      <c r="P4" s="122"/>
      <c r="Q4" s="61"/>
    </row>
    <row r="5" spans="1:17" ht="63" customHeight="1" x14ac:dyDescent="0.25">
      <c r="A5" s="120"/>
      <c r="B5" s="27" t="s">
        <v>684</v>
      </c>
      <c r="C5" s="28" t="s">
        <v>685</v>
      </c>
      <c r="D5" s="28" t="s">
        <v>686</v>
      </c>
      <c r="E5" s="27" t="s">
        <v>685</v>
      </c>
      <c r="F5" s="28" t="s">
        <v>688</v>
      </c>
      <c r="G5" s="28" t="s">
        <v>686</v>
      </c>
      <c r="H5" s="27" t="s">
        <v>688</v>
      </c>
      <c r="I5" s="28" t="s">
        <v>689</v>
      </c>
      <c r="J5" s="28" t="s">
        <v>686</v>
      </c>
      <c r="K5" s="27" t="s">
        <v>689</v>
      </c>
      <c r="L5" s="28" t="s">
        <v>690</v>
      </c>
      <c r="M5" s="28" t="s">
        <v>686</v>
      </c>
      <c r="N5" s="27" t="s">
        <v>690</v>
      </c>
      <c r="O5" s="28" t="s">
        <v>691</v>
      </c>
      <c r="P5" s="28" t="s">
        <v>686</v>
      </c>
      <c r="Q5" s="61"/>
    </row>
    <row r="6" spans="1:17" ht="18" customHeight="1" x14ac:dyDescent="0.25">
      <c r="A6" s="62" t="s">
        <v>694</v>
      </c>
      <c r="B6" s="63">
        <v>24619</v>
      </c>
      <c r="C6" s="64">
        <v>44396</v>
      </c>
      <c r="D6" s="101">
        <v>0.80332263698769246</v>
      </c>
      <c r="E6" s="63">
        <v>3207</v>
      </c>
      <c r="F6" s="64">
        <v>1667</v>
      </c>
      <c r="G6" s="101">
        <v>-0.4801995634549423</v>
      </c>
      <c r="H6" s="63">
        <v>1667</v>
      </c>
      <c r="I6" s="64">
        <v>1881</v>
      </c>
      <c r="J6" s="65">
        <v>0.12837432513497302</v>
      </c>
      <c r="K6" s="63">
        <v>1930</v>
      </c>
      <c r="L6" s="64">
        <v>2402</v>
      </c>
      <c r="M6" s="65">
        <v>0.24455958549222798</v>
      </c>
      <c r="N6" s="63">
        <v>2402</v>
      </c>
      <c r="O6" s="64">
        <v>2771</v>
      </c>
      <c r="P6" s="65">
        <v>0.15362198168193172</v>
      </c>
      <c r="Q6" s="61"/>
    </row>
    <row r="7" spans="1:17" ht="18" customHeight="1" x14ac:dyDescent="0.25">
      <c r="A7" s="66" t="s">
        <v>695</v>
      </c>
      <c r="B7" s="67">
        <v>17704</v>
      </c>
      <c r="C7" s="68">
        <v>38932</v>
      </c>
      <c r="D7" s="102">
        <v>1.1990510619069137</v>
      </c>
      <c r="E7" s="67">
        <v>787</v>
      </c>
      <c r="F7" s="68">
        <v>1147</v>
      </c>
      <c r="G7" s="102">
        <v>0.45743329097839897</v>
      </c>
      <c r="H7" s="67">
        <v>1147</v>
      </c>
      <c r="I7" s="68">
        <v>1062</v>
      </c>
      <c r="J7" s="69">
        <v>-7.4106364428945068E-2</v>
      </c>
      <c r="K7" s="67">
        <v>1107</v>
      </c>
      <c r="L7" s="68">
        <v>1230</v>
      </c>
      <c r="M7" s="69">
        <v>0.1111111111111111</v>
      </c>
      <c r="N7" s="67">
        <v>1230</v>
      </c>
      <c r="O7" s="68">
        <v>1372</v>
      </c>
      <c r="P7" s="69">
        <v>0.11544715447154472</v>
      </c>
      <c r="Q7" s="61"/>
    </row>
    <row r="8" spans="1:17" ht="18" customHeight="1" x14ac:dyDescent="0.25">
      <c r="A8" s="66" t="s">
        <v>617</v>
      </c>
      <c r="B8" s="67">
        <v>3853</v>
      </c>
      <c r="C8" s="68">
        <v>2114</v>
      </c>
      <c r="D8" s="69">
        <v>-0.45133662081494941</v>
      </c>
      <c r="E8" s="67">
        <v>2094</v>
      </c>
      <c r="F8" s="68">
        <v>100</v>
      </c>
      <c r="G8" s="69">
        <v>-0.95224450811843364</v>
      </c>
      <c r="H8" s="67">
        <v>100</v>
      </c>
      <c r="I8" s="68">
        <v>334</v>
      </c>
      <c r="J8" s="69">
        <v>2.34</v>
      </c>
      <c r="K8" s="67">
        <v>334</v>
      </c>
      <c r="L8" s="68">
        <v>647</v>
      </c>
      <c r="M8" s="69">
        <v>0.93712574850299402</v>
      </c>
      <c r="N8" s="67">
        <v>647</v>
      </c>
      <c r="O8" s="68">
        <v>712</v>
      </c>
      <c r="P8" s="69">
        <v>0.10046367851622875</v>
      </c>
      <c r="Q8" s="61"/>
    </row>
    <row r="9" spans="1:17" ht="18" customHeight="1" x14ac:dyDescent="0.25">
      <c r="A9" s="66" t="s">
        <v>619</v>
      </c>
      <c r="B9" s="67">
        <v>2526</v>
      </c>
      <c r="C9" s="68">
        <v>2799</v>
      </c>
      <c r="D9" s="69">
        <v>0.10807600950118765</v>
      </c>
      <c r="E9" s="67">
        <v>37</v>
      </c>
      <c r="F9" s="68">
        <v>283</v>
      </c>
      <c r="G9" s="69">
        <v>6.6486486486486482</v>
      </c>
      <c r="H9" s="67">
        <v>283</v>
      </c>
      <c r="I9" s="68">
        <v>106</v>
      </c>
      <c r="J9" s="69">
        <v>-0.62544169611307421</v>
      </c>
      <c r="K9" s="67">
        <v>110</v>
      </c>
      <c r="L9" s="68">
        <v>44</v>
      </c>
      <c r="M9" s="69">
        <v>-0.6</v>
      </c>
      <c r="N9" s="67">
        <v>44</v>
      </c>
      <c r="O9" s="68">
        <v>69</v>
      </c>
      <c r="P9" s="69">
        <v>0.56818181818181823</v>
      </c>
      <c r="Q9" s="61"/>
    </row>
    <row r="10" spans="1:17" ht="18" customHeight="1" x14ac:dyDescent="0.25">
      <c r="A10" s="66" t="s">
        <v>620</v>
      </c>
      <c r="B10" s="67">
        <v>536</v>
      </c>
      <c r="C10" s="68">
        <v>551</v>
      </c>
      <c r="D10" s="69">
        <v>2.7985074626865673E-2</v>
      </c>
      <c r="E10" s="67">
        <v>289</v>
      </c>
      <c r="F10" s="68">
        <v>137</v>
      </c>
      <c r="G10" s="69">
        <v>-0.52595155709342556</v>
      </c>
      <c r="H10" s="67">
        <v>137</v>
      </c>
      <c r="I10" s="68">
        <v>379</v>
      </c>
      <c r="J10" s="69">
        <v>1.7664233576642336</v>
      </c>
      <c r="K10" s="67">
        <v>379</v>
      </c>
      <c r="L10" s="68">
        <v>481</v>
      </c>
      <c r="M10" s="69">
        <v>0.26912928759894461</v>
      </c>
      <c r="N10" s="67">
        <v>481</v>
      </c>
      <c r="O10" s="68">
        <v>618</v>
      </c>
      <c r="P10" s="69">
        <v>0.28482328482328484</v>
      </c>
      <c r="Q10" s="61"/>
    </row>
    <row r="11" spans="1:17" ht="18" customHeight="1" x14ac:dyDescent="0.25">
      <c r="A11" s="62" t="s">
        <v>622</v>
      </c>
      <c r="B11" s="63">
        <v>2727</v>
      </c>
      <c r="C11" s="64">
        <v>3104</v>
      </c>
      <c r="D11" s="65">
        <v>0.13824715804913826</v>
      </c>
      <c r="E11" s="63">
        <v>459</v>
      </c>
      <c r="F11" s="64">
        <v>3838</v>
      </c>
      <c r="G11" s="65">
        <v>7.3616557734204795</v>
      </c>
      <c r="H11" s="63">
        <v>3838</v>
      </c>
      <c r="I11" s="64">
        <v>658</v>
      </c>
      <c r="J11" s="65">
        <v>-0.82855653986451272</v>
      </c>
      <c r="K11" s="63">
        <v>658</v>
      </c>
      <c r="L11" s="64">
        <v>501</v>
      </c>
      <c r="M11" s="65">
        <v>-0.23860182370820668</v>
      </c>
      <c r="N11" s="63">
        <v>501</v>
      </c>
      <c r="O11" s="64">
        <v>1156</v>
      </c>
      <c r="P11" s="65">
        <v>1.3073852295409181</v>
      </c>
      <c r="Q11" s="61"/>
    </row>
    <row r="12" spans="1:17" ht="18" customHeight="1" x14ac:dyDescent="0.25">
      <c r="A12" s="66" t="s">
        <v>623</v>
      </c>
      <c r="B12" s="67">
        <v>2170</v>
      </c>
      <c r="C12" s="68">
        <v>2690</v>
      </c>
      <c r="D12" s="69">
        <v>0.23963133640552994</v>
      </c>
      <c r="E12" s="67">
        <v>370</v>
      </c>
      <c r="F12" s="68">
        <v>3561</v>
      </c>
      <c r="G12" s="69">
        <v>8.6243243243243235</v>
      </c>
      <c r="H12" s="67">
        <v>3561</v>
      </c>
      <c r="I12" s="68">
        <v>491</v>
      </c>
      <c r="J12" s="69">
        <v>-0.86211738275765237</v>
      </c>
      <c r="K12" s="67">
        <v>491</v>
      </c>
      <c r="L12" s="68">
        <v>310</v>
      </c>
      <c r="M12" s="69">
        <v>-0.36863543788187375</v>
      </c>
      <c r="N12" s="67">
        <v>310</v>
      </c>
      <c r="O12" s="68">
        <v>849</v>
      </c>
      <c r="P12" s="69">
        <v>1.7387096774193549</v>
      </c>
      <c r="Q12" s="61"/>
    </row>
    <row r="13" spans="1:17" ht="18" customHeight="1" x14ac:dyDescent="0.25">
      <c r="A13" s="66" t="s">
        <v>625</v>
      </c>
      <c r="B13" s="67">
        <v>557</v>
      </c>
      <c r="C13" s="68">
        <v>414</v>
      </c>
      <c r="D13" s="69">
        <v>-0.25673249551166966</v>
      </c>
      <c r="E13" s="67">
        <v>89</v>
      </c>
      <c r="F13" s="68">
        <v>277</v>
      </c>
      <c r="G13" s="69">
        <v>2.1123595505617976</v>
      </c>
      <c r="H13" s="67">
        <v>277</v>
      </c>
      <c r="I13" s="68">
        <v>167</v>
      </c>
      <c r="J13" s="69">
        <v>-0.3971119133574007</v>
      </c>
      <c r="K13" s="67">
        <v>167</v>
      </c>
      <c r="L13" s="68">
        <v>191</v>
      </c>
      <c r="M13" s="69">
        <v>0.1437125748502994</v>
      </c>
      <c r="N13" s="67">
        <v>191</v>
      </c>
      <c r="O13" s="68">
        <v>307</v>
      </c>
      <c r="P13" s="69">
        <v>0.60732984293193715</v>
      </c>
      <c r="Q13" s="61"/>
    </row>
    <row r="14" spans="1:17" ht="18" customHeight="1" x14ac:dyDescent="0.25">
      <c r="A14" s="62" t="s">
        <v>696</v>
      </c>
      <c r="B14" s="63">
        <v>8444</v>
      </c>
      <c r="C14" s="64">
        <v>6724</v>
      </c>
      <c r="D14" s="65">
        <v>-0.20369493131217434</v>
      </c>
      <c r="E14" s="63">
        <v>3781</v>
      </c>
      <c r="F14" s="64">
        <v>957</v>
      </c>
      <c r="G14" s="65">
        <v>-0.7468923565194393</v>
      </c>
      <c r="H14" s="63">
        <v>957</v>
      </c>
      <c r="I14" s="64">
        <v>1058</v>
      </c>
      <c r="J14" s="65">
        <v>0.10553814002089865</v>
      </c>
      <c r="K14" s="63">
        <v>1058</v>
      </c>
      <c r="L14" s="64">
        <v>1324</v>
      </c>
      <c r="M14" s="65">
        <v>0.25141776937618149</v>
      </c>
      <c r="N14" s="63">
        <v>1324</v>
      </c>
      <c r="O14" s="64">
        <v>2794</v>
      </c>
      <c r="P14" s="65">
        <v>1.1102719033232629</v>
      </c>
      <c r="Q14" s="61"/>
    </row>
    <row r="15" spans="1:17" ht="18" customHeight="1" x14ac:dyDescent="0.25">
      <c r="A15" s="66" t="s">
        <v>629</v>
      </c>
      <c r="B15" s="67">
        <v>8050</v>
      </c>
      <c r="C15" s="68">
        <v>6167</v>
      </c>
      <c r="D15" s="69">
        <v>-0.23391304347826086</v>
      </c>
      <c r="E15" s="67">
        <v>3479</v>
      </c>
      <c r="F15" s="68">
        <v>529</v>
      </c>
      <c r="G15" s="69">
        <v>-0.84794481172750791</v>
      </c>
      <c r="H15" s="67">
        <v>529</v>
      </c>
      <c r="I15" s="68">
        <v>649</v>
      </c>
      <c r="J15" s="69">
        <v>0.22684310018903592</v>
      </c>
      <c r="K15" s="67">
        <v>649</v>
      </c>
      <c r="L15" s="68">
        <v>859</v>
      </c>
      <c r="M15" s="69">
        <v>0.32357473035439138</v>
      </c>
      <c r="N15" s="67">
        <v>859</v>
      </c>
      <c r="O15" s="68">
        <v>2327</v>
      </c>
      <c r="P15" s="69">
        <v>1.708963911525029</v>
      </c>
      <c r="Q15" s="61"/>
    </row>
    <row r="16" spans="1:17" ht="18" customHeight="1" x14ac:dyDescent="0.25">
      <c r="A16" s="66" t="s">
        <v>632</v>
      </c>
      <c r="B16" s="67">
        <v>394</v>
      </c>
      <c r="C16" s="68">
        <v>557</v>
      </c>
      <c r="D16" s="69">
        <v>0.4137055837563452</v>
      </c>
      <c r="E16" s="67">
        <v>302</v>
      </c>
      <c r="F16" s="68">
        <v>428</v>
      </c>
      <c r="G16" s="69">
        <v>0.41721854304635764</v>
      </c>
      <c r="H16" s="67">
        <v>428</v>
      </c>
      <c r="I16" s="68">
        <v>409</v>
      </c>
      <c r="J16" s="69">
        <v>-4.4392523364485979E-2</v>
      </c>
      <c r="K16" s="67">
        <v>409</v>
      </c>
      <c r="L16" s="68">
        <v>465</v>
      </c>
      <c r="M16" s="69">
        <v>0.13691931540342298</v>
      </c>
      <c r="N16" s="67">
        <v>465</v>
      </c>
      <c r="O16" s="68">
        <v>467</v>
      </c>
      <c r="P16" s="69">
        <v>4.3010752688172043E-3</v>
      </c>
      <c r="Q16" s="61"/>
    </row>
    <row r="17" spans="1:17" ht="18" customHeight="1" x14ac:dyDescent="0.25">
      <c r="A17" s="62" t="s">
        <v>634</v>
      </c>
      <c r="B17" s="63">
        <v>199615</v>
      </c>
      <c r="C17" s="64">
        <v>246180</v>
      </c>
      <c r="D17" s="65">
        <v>0.23327405255116099</v>
      </c>
      <c r="E17" s="63">
        <v>17638</v>
      </c>
      <c r="F17" s="64">
        <v>21409</v>
      </c>
      <c r="G17" s="65">
        <v>0.21379975053860981</v>
      </c>
      <c r="H17" s="63">
        <v>21409</v>
      </c>
      <c r="I17" s="64">
        <v>20035</v>
      </c>
      <c r="J17" s="65">
        <v>-6.4178616469709002E-2</v>
      </c>
      <c r="K17" s="63">
        <v>20068</v>
      </c>
      <c r="L17" s="64">
        <v>17638</v>
      </c>
      <c r="M17" s="65">
        <v>-0.12108829978074546</v>
      </c>
      <c r="N17" s="63">
        <v>17638</v>
      </c>
      <c r="O17" s="64">
        <v>19648</v>
      </c>
      <c r="P17" s="65">
        <v>0.11395849869599728</v>
      </c>
      <c r="Q17" s="61"/>
    </row>
    <row r="18" spans="1:17" ht="18" customHeight="1" x14ac:dyDescent="0.25">
      <c r="A18" s="66" t="s">
        <v>635</v>
      </c>
      <c r="B18" s="67">
        <v>13862</v>
      </c>
      <c r="C18" s="68">
        <v>14363</v>
      </c>
      <c r="D18" s="69">
        <v>3.6141970855576397E-2</v>
      </c>
      <c r="E18" s="67">
        <v>850</v>
      </c>
      <c r="F18" s="68">
        <v>2466</v>
      </c>
      <c r="G18" s="69">
        <v>1.9011764705882352</v>
      </c>
      <c r="H18" s="67">
        <v>2466</v>
      </c>
      <c r="I18" s="68">
        <v>1917</v>
      </c>
      <c r="J18" s="69">
        <v>-0.22262773722627738</v>
      </c>
      <c r="K18" s="67">
        <v>1917</v>
      </c>
      <c r="L18" s="68">
        <v>2160</v>
      </c>
      <c r="M18" s="69">
        <v>0.12676056338028169</v>
      </c>
      <c r="N18" s="67">
        <v>2160</v>
      </c>
      <c r="O18" s="68">
        <v>2722</v>
      </c>
      <c r="P18" s="69">
        <v>0.26018518518518519</v>
      </c>
      <c r="Q18" s="61"/>
    </row>
    <row r="19" spans="1:17" ht="18" customHeight="1" x14ac:dyDescent="0.25">
      <c r="A19" s="66" t="s">
        <v>640</v>
      </c>
      <c r="B19" s="67">
        <v>952</v>
      </c>
      <c r="C19" s="68">
        <v>2137</v>
      </c>
      <c r="D19" s="69">
        <v>1.2447478991596639</v>
      </c>
      <c r="E19" s="67">
        <v>130</v>
      </c>
      <c r="F19" s="68">
        <v>1028</v>
      </c>
      <c r="G19" s="69">
        <v>6.907692307692308</v>
      </c>
      <c r="H19" s="67">
        <v>1028</v>
      </c>
      <c r="I19" s="68">
        <v>1311</v>
      </c>
      <c r="J19" s="69">
        <v>0.27529182879377434</v>
      </c>
      <c r="K19" s="67">
        <v>1311</v>
      </c>
      <c r="L19" s="68">
        <v>1186</v>
      </c>
      <c r="M19" s="69">
        <v>-9.5347063310450036E-2</v>
      </c>
      <c r="N19" s="67">
        <v>1186</v>
      </c>
      <c r="O19" s="68">
        <v>703</v>
      </c>
      <c r="P19" s="69">
        <v>-0.40725126475548062</v>
      </c>
      <c r="Q19" s="61"/>
    </row>
    <row r="20" spans="1:17" ht="18" customHeight="1" x14ac:dyDescent="0.25">
      <c r="A20" s="66" t="s">
        <v>642</v>
      </c>
      <c r="B20" s="67">
        <v>180205</v>
      </c>
      <c r="C20" s="68">
        <v>225330</v>
      </c>
      <c r="D20" s="69">
        <v>0.25040925612496878</v>
      </c>
      <c r="E20" s="67">
        <v>12587</v>
      </c>
      <c r="F20" s="68">
        <v>14753</v>
      </c>
      <c r="G20" s="69">
        <v>0.17208230714228967</v>
      </c>
      <c r="H20" s="67">
        <v>14753</v>
      </c>
      <c r="I20" s="68">
        <v>13131</v>
      </c>
      <c r="J20" s="69">
        <v>-0.10994374025621907</v>
      </c>
      <c r="K20" s="67">
        <v>13164</v>
      </c>
      <c r="L20" s="68">
        <v>12927</v>
      </c>
      <c r="M20" s="69">
        <v>-1.8003646308113037E-2</v>
      </c>
      <c r="N20" s="67">
        <v>12927</v>
      </c>
      <c r="O20" s="68">
        <v>14872</v>
      </c>
      <c r="P20" s="69">
        <v>0.15046027693973854</v>
      </c>
      <c r="Q20" s="61"/>
    </row>
    <row r="21" spans="1:17" ht="18" customHeight="1" x14ac:dyDescent="0.25">
      <c r="A21" s="66" t="s">
        <v>643</v>
      </c>
      <c r="B21" s="67">
        <v>4596</v>
      </c>
      <c r="C21" s="68">
        <v>4350</v>
      </c>
      <c r="D21" s="69">
        <v>-5.3524804177545689E-2</v>
      </c>
      <c r="E21" s="67">
        <v>4071</v>
      </c>
      <c r="F21" s="68">
        <v>3162</v>
      </c>
      <c r="G21" s="69">
        <v>-0.22328666175386883</v>
      </c>
      <c r="H21" s="67">
        <v>3162</v>
      </c>
      <c r="I21" s="68">
        <v>3676</v>
      </c>
      <c r="J21" s="69">
        <v>0.16255534471853259</v>
      </c>
      <c r="K21" s="67">
        <v>3676</v>
      </c>
      <c r="L21" s="68">
        <v>1365</v>
      </c>
      <c r="M21" s="69">
        <v>-0.62867247007616978</v>
      </c>
      <c r="N21" s="67">
        <v>1365</v>
      </c>
      <c r="O21" s="68">
        <v>1351</v>
      </c>
      <c r="P21" s="69">
        <v>-1.0256410256410256E-2</v>
      </c>
      <c r="Q21" s="61"/>
    </row>
    <row r="22" spans="1:17" ht="18" customHeight="1" x14ac:dyDescent="0.25">
      <c r="A22" s="62" t="s">
        <v>646</v>
      </c>
      <c r="B22" s="63">
        <v>1671</v>
      </c>
      <c r="C22" s="64">
        <v>2446</v>
      </c>
      <c r="D22" s="65">
        <v>0.46379413524835428</v>
      </c>
      <c r="E22" s="63">
        <v>352</v>
      </c>
      <c r="F22" s="64">
        <v>496</v>
      </c>
      <c r="G22" s="65">
        <v>0.40909090909090912</v>
      </c>
      <c r="H22" s="63">
        <v>496</v>
      </c>
      <c r="I22" s="64">
        <v>512</v>
      </c>
      <c r="J22" s="65">
        <v>3.2258064516129031E-2</v>
      </c>
      <c r="K22" s="63">
        <v>519</v>
      </c>
      <c r="L22" s="64">
        <v>717</v>
      </c>
      <c r="M22" s="65">
        <v>0.38150289017341038</v>
      </c>
      <c r="N22" s="63">
        <v>717</v>
      </c>
      <c r="O22" s="64">
        <v>1056</v>
      </c>
      <c r="P22" s="65">
        <v>0.47280334728033474</v>
      </c>
      <c r="Q22" s="61"/>
    </row>
    <row r="23" spans="1:17" ht="18" customHeight="1" x14ac:dyDescent="0.25">
      <c r="A23" s="66" t="s">
        <v>647</v>
      </c>
      <c r="B23" s="67">
        <v>1671</v>
      </c>
      <c r="C23" s="68">
        <v>2446</v>
      </c>
      <c r="D23" s="69">
        <v>0.46379413524835428</v>
      </c>
      <c r="E23" s="67">
        <v>352</v>
      </c>
      <c r="F23" s="68">
        <v>345</v>
      </c>
      <c r="G23" s="69">
        <v>-1.9886363636363636E-2</v>
      </c>
      <c r="H23" s="67">
        <v>345</v>
      </c>
      <c r="I23" s="68">
        <v>366</v>
      </c>
      <c r="J23" s="69">
        <v>6.0869565217391307E-2</v>
      </c>
      <c r="K23" s="67">
        <v>373</v>
      </c>
      <c r="L23" s="68">
        <v>520</v>
      </c>
      <c r="M23" s="69">
        <v>0.3941018766756032</v>
      </c>
      <c r="N23" s="67">
        <v>520</v>
      </c>
      <c r="O23" s="68">
        <v>869</v>
      </c>
      <c r="P23" s="69">
        <v>0.6711538461538461</v>
      </c>
      <c r="Q23" s="61"/>
    </row>
    <row r="24" spans="1:17" ht="18" customHeight="1" x14ac:dyDescent="0.25">
      <c r="A24" s="70" t="s">
        <v>649</v>
      </c>
      <c r="B24" s="67">
        <v>0</v>
      </c>
      <c r="C24" s="68">
        <v>0</v>
      </c>
      <c r="D24" s="69">
        <v>0</v>
      </c>
      <c r="E24" s="67">
        <v>0</v>
      </c>
      <c r="F24" s="68">
        <v>151</v>
      </c>
      <c r="G24" s="69">
        <v>1</v>
      </c>
      <c r="H24" s="67">
        <v>151</v>
      </c>
      <c r="I24" s="68">
        <v>146</v>
      </c>
      <c r="J24" s="69">
        <v>-3.3112582781456956E-2</v>
      </c>
      <c r="K24" s="67">
        <v>146</v>
      </c>
      <c r="L24" s="68">
        <v>197</v>
      </c>
      <c r="M24" s="69">
        <v>0.34931506849315069</v>
      </c>
      <c r="N24" s="67">
        <v>197</v>
      </c>
      <c r="O24" s="68">
        <v>187</v>
      </c>
      <c r="P24" s="69">
        <v>-5.0761421319796954E-2</v>
      </c>
      <c r="Q24" s="61"/>
    </row>
    <row r="25" spans="1:17" ht="18" customHeight="1" x14ac:dyDescent="0.25">
      <c r="A25" s="62" t="s">
        <v>650</v>
      </c>
      <c r="B25" s="63">
        <v>12471</v>
      </c>
      <c r="C25" s="64">
        <v>9771</v>
      </c>
      <c r="D25" s="65">
        <v>-0.21650228530190041</v>
      </c>
      <c r="E25" s="63">
        <v>4024</v>
      </c>
      <c r="F25" s="64">
        <v>670</v>
      </c>
      <c r="G25" s="65">
        <v>-0.83349900596421467</v>
      </c>
      <c r="H25" s="63">
        <v>670</v>
      </c>
      <c r="I25" s="64">
        <v>694</v>
      </c>
      <c r="J25" s="65">
        <v>3.5820895522388062E-2</v>
      </c>
      <c r="K25" s="63">
        <v>694</v>
      </c>
      <c r="L25" s="64">
        <v>959</v>
      </c>
      <c r="M25" s="65">
        <v>0.38184438040345819</v>
      </c>
      <c r="N25" s="63">
        <v>959</v>
      </c>
      <c r="O25" s="64">
        <v>1032</v>
      </c>
      <c r="P25" s="65">
        <v>7.6120959332638169E-2</v>
      </c>
      <c r="Q25" s="61"/>
    </row>
    <row r="26" spans="1:17" ht="18" customHeight="1" x14ac:dyDescent="0.25">
      <c r="A26" s="66" t="s">
        <v>651</v>
      </c>
      <c r="B26" s="67">
        <v>8799</v>
      </c>
      <c r="C26" s="68">
        <v>5410</v>
      </c>
      <c r="D26" s="69">
        <v>-0.385157404250483</v>
      </c>
      <c r="E26" s="67">
        <v>196</v>
      </c>
      <c r="F26" s="68">
        <v>278</v>
      </c>
      <c r="G26" s="69">
        <v>0.41836734693877553</v>
      </c>
      <c r="H26" s="67">
        <v>278</v>
      </c>
      <c r="I26" s="68">
        <v>293</v>
      </c>
      <c r="J26" s="69">
        <v>5.3956834532374098E-2</v>
      </c>
      <c r="K26" s="67">
        <v>293</v>
      </c>
      <c r="L26" s="68">
        <v>375</v>
      </c>
      <c r="M26" s="69">
        <v>0.27986348122866894</v>
      </c>
      <c r="N26" s="67">
        <v>375</v>
      </c>
      <c r="O26" s="68">
        <v>504</v>
      </c>
      <c r="P26" s="69">
        <v>0.34399999999999997</v>
      </c>
      <c r="Q26" s="61"/>
    </row>
    <row r="27" spans="1:17" ht="18" customHeight="1" x14ac:dyDescent="0.25">
      <c r="A27" s="66" t="s">
        <v>654</v>
      </c>
      <c r="B27" s="67">
        <v>1894</v>
      </c>
      <c r="C27" s="68">
        <v>1130</v>
      </c>
      <c r="D27" s="69">
        <v>-0.40337909186906018</v>
      </c>
      <c r="E27" s="67">
        <v>597</v>
      </c>
      <c r="F27" s="68">
        <v>217</v>
      </c>
      <c r="G27" s="69">
        <v>-0.6365159128978225</v>
      </c>
      <c r="H27" s="67">
        <v>217</v>
      </c>
      <c r="I27" s="68">
        <v>164</v>
      </c>
      <c r="J27" s="69">
        <v>-0.24423963133640553</v>
      </c>
      <c r="K27" s="67">
        <v>164</v>
      </c>
      <c r="L27" s="68">
        <v>232</v>
      </c>
      <c r="M27" s="69">
        <v>0.41463414634146339</v>
      </c>
      <c r="N27" s="67">
        <v>232</v>
      </c>
      <c r="O27" s="68">
        <v>216</v>
      </c>
      <c r="P27" s="69">
        <v>-6.8965517241379309E-2</v>
      </c>
      <c r="Q27" s="61"/>
    </row>
    <row r="28" spans="1:17" ht="18" customHeight="1" x14ac:dyDescent="0.25">
      <c r="A28" s="66" t="s">
        <v>655</v>
      </c>
      <c r="B28" s="67">
        <v>1778</v>
      </c>
      <c r="C28" s="68">
        <v>3231</v>
      </c>
      <c r="D28" s="69">
        <v>0.81721034870641174</v>
      </c>
      <c r="E28" s="67">
        <v>3231</v>
      </c>
      <c r="F28" s="68">
        <v>175</v>
      </c>
      <c r="G28" s="69">
        <v>-0.94583720210461153</v>
      </c>
      <c r="H28" s="67">
        <v>175</v>
      </c>
      <c r="I28" s="68">
        <v>237</v>
      </c>
      <c r="J28" s="69">
        <v>0.35428571428571426</v>
      </c>
      <c r="K28" s="67">
        <v>237</v>
      </c>
      <c r="L28" s="68">
        <v>352</v>
      </c>
      <c r="M28" s="69">
        <v>0.48523206751054854</v>
      </c>
      <c r="N28" s="67">
        <v>352</v>
      </c>
      <c r="O28" s="68">
        <v>312</v>
      </c>
      <c r="P28" s="69">
        <v>-0.11363636363636363</v>
      </c>
      <c r="Q28" s="61"/>
    </row>
    <row r="29" spans="1:17" ht="18" customHeight="1" x14ac:dyDescent="0.25">
      <c r="A29" s="62" t="s">
        <v>656</v>
      </c>
      <c r="B29" s="63">
        <v>8842</v>
      </c>
      <c r="C29" s="64">
        <v>10273</v>
      </c>
      <c r="D29" s="65">
        <v>0.16184121239538565</v>
      </c>
      <c r="E29" s="63">
        <v>2570</v>
      </c>
      <c r="F29" s="64">
        <v>1885</v>
      </c>
      <c r="G29" s="65">
        <v>-0.26653696498054474</v>
      </c>
      <c r="H29" s="63">
        <v>1885</v>
      </c>
      <c r="I29" s="64">
        <v>1597</v>
      </c>
      <c r="J29" s="65">
        <v>-0.15278514588859415</v>
      </c>
      <c r="K29" s="63">
        <v>1714</v>
      </c>
      <c r="L29" s="64">
        <v>786</v>
      </c>
      <c r="M29" s="65">
        <v>-0.54142357059509916</v>
      </c>
      <c r="N29" s="63">
        <v>786</v>
      </c>
      <c r="O29" s="64">
        <v>949</v>
      </c>
      <c r="P29" s="65">
        <v>0.20737913486005088</v>
      </c>
      <c r="Q29" s="61"/>
    </row>
    <row r="30" spans="1:17" ht="18" customHeight="1" x14ac:dyDescent="0.25">
      <c r="A30" s="66" t="s">
        <v>657</v>
      </c>
      <c r="B30" s="67">
        <v>6176</v>
      </c>
      <c r="C30" s="68">
        <v>7308</v>
      </c>
      <c r="D30" s="69">
        <v>0.18329015544041452</v>
      </c>
      <c r="E30" s="67">
        <v>737</v>
      </c>
      <c r="F30" s="68">
        <v>1676</v>
      </c>
      <c r="G30" s="69">
        <v>1.2740841248303936</v>
      </c>
      <c r="H30" s="67">
        <v>1676</v>
      </c>
      <c r="I30" s="68">
        <v>1367</v>
      </c>
      <c r="J30" s="69">
        <v>-0.18436754176610978</v>
      </c>
      <c r="K30" s="67">
        <v>1484</v>
      </c>
      <c r="L30" s="68">
        <v>588</v>
      </c>
      <c r="M30" s="69">
        <v>-0.60377358490566035</v>
      </c>
      <c r="N30" s="67">
        <v>588</v>
      </c>
      <c r="O30" s="68">
        <v>608</v>
      </c>
      <c r="P30" s="69">
        <v>3.4013605442176874E-2</v>
      </c>
      <c r="Q30" s="61"/>
    </row>
    <row r="31" spans="1:17" ht="18" customHeight="1" x14ac:dyDescent="0.25">
      <c r="A31" s="66" t="s">
        <v>661</v>
      </c>
      <c r="B31" s="67">
        <v>852</v>
      </c>
      <c r="C31" s="68">
        <v>804</v>
      </c>
      <c r="D31" s="69">
        <v>-5.6338028169014086E-2</v>
      </c>
      <c r="E31" s="67">
        <v>11</v>
      </c>
      <c r="F31" s="68">
        <v>70</v>
      </c>
      <c r="G31" s="69">
        <v>5.3636363636363633</v>
      </c>
      <c r="H31" s="67">
        <v>70</v>
      </c>
      <c r="I31" s="68">
        <v>48</v>
      </c>
      <c r="J31" s="69">
        <v>-0.31428571428571428</v>
      </c>
      <c r="K31" s="67">
        <v>48</v>
      </c>
      <c r="L31" s="68">
        <v>38</v>
      </c>
      <c r="M31" s="69">
        <v>-0.20833333333333334</v>
      </c>
      <c r="N31" s="67">
        <v>38</v>
      </c>
      <c r="O31" s="68">
        <v>275</v>
      </c>
      <c r="P31" s="69">
        <v>6.2368421052631575</v>
      </c>
      <c r="Q31" s="61"/>
    </row>
    <row r="32" spans="1:17" ht="18" customHeight="1" x14ac:dyDescent="0.25">
      <c r="A32" s="66" t="s">
        <v>663</v>
      </c>
      <c r="B32" s="67">
        <v>1814</v>
      </c>
      <c r="C32" s="68">
        <v>2161</v>
      </c>
      <c r="D32" s="69">
        <v>0.19128996692392503</v>
      </c>
      <c r="E32" s="67">
        <v>1822</v>
      </c>
      <c r="F32" s="68">
        <v>139</v>
      </c>
      <c r="G32" s="69">
        <v>-0.9237102085620198</v>
      </c>
      <c r="H32" s="67">
        <v>139</v>
      </c>
      <c r="I32" s="68">
        <v>182</v>
      </c>
      <c r="J32" s="69">
        <v>0.30935251798561153</v>
      </c>
      <c r="K32" s="67">
        <v>182</v>
      </c>
      <c r="L32" s="68">
        <v>160</v>
      </c>
      <c r="M32" s="69">
        <v>-0.12087912087912088</v>
      </c>
      <c r="N32" s="67">
        <v>160</v>
      </c>
      <c r="O32" s="68">
        <v>66</v>
      </c>
      <c r="P32" s="69">
        <v>-0.58750000000000002</v>
      </c>
      <c r="Q32" s="61"/>
    </row>
    <row r="33" spans="1:17" ht="18" customHeight="1" x14ac:dyDescent="0.25">
      <c r="A33" s="62" t="s">
        <v>664</v>
      </c>
      <c r="B33" s="63">
        <v>21145</v>
      </c>
      <c r="C33" s="64">
        <v>11361</v>
      </c>
      <c r="D33" s="65">
        <v>-0.46270986048711277</v>
      </c>
      <c r="E33" s="63">
        <v>2346</v>
      </c>
      <c r="F33" s="64">
        <v>2267</v>
      </c>
      <c r="G33" s="65">
        <v>-3.3674339300937765E-2</v>
      </c>
      <c r="H33" s="63">
        <v>2267</v>
      </c>
      <c r="I33" s="64">
        <v>1702</v>
      </c>
      <c r="J33" s="65">
        <v>-0.24922805469783854</v>
      </c>
      <c r="K33" s="63">
        <v>1702</v>
      </c>
      <c r="L33" s="64">
        <v>1099</v>
      </c>
      <c r="M33" s="65">
        <v>-0.35428907168037604</v>
      </c>
      <c r="N33" s="63">
        <v>1099</v>
      </c>
      <c r="O33" s="64">
        <v>1361</v>
      </c>
      <c r="P33" s="65">
        <v>0.23839854413102821</v>
      </c>
      <c r="Q33" s="61"/>
    </row>
    <row r="34" spans="1:17" ht="18" customHeight="1" x14ac:dyDescent="0.25">
      <c r="A34" s="66" t="s">
        <v>697</v>
      </c>
      <c r="B34" s="67">
        <v>996</v>
      </c>
      <c r="C34" s="68">
        <v>1162</v>
      </c>
      <c r="D34" s="69">
        <v>0.16666666666666666</v>
      </c>
      <c r="E34" s="67">
        <v>1144</v>
      </c>
      <c r="F34" s="68">
        <v>173</v>
      </c>
      <c r="G34" s="69">
        <v>-0.84877622377622375</v>
      </c>
      <c r="H34" s="67">
        <v>173</v>
      </c>
      <c r="I34" s="68">
        <v>253</v>
      </c>
      <c r="J34" s="69">
        <v>0.46242774566473988</v>
      </c>
      <c r="K34" s="67">
        <v>253</v>
      </c>
      <c r="L34" s="68">
        <v>228</v>
      </c>
      <c r="M34" s="69">
        <v>-9.8814229249011856E-2</v>
      </c>
      <c r="N34" s="67">
        <v>228</v>
      </c>
      <c r="O34" s="68">
        <v>270</v>
      </c>
      <c r="P34" s="69">
        <v>0.18421052631578946</v>
      </c>
      <c r="Q34" s="61"/>
    </row>
    <row r="35" spans="1:17" ht="18" customHeight="1" x14ac:dyDescent="0.25">
      <c r="A35" s="66" t="s">
        <v>698</v>
      </c>
      <c r="B35" s="67">
        <v>2212</v>
      </c>
      <c r="C35" s="68">
        <v>4267</v>
      </c>
      <c r="D35" s="69">
        <v>0.92902350813743217</v>
      </c>
      <c r="E35" s="67">
        <v>276</v>
      </c>
      <c r="F35" s="68">
        <v>273</v>
      </c>
      <c r="G35" s="69">
        <v>-1.0869565217391304E-2</v>
      </c>
      <c r="H35" s="67">
        <v>273</v>
      </c>
      <c r="I35" s="68">
        <v>213</v>
      </c>
      <c r="J35" s="69">
        <v>-0.21978021978021978</v>
      </c>
      <c r="K35" s="67">
        <v>213</v>
      </c>
      <c r="L35" s="68">
        <v>237</v>
      </c>
      <c r="M35" s="69">
        <v>0.11267605633802817</v>
      </c>
      <c r="N35" s="67">
        <v>237</v>
      </c>
      <c r="O35" s="68">
        <v>345</v>
      </c>
      <c r="P35" s="69">
        <v>0.45569620253164556</v>
      </c>
      <c r="Q35" s="61"/>
    </row>
    <row r="36" spans="1:17" ht="18" customHeight="1" x14ac:dyDescent="0.25">
      <c r="A36" s="66" t="s">
        <v>699</v>
      </c>
      <c r="B36" s="67">
        <v>374</v>
      </c>
      <c r="C36" s="68">
        <v>384</v>
      </c>
      <c r="D36" s="69">
        <v>2.6737967914438502E-2</v>
      </c>
      <c r="E36" s="67">
        <v>338</v>
      </c>
      <c r="F36" s="68">
        <v>329</v>
      </c>
      <c r="G36" s="69">
        <v>-2.6627218934911243E-2</v>
      </c>
      <c r="H36" s="67">
        <v>329</v>
      </c>
      <c r="I36" s="68">
        <v>548</v>
      </c>
      <c r="J36" s="69">
        <v>0.66565349544072949</v>
      </c>
      <c r="K36" s="67">
        <v>548</v>
      </c>
      <c r="L36" s="68">
        <v>142</v>
      </c>
      <c r="M36" s="69">
        <v>-0.74087591240875916</v>
      </c>
      <c r="N36" s="67">
        <v>142</v>
      </c>
      <c r="O36" s="68">
        <v>74</v>
      </c>
      <c r="P36" s="69">
        <v>-0.47887323943661969</v>
      </c>
      <c r="Q36" s="61"/>
    </row>
    <row r="37" spans="1:17" ht="18" customHeight="1" x14ac:dyDescent="0.25">
      <c r="A37" s="66" t="s">
        <v>700</v>
      </c>
      <c r="B37" s="67">
        <v>17563</v>
      </c>
      <c r="C37" s="68">
        <v>5548</v>
      </c>
      <c r="D37" s="69">
        <v>-0.68410863747651307</v>
      </c>
      <c r="E37" s="67">
        <v>588</v>
      </c>
      <c r="F37" s="68">
        <v>1492</v>
      </c>
      <c r="G37" s="69">
        <v>1.5374149659863945</v>
      </c>
      <c r="H37" s="67">
        <v>1492</v>
      </c>
      <c r="I37" s="68">
        <v>688</v>
      </c>
      <c r="J37" s="69">
        <v>-0.53887399463806973</v>
      </c>
      <c r="K37" s="67">
        <v>688</v>
      </c>
      <c r="L37" s="68">
        <v>492</v>
      </c>
      <c r="M37" s="69">
        <v>-0.28488372093023256</v>
      </c>
      <c r="N37" s="67">
        <v>492</v>
      </c>
      <c r="O37" s="68">
        <v>672</v>
      </c>
      <c r="P37" s="69">
        <v>0.36585365853658536</v>
      </c>
      <c r="Q37" s="61"/>
    </row>
    <row r="38" spans="1:17" ht="18" customHeight="1" x14ac:dyDescent="0.25">
      <c r="A38" s="62" t="s">
        <v>674</v>
      </c>
      <c r="B38" s="63">
        <v>20669</v>
      </c>
      <c r="C38" s="64">
        <v>19905</v>
      </c>
      <c r="D38" s="65">
        <v>-3.6963568629348298E-2</v>
      </c>
      <c r="E38" s="63">
        <v>12119</v>
      </c>
      <c r="F38" s="64">
        <v>1438</v>
      </c>
      <c r="G38" s="65">
        <v>-0.88134334516049184</v>
      </c>
      <c r="H38" s="63">
        <v>1438</v>
      </c>
      <c r="I38" s="64">
        <v>1364</v>
      </c>
      <c r="J38" s="65">
        <v>-5.1460361613351879E-2</v>
      </c>
      <c r="K38" s="63">
        <v>1375</v>
      </c>
      <c r="L38" s="64">
        <v>1640</v>
      </c>
      <c r="M38" s="65">
        <v>0.19272727272727272</v>
      </c>
      <c r="N38" s="63">
        <v>1640</v>
      </c>
      <c r="O38" s="64">
        <v>1793</v>
      </c>
      <c r="P38" s="65">
        <v>9.3292682926829268E-2</v>
      </c>
      <c r="Q38" s="61"/>
    </row>
    <row r="39" spans="1:17" ht="18" customHeight="1" x14ac:dyDescent="0.25">
      <c r="A39" s="66" t="s">
        <v>675</v>
      </c>
      <c r="B39" s="67">
        <v>2626</v>
      </c>
      <c r="C39" s="68">
        <v>3742</v>
      </c>
      <c r="D39" s="69">
        <v>0.424980959634425</v>
      </c>
      <c r="E39" s="67">
        <v>576</v>
      </c>
      <c r="F39" s="68">
        <v>231</v>
      </c>
      <c r="G39" s="69">
        <v>-0.59895833333333337</v>
      </c>
      <c r="H39" s="67">
        <v>231</v>
      </c>
      <c r="I39" s="68">
        <v>212</v>
      </c>
      <c r="J39" s="69">
        <v>-8.2251082251082255E-2</v>
      </c>
      <c r="K39" s="67">
        <v>212</v>
      </c>
      <c r="L39" s="68">
        <v>201</v>
      </c>
      <c r="M39" s="69">
        <v>-5.1886792452830191E-2</v>
      </c>
      <c r="N39" s="67">
        <v>201</v>
      </c>
      <c r="O39" s="68">
        <v>150</v>
      </c>
      <c r="P39" s="69">
        <v>-0.2537313432835821</v>
      </c>
      <c r="Q39" s="61"/>
    </row>
    <row r="40" spans="1:17" ht="18" customHeight="1" x14ac:dyDescent="0.25">
      <c r="A40" s="66" t="s">
        <v>678</v>
      </c>
      <c r="B40" s="67">
        <v>6725</v>
      </c>
      <c r="C40" s="68">
        <v>4455</v>
      </c>
      <c r="D40" s="69">
        <v>-0.337546468401487</v>
      </c>
      <c r="E40" s="67">
        <v>601</v>
      </c>
      <c r="F40" s="68">
        <v>497</v>
      </c>
      <c r="G40" s="69">
        <v>-0.17304492512479203</v>
      </c>
      <c r="H40" s="67">
        <v>497</v>
      </c>
      <c r="I40" s="68">
        <v>545</v>
      </c>
      <c r="J40" s="69">
        <v>9.6579476861166996E-2</v>
      </c>
      <c r="K40" s="67">
        <v>547</v>
      </c>
      <c r="L40" s="68">
        <v>618</v>
      </c>
      <c r="M40" s="69">
        <v>0.12979890310786105</v>
      </c>
      <c r="N40" s="67">
        <v>618</v>
      </c>
      <c r="O40" s="68">
        <v>682</v>
      </c>
      <c r="P40" s="69">
        <v>0.10355987055016182</v>
      </c>
      <c r="Q40" s="61"/>
    </row>
    <row r="41" spans="1:17" ht="18" customHeight="1" x14ac:dyDescent="0.25">
      <c r="A41" s="66" t="s">
        <v>680</v>
      </c>
      <c r="B41" s="67">
        <v>6465</v>
      </c>
      <c r="C41" s="68">
        <v>8098</v>
      </c>
      <c r="D41" s="69">
        <v>0.25259087393658158</v>
      </c>
      <c r="E41" s="67">
        <v>7916</v>
      </c>
      <c r="F41" s="68">
        <v>499</v>
      </c>
      <c r="G41" s="69">
        <v>-0.93696311268317334</v>
      </c>
      <c r="H41" s="67">
        <v>499</v>
      </c>
      <c r="I41" s="68">
        <v>458</v>
      </c>
      <c r="J41" s="69">
        <v>-8.2164328657314628E-2</v>
      </c>
      <c r="K41" s="67">
        <v>458</v>
      </c>
      <c r="L41" s="68">
        <v>496</v>
      </c>
      <c r="M41" s="69">
        <v>8.296943231441048E-2</v>
      </c>
      <c r="N41" s="67">
        <v>496</v>
      </c>
      <c r="O41" s="68">
        <v>669</v>
      </c>
      <c r="P41" s="69">
        <v>0.34879032258064518</v>
      </c>
      <c r="Q41" s="61"/>
    </row>
    <row r="42" spans="1:17" ht="18" customHeight="1" thickBot="1" x14ac:dyDescent="0.3">
      <c r="A42" s="71" t="s">
        <v>701</v>
      </c>
      <c r="B42" s="72">
        <v>4853</v>
      </c>
      <c r="C42" s="73">
        <v>3610</v>
      </c>
      <c r="D42" s="74">
        <v>-0.25613022872450031</v>
      </c>
      <c r="E42" s="72">
        <v>3026</v>
      </c>
      <c r="F42" s="73">
        <v>211</v>
      </c>
      <c r="G42" s="74">
        <v>-0.93027098479841375</v>
      </c>
      <c r="H42" s="72">
        <v>211</v>
      </c>
      <c r="I42" s="73">
        <v>149</v>
      </c>
      <c r="J42" s="74">
        <v>-0.29383886255924169</v>
      </c>
      <c r="K42" s="72">
        <v>158</v>
      </c>
      <c r="L42" s="73">
        <v>325</v>
      </c>
      <c r="M42" s="74">
        <v>1.0569620253164558</v>
      </c>
      <c r="N42" s="72">
        <v>325</v>
      </c>
      <c r="O42" s="73">
        <v>292</v>
      </c>
      <c r="P42" s="74">
        <v>-0.10153846153846154</v>
      </c>
      <c r="Q42" s="61"/>
    </row>
    <row r="44" spans="1:17" x14ac:dyDescent="0.25">
      <c r="A44" s="75" t="s">
        <v>702</v>
      </c>
      <c r="B44" s="76"/>
      <c r="C44" s="76"/>
      <c r="D44" s="77"/>
      <c r="E44" s="78"/>
      <c r="F44" s="79"/>
    </row>
    <row r="45" spans="1:17" x14ac:dyDescent="0.25">
      <c r="A45" s="75"/>
      <c r="B45" s="81"/>
      <c r="C45" s="81"/>
      <c r="D45" s="82"/>
      <c r="E45" s="78"/>
      <c r="F45" s="79"/>
    </row>
  </sheetData>
  <mergeCells count="8">
    <mergeCell ref="A1:P2"/>
    <mergeCell ref="A3:P3"/>
    <mergeCell ref="A4:A5"/>
    <mergeCell ref="B4:D4"/>
    <mergeCell ref="E4:G4"/>
    <mergeCell ref="H4:J4"/>
    <mergeCell ref="K4:M4"/>
    <mergeCell ref="N4:P4"/>
  </mergeCells>
  <conditionalFormatting sqref="D6:D42">
    <cfRule type="cellIs" dxfId="246" priority="5" operator="greaterThan">
      <formula>1.99</formula>
    </cfRule>
  </conditionalFormatting>
  <conditionalFormatting sqref="G6:G42">
    <cfRule type="cellIs" dxfId="245" priority="4" operator="greaterThan">
      <formula>1.99</formula>
    </cfRule>
  </conditionalFormatting>
  <conditionalFormatting sqref="J6:J42">
    <cfRule type="cellIs" dxfId="244" priority="3" operator="greaterThan">
      <formula>1.99</formula>
    </cfRule>
  </conditionalFormatting>
  <conditionalFormatting sqref="M6:M42">
    <cfRule type="cellIs" dxfId="243" priority="2" operator="greaterThan">
      <formula>1.99</formula>
    </cfRule>
  </conditionalFormatting>
  <conditionalFormatting sqref="P6:P42">
    <cfRule type="cellIs" dxfId="242" priority="1" operator="greaterThan">
      <formula>1.99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</vt:i4>
      </vt:variant>
    </vt:vector>
  </HeadingPairs>
  <TitlesOfParts>
    <vt:vector size="11" baseType="lpstr">
      <vt:lpstr>Ficha de Qualificação - 2018</vt:lpstr>
      <vt:lpstr> Ações</vt:lpstr>
      <vt:lpstr>2013</vt:lpstr>
      <vt:lpstr>2014</vt:lpstr>
      <vt:lpstr>2015</vt:lpstr>
      <vt:lpstr>2016</vt:lpstr>
      <vt:lpstr>2017</vt:lpstr>
      <vt:lpstr>BA - Núcleo Regional de Saúde</vt:lpstr>
      <vt:lpstr>Regiões de Saúde</vt:lpstr>
      <vt:lpstr>Municípios</vt:lpstr>
      <vt:lpstr>'Ficha de Qualificação - 2018'!Area_de_impressao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fernanda.ribeiro</dc:creator>
  <cp:lastModifiedBy>Mônica de Carvalho Alvim</cp:lastModifiedBy>
  <cp:revision>0</cp:revision>
  <dcterms:created xsi:type="dcterms:W3CDTF">2012-11-30T17:26:34Z</dcterms:created>
  <dcterms:modified xsi:type="dcterms:W3CDTF">2019-10-21T17:01:03Z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