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defaultThemeVersion="124226"/>
  <mc:AlternateContent xmlns:mc="http://schemas.openxmlformats.org/markup-compatibility/2006">
    <mc:Choice Requires="x15">
      <x15ac:absPath xmlns:x15ac="http://schemas.microsoft.com/office/spreadsheetml/2010/11/ac" url="C:\Users\monica.alvim\Desktop\"/>
    </mc:Choice>
  </mc:AlternateContent>
  <bookViews>
    <workbookView xWindow="0" yWindow="0" windowWidth="24000" windowHeight="8910" tabRatio="748" activeTab="1"/>
  </bookViews>
  <sheets>
    <sheet name="Ficha de Qualificação - 2018" sheetId="7" r:id="rId1"/>
    <sheet name="Ações" sheetId="18" r:id="rId2"/>
    <sheet name="BA - Núcleo Regional de Saúde" sheetId="10" r:id="rId3"/>
    <sheet name="Regiões de Saúde" sheetId="9" r:id="rId4"/>
    <sheet name="Municípios" sheetId="8" r:id="rId5"/>
    <sheet name="GRÁFICO NRS" sheetId="19" state="hidden" r:id="rId6"/>
    <sheet name="2013" sheetId="11" state="hidden" r:id="rId7"/>
    <sheet name="2014" sheetId="12" state="hidden" r:id="rId8"/>
    <sheet name="2015" sheetId="13" state="hidden" r:id="rId9"/>
    <sheet name="2016" sheetId="14" state="hidden" r:id="rId10"/>
    <sheet name="2017" sheetId="16" state="hidden" r:id="rId11"/>
    <sheet name="2018" sheetId="17" state="hidden" r:id="rId12"/>
  </sheets>
  <definedNames>
    <definedName name="_xlnm._FilterDatabase" localSheetId="6" hidden="1">'2013'!$A$1:$J$406</definedName>
    <definedName name="_xlnm._FilterDatabase" localSheetId="8" hidden="1">'2015'!$A$1:$J$406</definedName>
    <definedName name="_xlnm._FilterDatabase" localSheetId="10" hidden="1">'2017'!$A$1:$J$1</definedName>
    <definedName name="_xlnm._FilterDatabase" localSheetId="11" hidden="1">'2018'!$A$1:$H$417</definedName>
    <definedName name="_xlnm._FilterDatabase" localSheetId="5" hidden="1">'GRÁFICO NRS'!$A$5:$H$5</definedName>
    <definedName name="_xlnm._FilterDatabase" localSheetId="4" hidden="1">Municípios!$A$5:$Z$459</definedName>
    <definedName name="_xlnm.Print_Area" localSheetId="0">'Ficha de Qualificação - 2018'!$A$1:$B$11</definedName>
  </definedNames>
  <calcPr calcId="171027"/>
</workbook>
</file>

<file path=xl/calcChain.xml><?xml version="1.0" encoding="utf-8"?>
<calcChain xmlns="http://schemas.openxmlformats.org/spreadsheetml/2006/main">
  <c r="F418" i="17" l="1"/>
  <c r="G418" i="17"/>
  <c r="F417" i="16"/>
  <c r="G417" i="16"/>
  <c r="F418" i="14"/>
  <c r="G418" i="14"/>
  <c r="F407" i="13"/>
  <c r="G407" i="13"/>
  <c r="F407" i="12"/>
  <c r="G407" i="12"/>
  <c r="D407" i="11"/>
  <c r="E407" i="11"/>
  <c r="V447" i="8" l="1"/>
  <c r="U447" i="8"/>
  <c r="S447" i="8"/>
  <c r="R447" i="8"/>
  <c r="P447" i="8"/>
  <c r="O447" i="8"/>
  <c r="M447" i="8"/>
  <c r="L447" i="8"/>
  <c r="J447" i="8"/>
  <c r="I447" i="8"/>
  <c r="G447" i="8"/>
  <c r="F447" i="8"/>
  <c r="V420" i="8"/>
  <c r="U420" i="8"/>
  <c r="S420" i="8"/>
  <c r="R420" i="8"/>
  <c r="P420" i="8"/>
  <c r="O420" i="8"/>
  <c r="M420" i="8"/>
  <c r="L420" i="8"/>
  <c r="J420" i="8"/>
  <c r="I420" i="8"/>
  <c r="G420" i="8"/>
  <c r="F420" i="8"/>
  <c r="V397" i="8"/>
  <c r="U397" i="8"/>
  <c r="S397" i="8"/>
  <c r="R397" i="8"/>
  <c r="P397" i="8"/>
  <c r="O397" i="8"/>
  <c r="M397" i="8"/>
  <c r="L397" i="8"/>
  <c r="J397" i="8"/>
  <c r="I397" i="8"/>
  <c r="G397" i="8"/>
  <c r="F397" i="8"/>
  <c r="V388" i="8"/>
  <c r="U388" i="8"/>
  <c r="S388" i="8"/>
  <c r="R388" i="8"/>
  <c r="P388" i="8"/>
  <c r="O388" i="8"/>
  <c r="M388" i="8"/>
  <c r="L388" i="8"/>
  <c r="J388" i="8"/>
  <c r="I388" i="8"/>
  <c r="G388" i="8"/>
  <c r="F388" i="8"/>
  <c r="V367" i="8"/>
  <c r="U367" i="8"/>
  <c r="S367" i="8"/>
  <c r="R367" i="8"/>
  <c r="P367" i="8"/>
  <c r="O367" i="8"/>
  <c r="M367" i="8"/>
  <c r="L367" i="8"/>
  <c r="J367" i="8"/>
  <c r="I367" i="8"/>
  <c r="G367" i="8"/>
  <c r="F367" i="8"/>
  <c r="V354" i="8"/>
  <c r="U354" i="8"/>
  <c r="S354" i="8"/>
  <c r="R354" i="8"/>
  <c r="P354" i="8"/>
  <c r="O354" i="8"/>
  <c r="M354" i="8"/>
  <c r="L354" i="8"/>
  <c r="J354" i="8"/>
  <c r="I354" i="8"/>
  <c r="G354" i="8"/>
  <c r="F354" i="8"/>
  <c r="V331" i="8"/>
  <c r="U331" i="8"/>
  <c r="S331" i="8"/>
  <c r="R331" i="8"/>
  <c r="P331" i="8"/>
  <c r="O331" i="8"/>
  <c r="M331" i="8"/>
  <c r="L331" i="8"/>
  <c r="J331" i="8"/>
  <c r="I331" i="8"/>
  <c r="G331" i="8"/>
  <c r="F331" i="8"/>
  <c r="V309" i="8"/>
  <c r="U309" i="8"/>
  <c r="S309" i="8"/>
  <c r="R309" i="8"/>
  <c r="R308" i="8" s="1"/>
  <c r="P309" i="8"/>
  <c r="O309" i="8"/>
  <c r="M309" i="8"/>
  <c r="L309" i="8"/>
  <c r="J309" i="8"/>
  <c r="I309" i="8"/>
  <c r="G309" i="8"/>
  <c r="F309" i="8"/>
  <c r="V295" i="8"/>
  <c r="U295" i="8"/>
  <c r="S295" i="8"/>
  <c r="R295" i="8"/>
  <c r="P295" i="8"/>
  <c r="O295" i="8"/>
  <c r="M295" i="8"/>
  <c r="L295" i="8"/>
  <c r="J295" i="8"/>
  <c r="I295" i="8"/>
  <c r="G295" i="8"/>
  <c r="F295" i="8"/>
  <c r="V285" i="8"/>
  <c r="U285" i="8"/>
  <c r="S285" i="8"/>
  <c r="R285" i="8"/>
  <c r="P285" i="8"/>
  <c r="O285" i="8"/>
  <c r="M285" i="8"/>
  <c r="L285" i="8"/>
  <c r="J285" i="8"/>
  <c r="I285" i="8"/>
  <c r="G285" i="8"/>
  <c r="F285" i="8"/>
  <c r="V269" i="8"/>
  <c r="U269" i="8"/>
  <c r="P269" i="8"/>
  <c r="O269" i="8"/>
  <c r="M269" i="8"/>
  <c r="L269" i="8"/>
  <c r="J269" i="8"/>
  <c r="I269" i="8"/>
  <c r="G269" i="8"/>
  <c r="F269" i="8"/>
  <c r="V258" i="8"/>
  <c r="U258" i="8"/>
  <c r="S258" i="8"/>
  <c r="R258" i="8"/>
  <c r="P258" i="8"/>
  <c r="O258" i="8"/>
  <c r="M258" i="8"/>
  <c r="L258" i="8"/>
  <c r="J258" i="8"/>
  <c r="I258" i="8"/>
  <c r="G258" i="8"/>
  <c r="F258" i="8"/>
  <c r="V248" i="8"/>
  <c r="U248" i="8"/>
  <c r="S248" i="8"/>
  <c r="R248" i="8"/>
  <c r="P248" i="8"/>
  <c r="O248" i="8"/>
  <c r="M248" i="8"/>
  <c r="L248" i="8"/>
  <c r="J248" i="8"/>
  <c r="I248" i="8"/>
  <c r="G248" i="8"/>
  <c r="F248" i="8"/>
  <c r="V237" i="8"/>
  <c r="U237" i="8"/>
  <c r="S237" i="8"/>
  <c r="R237" i="8"/>
  <c r="P237" i="8"/>
  <c r="O237" i="8"/>
  <c r="M237" i="8"/>
  <c r="M236" i="8" s="1"/>
  <c r="L237" i="8"/>
  <c r="J237" i="8"/>
  <c r="I237" i="8"/>
  <c r="G237" i="8"/>
  <c r="G236" i="8" s="1"/>
  <c r="F237" i="8"/>
  <c r="F236" i="8" s="1"/>
  <c r="V220" i="8"/>
  <c r="U220" i="8"/>
  <c r="S220" i="8"/>
  <c r="R220" i="8"/>
  <c r="P220" i="8"/>
  <c r="O220" i="8"/>
  <c r="M220" i="8"/>
  <c r="L220" i="8"/>
  <c r="J220" i="8"/>
  <c r="I220" i="8"/>
  <c r="G220" i="8"/>
  <c r="F220" i="8"/>
  <c r="V201" i="8"/>
  <c r="U201" i="8"/>
  <c r="S201" i="8"/>
  <c r="R201" i="8"/>
  <c r="P201" i="8"/>
  <c r="O201" i="8"/>
  <c r="O200" i="8" s="1"/>
  <c r="M201" i="8"/>
  <c r="M200" i="8" s="1"/>
  <c r="L201" i="8"/>
  <c r="J201" i="8"/>
  <c r="J200" i="8" s="1"/>
  <c r="I201" i="8"/>
  <c r="G201" i="8"/>
  <c r="F201" i="8"/>
  <c r="V177" i="8"/>
  <c r="U177" i="8"/>
  <c r="S177" i="8"/>
  <c r="R177" i="8"/>
  <c r="P177" i="8"/>
  <c r="O177" i="8"/>
  <c r="M177" i="8"/>
  <c r="L177" i="8"/>
  <c r="J177" i="8"/>
  <c r="I177" i="8"/>
  <c r="G177" i="8"/>
  <c r="F177" i="8"/>
  <c r="V166" i="8"/>
  <c r="U166" i="8"/>
  <c r="S166" i="8"/>
  <c r="R166" i="8"/>
  <c r="P166" i="8"/>
  <c r="O166" i="8"/>
  <c r="M166" i="8"/>
  <c r="L166" i="8"/>
  <c r="J166" i="8"/>
  <c r="I166" i="8"/>
  <c r="G166" i="8"/>
  <c r="F166" i="8"/>
  <c r="V156" i="8"/>
  <c r="U156" i="8"/>
  <c r="S156" i="8"/>
  <c r="R156" i="8"/>
  <c r="P156" i="8"/>
  <c r="O156" i="8"/>
  <c r="M156" i="8"/>
  <c r="L156" i="8"/>
  <c r="J156" i="8"/>
  <c r="I156" i="8"/>
  <c r="G156" i="8"/>
  <c r="F156" i="8"/>
  <c r="V149" i="8"/>
  <c r="U149" i="8"/>
  <c r="S149" i="8"/>
  <c r="R149" i="8"/>
  <c r="P149" i="8"/>
  <c r="O149" i="8"/>
  <c r="M149" i="8"/>
  <c r="L149" i="8"/>
  <c r="J149" i="8"/>
  <c r="I149" i="8"/>
  <c r="G149" i="8"/>
  <c r="F149" i="8"/>
  <c r="V134" i="8"/>
  <c r="U134" i="8"/>
  <c r="S134" i="8"/>
  <c r="R134" i="8"/>
  <c r="P134" i="8"/>
  <c r="O134" i="8"/>
  <c r="M134" i="8"/>
  <c r="L134" i="8"/>
  <c r="J134" i="8"/>
  <c r="I134" i="8"/>
  <c r="G134" i="8"/>
  <c r="F134" i="8"/>
  <c r="V125" i="8"/>
  <c r="V124" i="8" s="1"/>
  <c r="U125" i="8"/>
  <c r="S125" i="8"/>
  <c r="S124" i="8" s="1"/>
  <c r="R125" i="8"/>
  <c r="P125" i="8"/>
  <c r="O125" i="8"/>
  <c r="M125" i="8"/>
  <c r="L125" i="8"/>
  <c r="L124" i="8" s="1"/>
  <c r="J125" i="8"/>
  <c r="I125" i="8"/>
  <c r="G125" i="8"/>
  <c r="F125" i="8"/>
  <c r="V104" i="8"/>
  <c r="U104" i="8"/>
  <c r="S104" i="8"/>
  <c r="R104" i="8"/>
  <c r="P104" i="8"/>
  <c r="O104" i="8"/>
  <c r="M104" i="8"/>
  <c r="L104" i="8"/>
  <c r="J104" i="8"/>
  <c r="I104" i="8"/>
  <c r="G104" i="8"/>
  <c r="F104" i="8"/>
  <c r="V84" i="8"/>
  <c r="U84" i="8"/>
  <c r="S84" i="8"/>
  <c r="R84" i="8"/>
  <c r="P84" i="8"/>
  <c r="P83" i="8" s="1"/>
  <c r="O84" i="8"/>
  <c r="M84" i="8"/>
  <c r="L84" i="8"/>
  <c r="J84" i="8"/>
  <c r="J83" i="8" s="1"/>
  <c r="I84" i="8"/>
  <c r="G84" i="8"/>
  <c r="F84" i="8"/>
  <c r="V63" i="8"/>
  <c r="U63" i="8"/>
  <c r="S63" i="8"/>
  <c r="R63" i="8"/>
  <c r="P63" i="8"/>
  <c r="O63" i="8"/>
  <c r="M63" i="8"/>
  <c r="L63" i="8"/>
  <c r="J63" i="8"/>
  <c r="I63" i="8"/>
  <c r="G63" i="8"/>
  <c r="F63" i="8"/>
  <c r="V51" i="8"/>
  <c r="U51" i="8"/>
  <c r="S51" i="8"/>
  <c r="R51" i="8"/>
  <c r="P51" i="8"/>
  <c r="O51" i="8"/>
  <c r="M51" i="8"/>
  <c r="L51" i="8"/>
  <c r="J51" i="8"/>
  <c r="I51" i="8"/>
  <c r="G51" i="8"/>
  <c r="F51" i="8"/>
  <c r="V36" i="8"/>
  <c r="U36" i="8"/>
  <c r="S36" i="8"/>
  <c r="R36" i="8"/>
  <c r="P36" i="8"/>
  <c r="O36" i="8"/>
  <c r="M36" i="8"/>
  <c r="L36" i="8"/>
  <c r="J36" i="8"/>
  <c r="I36" i="8"/>
  <c r="G36" i="8"/>
  <c r="F36" i="8"/>
  <c r="V7" i="8"/>
  <c r="U7" i="8"/>
  <c r="S7" i="8"/>
  <c r="R7" i="8"/>
  <c r="P7" i="8"/>
  <c r="O7" i="8"/>
  <c r="M7" i="8"/>
  <c r="L7" i="8"/>
  <c r="J7" i="8"/>
  <c r="I7" i="8"/>
  <c r="G7" i="8"/>
  <c r="F7" i="8"/>
  <c r="G124" i="8" l="1"/>
  <c r="L200" i="8"/>
  <c r="M387" i="8"/>
  <c r="G148" i="8"/>
  <c r="M148" i="8"/>
  <c r="R83" i="8"/>
  <c r="M83" i="8"/>
  <c r="S148" i="8"/>
  <c r="J268" i="8"/>
  <c r="P268" i="8"/>
  <c r="U148" i="8"/>
  <c r="G268" i="8"/>
  <c r="S236" i="8"/>
  <c r="G200" i="8"/>
  <c r="J148" i="8"/>
  <c r="N220" i="8"/>
  <c r="K84" i="8"/>
  <c r="W201" i="8"/>
  <c r="K220" i="8"/>
  <c r="K237" i="8"/>
  <c r="W237" i="8"/>
  <c r="W248" i="8"/>
  <c r="W269" i="8"/>
  <c r="Q285" i="8"/>
  <c r="W295" i="8"/>
  <c r="K354" i="8"/>
  <c r="W354" i="8"/>
  <c r="W367" i="8"/>
  <c r="K420" i="8"/>
  <c r="N354" i="8"/>
  <c r="K63" i="8"/>
  <c r="H125" i="8"/>
  <c r="N166" i="8"/>
  <c r="K397" i="8"/>
  <c r="Q134" i="8"/>
  <c r="K149" i="8"/>
  <c r="Q156" i="8"/>
  <c r="K166" i="8"/>
  <c r="H354" i="8"/>
  <c r="Q7" i="8"/>
  <c r="Q354" i="8"/>
  <c r="Q397" i="8"/>
  <c r="Q447" i="8"/>
  <c r="Q104" i="8"/>
  <c r="Q125" i="8"/>
  <c r="Q237" i="8"/>
  <c r="Q248" i="8"/>
  <c r="S200" i="8"/>
  <c r="W166" i="8"/>
  <c r="W51" i="8"/>
  <c r="W63" i="8"/>
  <c r="W397" i="8"/>
  <c r="W84" i="8"/>
  <c r="S387" i="8"/>
  <c r="T201" i="8"/>
  <c r="R268" i="8"/>
  <c r="T420" i="8"/>
  <c r="T156" i="8"/>
  <c r="T177" i="8"/>
  <c r="N447" i="8"/>
  <c r="N7" i="8"/>
  <c r="K7" i="8"/>
  <c r="W447" i="8"/>
  <c r="W388" i="8"/>
  <c r="U268" i="8"/>
  <c r="V268" i="8"/>
  <c r="W258" i="8"/>
  <c r="W220" i="8"/>
  <c r="W177" i="8"/>
  <c r="W134" i="8"/>
  <c r="U83" i="8"/>
  <c r="V83" i="8"/>
  <c r="W36" i="8"/>
  <c r="T367" i="8"/>
  <c r="S308" i="8"/>
  <c r="T308" i="8" s="1"/>
  <c r="T331" i="8"/>
  <c r="T295" i="8"/>
  <c r="T285" i="8"/>
  <c r="T248" i="8"/>
  <c r="R236" i="8"/>
  <c r="T134" i="8"/>
  <c r="T104" i="8"/>
  <c r="Q420" i="8"/>
  <c r="P387" i="8"/>
  <c r="Q367" i="8"/>
  <c r="Q331" i="8"/>
  <c r="Q295" i="8"/>
  <c r="Q269" i="8"/>
  <c r="Q177" i="8"/>
  <c r="P124" i="8"/>
  <c r="Q63" i="8"/>
  <c r="Q51" i="8"/>
  <c r="P6" i="8"/>
  <c r="N397" i="8"/>
  <c r="N367" i="8"/>
  <c r="N309" i="8"/>
  <c r="N258" i="8"/>
  <c r="N248" i="8"/>
  <c r="N177" i="8"/>
  <c r="N63" i="8"/>
  <c r="N36" i="8"/>
  <c r="K447" i="8"/>
  <c r="K388" i="8"/>
  <c r="I308" i="8"/>
  <c r="K331" i="8"/>
  <c r="K309" i="8"/>
  <c r="J308" i="8"/>
  <c r="K295" i="8"/>
  <c r="K285" i="8"/>
  <c r="K269" i="8"/>
  <c r="K258" i="8"/>
  <c r="I236" i="8"/>
  <c r="J236" i="8"/>
  <c r="K134" i="8"/>
  <c r="K51" i="8"/>
  <c r="K36" i="8"/>
  <c r="H447" i="8"/>
  <c r="H420" i="8"/>
  <c r="H397" i="8"/>
  <c r="H331" i="8"/>
  <c r="H295" i="8"/>
  <c r="H285" i="8"/>
  <c r="H156" i="8"/>
  <c r="H104" i="8"/>
  <c r="H63" i="8"/>
  <c r="H51" i="8"/>
  <c r="H7" i="8"/>
  <c r="F6" i="8"/>
  <c r="W149" i="8"/>
  <c r="J387" i="8"/>
  <c r="T447" i="8"/>
  <c r="G387" i="8"/>
  <c r="V387" i="8"/>
  <c r="W420" i="8"/>
  <c r="N420" i="8"/>
  <c r="L387" i="8"/>
  <c r="O387" i="8"/>
  <c r="T397" i="8"/>
  <c r="H388" i="8"/>
  <c r="Q388" i="8"/>
  <c r="T388" i="8"/>
  <c r="M308" i="8"/>
  <c r="H367" i="8"/>
  <c r="P308" i="8"/>
  <c r="K367" i="8"/>
  <c r="G308" i="8"/>
  <c r="T354" i="8"/>
  <c r="U308" i="8"/>
  <c r="F308" i="8"/>
  <c r="V308" i="8"/>
  <c r="W331" i="8"/>
  <c r="N331" i="8"/>
  <c r="W309" i="8"/>
  <c r="Q309" i="8"/>
  <c r="I268" i="8"/>
  <c r="M268" i="8"/>
  <c r="S268" i="8"/>
  <c r="N295" i="8"/>
  <c r="W285" i="8"/>
  <c r="N285" i="8"/>
  <c r="F268" i="8"/>
  <c r="N269" i="8"/>
  <c r="T258" i="8"/>
  <c r="V236" i="8"/>
  <c r="P236" i="8"/>
  <c r="Q258" i="8"/>
  <c r="H258" i="8"/>
  <c r="H236" i="8"/>
  <c r="H248" i="8"/>
  <c r="U236" i="8"/>
  <c r="K248" i="8"/>
  <c r="N237" i="8"/>
  <c r="T220" i="8"/>
  <c r="P200" i="8"/>
  <c r="Q200" i="8" s="1"/>
  <c r="V200" i="8"/>
  <c r="Q220" i="8"/>
  <c r="H220" i="8"/>
  <c r="N200" i="8"/>
  <c r="H201" i="8"/>
  <c r="Q201" i="8"/>
  <c r="K201" i="8"/>
  <c r="K177" i="8"/>
  <c r="R148" i="8"/>
  <c r="H177" i="8"/>
  <c r="V148" i="8"/>
  <c r="Q166" i="8"/>
  <c r="H166" i="8"/>
  <c r="P148" i="8"/>
  <c r="T166" i="8"/>
  <c r="N156" i="8"/>
  <c r="K156" i="8"/>
  <c r="F148" i="8"/>
  <c r="H148" i="8" s="1"/>
  <c r="W156" i="8"/>
  <c r="I148" i="8"/>
  <c r="Q149" i="8"/>
  <c r="N149" i="8"/>
  <c r="M124" i="8"/>
  <c r="N124" i="8" s="1"/>
  <c r="O124" i="8"/>
  <c r="H134" i="8"/>
  <c r="N134" i="8"/>
  <c r="J124" i="8"/>
  <c r="T125" i="8"/>
  <c r="K125" i="8"/>
  <c r="W125" i="8"/>
  <c r="K104" i="8"/>
  <c r="F83" i="8"/>
  <c r="W104" i="8"/>
  <c r="N104" i="8"/>
  <c r="N84" i="8"/>
  <c r="G6" i="8"/>
  <c r="L6" i="8"/>
  <c r="T63" i="8"/>
  <c r="J6" i="8"/>
  <c r="N51" i="8"/>
  <c r="T51" i="8"/>
  <c r="T36" i="8"/>
  <c r="V6" i="8"/>
  <c r="Q36" i="8"/>
  <c r="H36" i="8"/>
  <c r="O6" i="8"/>
  <c r="Q84" i="8"/>
  <c r="O83" i="8"/>
  <c r="Q83" i="8" s="1"/>
  <c r="W7" i="8"/>
  <c r="U6" i="8"/>
  <c r="I6" i="8"/>
  <c r="M6" i="8"/>
  <c r="S6" i="8"/>
  <c r="I83" i="8"/>
  <c r="K83" i="8" s="1"/>
  <c r="G83" i="8"/>
  <c r="H84" i="8"/>
  <c r="S83" i="8"/>
  <c r="T84" i="8"/>
  <c r="T7" i="8"/>
  <c r="R6" i="8"/>
  <c r="L83" i="8"/>
  <c r="N83" i="8" s="1"/>
  <c r="F124" i="8"/>
  <c r="R124" i="8"/>
  <c r="T124" i="8" s="1"/>
  <c r="L148" i="8"/>
  <c r="F200" i="8"/>
  <c r="R200" i="8"/>
  <c r="L236" i="8"/>
  <c r="N236" i="8" s="1"/>
  <c r="L268" i="8"/>
  <c r="L308" i="8"/>
  <c r="F387" i="8"/>
  <c r="R387" i="8"/>
  <c r="N125" i="8"/>
  <c r="H149" i="8"/>
  <c r="T149" i="8"/>
  <c r="N201" i="8"/>
  <c r="H237" i="8"/>
  <c r="T237" i="8"/>
  <c r="H269" i="8"/>
  <c r="H309" i="8"/>
  <c r="T309" i="8"/>
  <c r="N388" i="8"/>
  <c r="I124" i="8"/>
  <c r="U124" i="8"/>
  <c r="W124" i="8" s="1"/>
  <c r="O148" i="8"/>
  <c r="I200" i="8"/>
  <c r="K200" i="8" s="1"/>
  <c r="U200" i="8"/>
  <c r="O236" i="8"/>
  <c r="O268" i="8"/>
  <c r="Q268" i="8" s="1"/>
  <c r="O308" i="8"/>
  <c r="I387" i="8"/>
  <c r="U387" i="8"/>
  <c r="H124" i="8" l="1"/>
  <c r="N387" i="8"/>
  <c r="T83" i="8"/>
  <c r="N148" i="8"/>
  <c r="W148" i="8"/>
  <c r="Q124" i="8"/>
  <c r="H200" i="8"/>
  <c r="T148" i="8"/>
  <c r="K268" i="8"/>
  <c r="H268" i="8"/>
  <c r="T236" i="8"/>
  <c r="K148" i="8"/>
  <c r="T387" i="8"/>
  <c r="W268" i="8"/>
  <c r="N268" i="8"/>
  <c r="T200" i="8"/>
  <c r="W83" i="8"/>
  <c r="T268" i="8"/>
  <c r="W387" i="8"/>
  <c r="W200" i="8"/>
  <c r="Q387" i="8"/>
  <c r="Q308" i="8"/>
  <c r="Q148" i="8"/>
  <c r="K387" i="8"/>
  <c r="K308" i="8"/>
  <c r="K236" i="8"/>
  <c r="H308" i="8"/>
  <c r="H6" i="8"/>
  <c r="P461" i="8"/>
  <c r="H387" i="8"/>
  <c r="N308" i="8"/>
  <c r="W308" i="8"/>
  <c r="Q236" i="8"/>
  <c r="W236" i="8"/>
  <c r="V461" i="8"/>
  <c r="K124" i="8"/>
  <c r="J461" i="8"/>
  <c r="G461" i="8"/>
  <c r="M461" i="8"/>
  <c r="N6" i="8"/>
  <c r="L461" i="8"/>
  <c r="I461" i="8"/>
  <c r="K6" i="8"/>
  <c r="O461" i="8"/>
  <c r="Q6" i="8"/>
  <c r="R461" i="8"/>
  <c r="T6" i="8"/>
  <c r="H83" i="8"/>
  <c r="S461" i="8"/>
  <c r="U461" i="8"/>
  <c r="W6" i="8"/>
  <c r="F461" i="8"/>
  <c r="Q461" i="8" l="1"/>
  <c r="W461" i="8"/>
  <c r="K461" i="8"/>
  <c r="H461" i="8"/>
  <c r="N461" i="8"/>
  <c r="T461" i="8"/>
</calcChain>
</file>

<file path=xl/sharedStrings.xml><?xml version="1.0" encoding="utf-8"?>
<sst xmlns="http://schemas.openxmlformats.org/spreadsheetml/2006/main" count="15004" uniqueCount="640">
  <si>
    <t>Meta</t>
  </si>
  <si>
    <t>Relevância do Indicador</t>
  </si>
  <si>
    <t>Método de Cálculo</t>
  </si>
  <si>
    <t>Fonte</t>
  </si>
  <si>
    <t>Dados para avaliação</t>
  </si>
  <si>
    <t>Data para processamento dos dados da base nacional para avaliação final: 15 de abril do ano posterior ao da avaliação.</t>
  </si>
  <si>
    <t>Informações adicionais</t>
  </si>
  <si>
    <t>Responsável pelo Monitoramento e Avaliação no Ministério da Saúde</t>
  </si>
  <si>
    <t>Responsável pelo Monitoramento e Avaliação na Secretaria Estadual de Saúde</t>
  </si>
  <si>
    <t>Proporção de casos de doenças de notificação compulsória imediata nacional (DNCI) encerrados em até 60 dias após notificação.</t>
  </si>
  <si>
    <t>- Este indicador representa a capacidade de detecção de eventos de saúde pública e qualifica a informação, sendo relevante, pois envolve todos as doenças e agravos que são de notificação compulsória imediata nacional, cujas medidas de prevenção e controle estão previstas.
- Permite avaliar e monitorar a capacidade de resolução das investigações de casos registrados e a atualização do Sinan.</t>
  </si>
  <si>
    <r>
      <rPr>
        <b/>
        <sz val="11"/>
        <rFont val="Arial"/>
        <family val="2"/>
      </rPr>
      <t>80%</t>
    </r>
    <r>
      <rPr>
        <sz val="11"/>
        <rFont val="Arial"/>
        <family val="2"/>
      </rPr>
      <t xml:space="preserve"> de casos das doenças de notificação compulsória imediata registrados no Sinan encerradas em até 60 dias, a partir da data de notificação.</t>
    </r>
  </si>
  <si>
    <t>Sistema de Informação de Agravos de Notificação (Sinan).</t>
  </si>
  <si>
    <t xml:space="preserve">- Para este indicador, foram definidas, em virtude de sua magnitude e relevância, os seguintes eventos e doenças de notificação imediata nacional, listados na Portaria de Consolidação nº 4/GM/MS, de 28 de setembro de 2017, Anexo V, Capítulo I (págs. 341 e 342):
Antraz pneumônico, Arenavírus, Botulismo, Cólera, Dengue (óbitos), Ebola, Febre amarela, Febre do Nilo ocidental e outras arboviroses de importância em saúde pública, Febre maculosa e outras riquetisioses, Febre purpúrica brasileira, Hantavirose, Influenza humana produzida por novo subtipo viral, Lassa, Malária na região extra Amazônica, Marburg, Poliomielite por poliovírus selvagem, Peste, Óbito com suspeita de doença pelo vírus Zika, Óbito com suspeita de Febre de Chikungunya, Raiva humana, Rubéola, Sarampo, Síndrome de paralisia flácida aguda, Tularemia, Varíola e outras emergências de saúde pública.
- É importante ressaltar que a Síndrome de Rubéola Congênita e a Síndrome Respiratória Aguda Grave por Coronavírus estão listadas na referida portaria, mas não terão seus dados processados na tabulação desse indicador, pelos motivos a seguir citados. No primeiro caso, o tempo de encerramento é de 180 dias, porque, para a confirmação ou descarte do caso suspeito pelo critério laboratorial, é necessário coletar a primeira amostra de espécimes clínicos para identificação viral no nascimento da criança e, depois, a segunda amostra, aos 6 meses de vida, com o objetivo de avaliar a excreção viral dessa criança. No segundo caso, essa síndrome é notificada ao CIEVS Nacional, através do Notifica, que utiliza e-mail ou formulário eletrônico Formsus e não por meio do Sinan.
As doenças listadas (DNCI) devem ser notificadas em 24 horas e registradas no Sinan no prazo de 7 dias.
No caso de epidemias de Dengue, Zika e Chinkungunya, a prioridade é investigar os óbitos, que são de notificação imediata.
- Recomenda-se que os municípios alimentem regularmente a base de dados nacional, de acordo com as normativas vigentes, e que também utilizem seus dados locais, de forma a dar melhor visibilidade à dinâmica de seu quadro epidemiológico, em tempo oportuno, propiciando, quando necessária, a implementação de medidas de intervenção adequadas.
Município que não possuir registro no Sinan de, pelo menos, uma das doenças de notificação imediata citadas, no ano de análise, não pontua para o PQA-VS.
</t>
  </si>
  <si>
    <t>Secretaria de Vigilância em Saúde
Departamento de Gestão da Vigilância em Saúde - DEGEVS
E-mail: dagvs@saude.gov.br</t>
  </si>
  <si>
    <t>NÚCLEO REGIONAL DE SAÚDE</t>
  </si>
  <si>
    <t>REGIÃO DE SAÚDE</t>
  </si>
  <si>
    <t>TERRITÓRIO DE IDENTIDADE</t>
  </si>
  <si>
    <t>REGIÃO DO SEMI ÁRIDO</t>
  </si>
  <si>
    <t>MUNICÍPIO</t>
  </si>
  <si>
    <t>2018*</t>
  </si>
  <si>
    <t>%</t>
  </si>
  <si>
    <t xml:space="preserve">Núcleo Regional de Saúde Centro-Leste
</t>
  </si>
  <si>
    <t xml:space="preserve">Região de Saúde de Feira de Santana
</t>
  </si>
  <si>
    <t>CENTRO-LESTE</t>
  </si>
  <si>
    <t>Feira de Santana</t>
  </si>
  <si>
    <t>Portal do Sertão</t>
  </si>
  <si>
    <t>Amélia Rodrigues</t>
  </si>
  <si>
    <t>X</t>
  </si>
  <si>
    <t>Anguera</t>
  </si>
  <si>
    <t>x</t>
  </si>
  <si>
    <t>Antônio Cardoso</t>
  </si>
  <si>
    <t>Bacia do Jacuípe</t>
  </si>
  <si>
    <t>Baixa Grande</t>
  </si>
  <si>
    <t>Sisal</t>
  </si>
  <si>
    <t>Candeal</t>
  </si>
  <si>
    <t>Capela do Alto Alegre</t>
  </si>
  <si>
    <t>Conceição do Jacuípe</t>
  </si>
  <si>
    <t>Coração de Maria</t>
  </si>
  <si>
    <t>Gavião</t>
  </si>
  <si>
    <t>Ichu</t>
  </si>
  <si>
    <t>Ipecaetá</t>
  </si>
  <si>
    <t>Ipirá</t>
  </si>
  <si>
    <t>Irará</t>
  </si>
  <si>
    <t>Piemonte do Paraguaçu</t>
  </si>
  <si>
    <t>Mundo Novo</t>
  </si>
  <si>
    <t>Nova Fátima</t>
  </si>
  <si>
    <t>Pé de Serra</t>
  </si>
  <si>
    <t>Pintadas</t>
  </si>
  <si>
    <t>Rafael Jambeiro</t>
  </si>
  <si>
    <t>Riachão do Jacuípe</t>
  </si>
  <si>
    <t>Santa Bárbara</t>
  </si>
  <si>
    <t>Santanópolis</t>
  </si>
  <si>
    <t>Santo Estêvão</t>
  </si>
  <si>
    <t>São Gonçalo dos Campos</t>
  </si>
  <si>
    <t>Serra Preta</t>
  </si>
  <si>
    <t>Tanquinho</t>
  </si>
  <si>
    <t>Teodoro Sampaio</t>
  </si>
  <si>
    <t>Terra Nova</t>
  </si>
  <si>
    <t>Região de Saúde de Itaberaba</t>
  </si>
  <si>
    <t>Itaberaba</t>
  </si>
  <si>
    <t>Chapada Diamantina</t>
  </si>
  <si>
    <t>Andaraí</t>
  </si>
  <si>
    <t>Boa Vista do Tupim</t>
  </si>
  <si>
    <t>Bonito</t>
  </si>
  <si>
    <t>Iaçu</t>
  </si>
  <si>
    <t>Ibiquera</t>
  </si>
  <si>
    <t>Itaeté</t>
  </si>
  <si>
    <t>Lajedinho</t>
  </si>
  <si>
    <t>Macajuba</t>
  </si>
  <si>
    <t>Marcionílio Souza</t>
  </si>
  <si>
    <t>Nova Redenção</t>
  </si>
  <si>
    <t>Ruy Barbosa</t>
  </si>
  <si>
    <t>Utinga</t>
  </si>
  <si>
    <t>Wagner</t>
  </si>
  <si>
    <t>Região de Saúde de Seabra</t>
  </si>
  <si>
    <t>Seabra</t>
  </si>
  <si>
    <t>Abaíra</t>
  </si>
  <si>
    <t>Boninal</t>
  </si>
  <si>
    <t>Ibitiara</t>
  </si>
  <si>
    <t>Iraquara</t>
  </si>
  <si>
    <t>Lençóis</t>
  </si>
  <si>
    <t>Mucugê</t>
  </si>
  <si>
    <t>Novo Horizonte</t>
  </si>
  <si>
    <t>Palmeiras</t>
  </si>
  <si>
    <t>Piatã</t>
  </si>
  <si>
    <t>Souto Soares</t>
  </si>
  <si>
    <t>Região de Saúde de Serrinha</t>
  </si>
  <si>
    <t>Serrinha</t>
  </si>
  <si>
    <t>Água Fria</t>
  </si>
  <si>
    <t>Araci</t>
  </si>
  <si>
    <t>Barrocas</t>
  </si>
  <si>
    <t>Biritinga</t>
  </si>
  <si>
    <t>Cansanção</t>
  </si>
  <si>
    <t>Conceição do Coité</t>
  </si>
  <si>
    <t>Semi-árido Nordeste II</t>
  </si>
  <si>
    <t>Euclides da Cunha</t>
  </si>
  <si>
    <t>Lamarão</t>
  </si>
  <si>
    <t>Monte Santo</t>
  </si>
  <si>
    <t>Nordestina</t>
  </si>
  <si>
    <t>Queimadas</t>
  </si>
  <si>
    <t>Quijingue</t>
  </si>
  <si>
    <t>Retirolândia</t>
  </si>
  <si>
    <t>Santaluz</t>
  </si>
  <si>
    <t>São Domingos</t>
  </si>
  <si>
    <t>Teofilândia</t>
  </si>
  <si>
    <t>Tucano</t>
  </si>
  <si>
    <t>Valente</t>
  </si>
  <si>
    <t>Núcleo Regional de Saúde Centro-Norte</t>
  </si>
  <si>
    <t>Região de Saúde de Irecê</t>
  </si>
  <si>
    <t>CENTRO-NORTE</t>
  </si>
  <si>
    <t>Irecê</t>
  </si>
  <si>
    <t>América Dourada</t>
  </si>
  <si>
    <t>Barra do Mendes</t>
  </si>
  <si>
    <t>Barro Alto</t>
  </si>
  <si>
    <t>Cafarnaum</t>
  </si>
  <si>
    <t>Canarana</t>
  </si>
  <si>
    <t>Central</t>
  </si>
  <si>
    <t>Gentio do Ouro</t>
  </si>
  <si>
    <t>Ibipeba</t>
  </si>
  <si>
    <t>Ibititá</t>
  </si>
  <si>
    <t>Itaguaçu da Bahia</t>
  </si>
  <si>
    <t>João Dourado</t>
  </si>
  <si>
    <t>Jussara</t>
  </si>
  <si>
    <t>Lapão</t>
  </si>
  <si>
    <t>Mulungu do Morro</t>
  </si>
  <si>
    <t>Presidente Dutra</t>
  </si>
  <si>
    <t>São Gabriel</t>
  </si>
  <si>
    <t>Uibaí</t>
  </si>
  <si>
    <t>Xique-Xique</t>
  </si>
  <si>
    <t>Região de Saúde de Jacobina</t>
  </si>
  <si>
    <t>Jacobina</t>
  </si>
  <si>
    <t>Piemonte da Diamantina</t>
  </si>
  <si>
    <t>Caém</t>
  </si>
  <si>
    <t>Piemonte Norte do Itapicuru</t>
  </si>
  <si>
    <t>Caldeirão Grande</t>
  </si>
  <si>
    <t>Capim Grosso</t>
  </si>
  <si>
    <t>Mairi</t>
  </si>
  <si>
    <t>Miguel Calmon</t>
  </si>
  <si>
    <t>Mirangaba</t>
  </si>
  <si>
    <t>Morro do Chapéu</t>
  </si>
  <si>
    <t>Ourolândia</t>
  </si>
  <si>
    <t>Piritiba</t>
  </si>
  <si>
    <t>Quixabeira</t>
  </si>
  <si>
    <t>São José do Jacuípe</t>
  </si>
  <si>
    <t>Saúde</t>
  </si>
  <si>
    <t>Serrolândia</t>
  </si>
  <si>
    <t>Tapiramutá</t>
  </si>
  <si>
    <t>Umburanas</t>
  </si>
  <si>
    <t>Várzea da Roça</t>
  </si>
  <si>
    <t>Várzea do Poço</t>
  </si>
  <si>
    <t>Várzea Nova</t>
  </si>
  <si>
    <t>Núcleo Regional de Saúde Extremo-Sul</t>
  </si>
  <si>
    <t>Região de Saúde de Porto Seguro</t>
  </si>
  <si>
    <t>EXTREMO SUL</t>
  </si>
  <si>
    <t>Porto Seguro</t>
  </si>
  <si>
    <t>Costa do Descobrimento</t>
  </si>
  <si>
    <t>Belmonte</t>
  </si>
  <si>
    <t>Eunápolis</t>
  </si>
  <si>
    <t>Guaratinga</t>
  </si>
  <si>
    <t>Itabela</t>
  </si>
  <si>
    <t>Itagimirim</t>
  </si>
  <si>
    <t>Itapebi</t>
  </si>
  <si>
    <t>Santa Cruz Cabrália</t>
  </si>
  <si>
    <t>Região de Saúde de Teixeira de Freitas</t>
  </si>
  <si>
    <t>Teixeira de Freitas</t>
  </si>
  <si>
    <t>Extremo Sul</t>
  </si>
  <si>
    <t>Alcobaça</t>
  </si>
  <si>
    <t>Caravelas</t>
  </si>
  <si>
    <t>Ibirapuã</t>
  </si>
  <si>
    <t>Itamaraju</t>
  </si>
  <si>
    <t>Itanhém</t>
  </si>
  <si>
    <t>Jucuruçu</t>
  </si>
  <si>
    <t>Lajedão</t>
  </si>
  <si>
    <t>Medeiros Neto</t>
  </si>
  <si>
    <t>Mucuri</t>
  </si>
  <si>
    <t>Nova Viçosa</t>
  </si>
  <si>
    <t>Prado</t>
  </si>
  <si>
    <t>Vereda</t>
  </si>
  <si>
    <t>Núcleo Regional de Saúde Leste</t>
  </si>
  <si>
    <t>Região de Saúde de Camaçari</t>
  </si>
  <si>
    <t>LESTE</t>
  </si>
  <si>
    <t>Camaçari</t>
  </si>
  <si>
    <t>Metropolitana de Salvador</t>
  </si>
  <si>
    <t>Litoral Norte/Agreste Baiano</t>
  </si>
  <si>
    <t>Conde</t>
  </si>
  <si>
    <t>Dias d'Ávila</t>
  </si>
  <si>
    <t>Mata de São João</t>
  </si>
  <si>
    <t>Pojuca</t>
  </si>
  <si>
    <t>Simões Filho</t>
  </si>
  <si>
    <t>Região de Saúde de Cruz das Almas</t>
  </si>
  <si>
    <t>Cruz das Almas</t>
  </si>
  <si>
    <t>Recôncavo</t>
  </si>
  <si>
    <t>Cabaceiras do Paraguaçu</t>
  </si>
  <si>
    <t>Cachoeira</t>
  </si>
  <si>
    <t>Conceição da Feira</t>
  </si>
  <si>
    <t>Governador Mangabeira</t>
  </si>
  <si>
    <t>Maragogipe</t>
  </si>
  <si>
    <t>Muritiba</t>
  </si>
  <si>
    <t>São Félix</t>
  </si>
  <si>
    <t>Sapeaçu</t>
  </si>
  <si>
    <t>Região de Saúde de Salvador</t>
  </si>
  <si>
    <t>Salvador</t>
  </si>
  <si>
    <t>Candeias</t>
  </si>
  <si>
    <t>Itaparica</t>
  </si>
  <si>
    <t>Lauro de Freitas</t>
  </si>
  <si>
    <t>Madre de Deus</t>
  </si>
  <si>
    <t>Santo Amaro</t>
  </si>
  <si>
    <t>São Francisco do Conde</t>
  </si>
  <si>
    <t>São Sebastião do Passé</t>
  </si>
  <si>
    <t>Saubara</t>
  </si>
  <si>
    <t>Vera Cruz</t>
  </si>
  <si>
    <t>Região de Saúde de Santo Antônio de Jesus</t>
  </si>
  <si>
    <t>Santo Antônio de Jesus</t>
  </si>
  <si>
    <t>Vale do Jiquiriçá</t>
  </si>
  <si>
    <t>Amargosa</t>
  </si>
  <si>
    <t>Baixo Sul</t>
  </si>
  <si>
    <t>Aratuípe</t>
  </si>
  <si>
    <t>Castro Alves</t>
  </si>
  <si>
    <t>Conceição do Almeida</t>
  </si>
  <si>
    <t>Dom Macedo Costa</t>
  </si>
  <si>
    <t>Elísio Medrado</t>
  </si>
  <si>
    <t>Itatim</t>
  </si>
  <si>
    <t>Jaguaripe</t>
  </si>
  <si>
    <t>Jiquiriçá</t>
  </si>
  <si>
    <t>Laje</t>
  </si>
  <si>
    <t>Milagres</t>
  </si>
  <si>
    <t>Muniz Ferreira</t>
  </si>
  <si>
    <t>Mutuípe</t>
  </si>
  <si>
    <t>Nazaré</t>
  </si>
  <si>
    <t>Presidente Tancredo Neves</t>
  </si>
  <si>
    <t>Salinas da Margarida</t>
  </si>
  <si>
    <t>Santa Teresinha</t>
  </si>
  <si>
    <t>São Felipe</t>
  </si>
  <si>
    <t>São Miguel das Matas</t>
  </si>
  <si>
    <t>Ubaíra</t>
  </si>
  <si>
    <t>Varzedo</t>
  </si>
  <si>
    <t>Núcleo Regional de Saúde Nordeste</t>
  </si>
  <si>
    <t>Região de Saúde de Alagoinhas</t>
  </si>
  <si>
    <t>NORDESTE</t>
  </si>
  <si>
    <t>Alagoinhas</t>
  </si>
  <si>
    <t>Acajutiba</t>
  </si>
  <si>
    <t>Aporá</t>
  </si>
  <si>
    <t>Araças</t>
  </si>
  <si>
    <t>Aramari</t>
  </si>
  <si>
    <t>Cardeal da Silva</t>
  </si>
  <si>
    <t>Catu</t>
  </si>
  <si>
    <t>Crisópolis</t>
  </si>
  <si>
    <t>Entre Rios</t>
  </si>
  <si>
    <t>Esplanada</t>
  </si>
  <si>
    <t>Inhambupe</t>
  </si>
  <si>
    <t>Itanagra</t>
  </si>
  <si>
    <t>Itapicuru</t>
  </si>
  <si>
    <t>Jandaíra</t>
  </si>
  <si>
    <t>Ouriçangas</t>
  </si>
  <si>
    <t>Pedrão</t>
  </si>
  <si>
    <t>Rio Real</t>
  </si>
  <si>
    <t>Sátiro Dias</t>
  </si>
  <si>
    <t>Região de Saúde de Ribeira do Pombal</t>
  </si>
  <si>
    <t>Ribeira do Pombal</t>
  </si>
  <si>
    <t>Adustina</t>
  </si>
  <si>
    <t>Antas</t>
  </si>
  <si>
    <t>Banzaê</t>
  </si>
  <si>
    <t>Cícero Dantas</t>
  </si>
  <si>
    <t>Cipó</t>
  </si>
  <si>
    <t>Coronel João Sá</t>
  </si>
  <si>
    <t>Fátima</t>
  </si>
  <si>
    <t>Heliópolis</t>
  </si>
  <si>
    <t>Nova Soure</t>
  </si>
  <si>
    <t>Novo Triunfo</t>
  </si>
  <si>
    <t>Olindina</t>
  </si>
  <si>
    <t>Paripiranga</t>
  </si>
  <si>
    <t>Ribeira do Amparo</t>
  </si>
  <si>
    <t>Sítio do Quinto</t>
  </si>
  <si>
    <t>Núcleo Regional de Saúde Norte</t>
  </si>
  <si>
    <t>Região de Saúde de Juazeiro</t>
  </si>
  <si>
    <t>NORTE</t>
  </si>
  <si>
    <t>Juazeiro</t>
  </si>
  <si>
    <t>Sertão do São Francisco</t>
  </si>
  <si>
    <t>Campo Alegre de Lourdes</t>
  </si>
  <si>
    <t>Canudos</t>
  </si>
  <si>
    <t>Casa Nova</t>
  </si>
  <si>
    <t>Curaçá</t>
  </si>
  <si>
    <t>Pilão Arcado</t>
  </si>
  <si>
    <t>Remanso</t>
  </si>
  <si>
    <t>Sento Sé</t>
  </si>
  <si>
    <t>Sobradinho</t>
  </si>
  <si>
    <t>Uauá</t>
  </si>
  <si>
    <t>Região de Saúde de Paulo Afonso</t>
  </si>
  <si>
    <t>Paulo Afonso</t>
  </si>
  <si>
    <t>Abaré</t>
  </si>
  <si>
    <t>Chorrochó</t>
  </si>
  <si>
    <t>Glória</t>
  </si>
  <si>
    <t>Jeremoabo</t>
  </si>
  <si>
    <t>Macururé</t>
  </si>
  <si>
    <t>Pedro Alexandre</t>
  </si>
  <si>
    <t>Rodelas</t>
  </si>
  <si>
    <t>Santa Brígida</t>
  </si>
  <si>
    <t>Região de Saúde de Senhor do Bonfim</t>
  </si>
  <si>
    <t>Senhor do Bonfim</t>
  </si>
  <si>
    <t>Andorinha</t>
  </si>
  <si>
    <t>Antônio Gonçalves</t>
  </si>
  <si>
    <t>Campo Formoso</t>
  </si>
  <si>
    <t>Filadélfia</t>
  </si>
  <si>
    <t>Itiúba</t>
  </si>
  <si>
    <t>Jaguarari</t>
  </si>
  <si>
    <t>Pindobaçu</t>
  </si>
  <si>
    <t>Ponto Novo</t>
  </si>
  <si>
    <t>Núcleo Regional de Saúde Oeste</t>
  </si>
  <si>
    <t>Região de Saúde de Barreiras</t>
  </si>
  <si>
    <t>OESTE</t>
  </si>
  <si>
    <t>Barreiras</t>
  </si>
  <si>
    <t>Bacia do Rio Grande</t>
  </si>
  <si>
    <t>Angical</t>
  </si>
  <si>
    <t>Baianópolis</t>
  </si>
  <si>
    <t>Bacia do Rio Corrente</t>
  </si>
  <si>
    <t>Brejolândia</t>
  </si>
  <si>
    <t>Catolândia</t>
  </si>
  <si>
    <t>Cotegipe</t>
  </si>
  <si>
    <t>Cristópolis</t>
  </si>
  <si>
    <t>Formosa do Rio Preto</t>
  </si>
  <si>
    <t>Luís Eduardo Magalhães</t>
  </si>
  <si>
    <t>Mansidão</t>
  </si>
  <si>
    <t>Riachão das Neves</t>
  </si>
  <si>
    <t>Santa Rita de Cássia</t>
  </si>
  <si>
    <t>São Desidério</t>
  </si>
  <si>
    <t>Tabocas do Brejo Velho</t>
  </si>
  <si>
    <t>Wanderley</t>
  </si>
  <si>
    <t>Região de Saúde de Ibotirama</t>
  </si>
  <si>
    <t>Ibotirama</t>
  </si>
  <si>
    <t>Velho Chico</t>
  </si>
  <si>
    <t>Barra</t>
  </si>
  <si>
    <t>Brotas de Macaúbas</t>
  </si>
  <si>
    <t>Buritirama</t>
  </si>
  <si>
    <t>Ipupiara</t>
  </si>
  <si>
    <t>Morpará</t>
  </si>
  <si>
    <t>Muquém de São Francisco</t>
  </si>
  <si>
    <t>Oliveira dos Brejinhos</t>
  </si>
  <si>
    <t>Paratinga</t>
  </si>
  <si>
    <t>Região de Saúde de Santa Maria da Vitória</t>
  </si>
  <si>
    <t>Santa Maria da Vitória</t>
  </si>
  <si>
    <t>Bom Jesus da Lapa</t>
  </si>
  <si>
    <t>Canápolis</t>
  </si>
  <si>
    <t>Cocos</t>
  </si>
  <si>
    <t>Coribe</t>
  </si>
  <si>
    <t>Correntina</t>
  </si>
  <si>
    <t>Jaborandi</t>
  </si>
  <si>
    <t>Santana</t>
  </si>
  <si>
    <t>São Félix do Coribe</t>
  </si>
  <si>
    <t>Serra do Ramalho</t>
  </si>
  <si>
    <t>Serra Dourada</t>
  </si>
  <si>
    <t>Sítio do Mato</t>
  </si>
  <si>
    <t>Núcleo Regional de Saúde Sudoeste</t>
  </si>
  <si>
    <t>Região de Saúde de Brumado</t>
  </si>
  <si>
    <t>SUDOESTE</t>
  </si>
  <si>
    <t>Brumado</t>
  </si>
  <si>
    <t>Sudoeste Baiano</t>
  </si>
  <si>
    <t>Aracatu</t>
  </si>
  <si>
    <t>Barra da Estiva</t>
  </si>
  <si>
    <t>Bacia do Paramirim</t>
  </si>
  <si>
    <t>Boquira</t>
  </si>
  <si>
    <t>Botuporã</t>
  </si>
  <si>
    <t>Sertão Produtivo</t>
  </si>
  <si>
    <t>Caturama</t>
  </si>
  <si>
    <t>Contendas do Sincorá</t>
  </si>
  <si>
    <t>Dom Basílio</t>
  </si>
  <si>
    <t>Érico Cardoso</t>
  </si>
  <si>
    <t>Guajeru</t>
  </si>
  <si>
    <t>Ibicoara</t>
  </si>
  <si>
    <t>Ibipitanga</t>
  </si>
  <si>
    <t>Ituaçu</t>
  </si>
  <si>
    <t>Jussiape</t>
  </si>
  <si>
    <t>Livramento de Nossa Senhora</t>
  </si>
  <si>
    <t>Macaúbas</t>
  </si>
  <si>
    <t>Malhada de Pedras</t>
  </si>
  <si>
    <t>Paramirim</t>
  </si>
  <si>
    <t>Rio de Contas</t>
  </si>
  <si>
    <t>Rio do Pires</t>
  </si>
  <si>
    <t>Tanhaçu</t>
  </si>
  <si>
    <t>Região de Saúde de Guanambi</t>
  </si>
  <si>
    <t>Guanambi</t>
  </si>
  <si>
    <t>Caculé</t>
  </si>
  <si>
    <t>Caetité</t>
  </si>
  <si>
    <t>Candiba</t>
  </si>
  <si>
    <t>Carinhanha</t>
  </si>
  <si>
    <t>Feira da Mata</t>
  </si>
  <si>
    <t>Ibiassucê</t>
  </si>
  <si>
    <t>Igaporã</t>
  </si>
  <si>
    <t>Iuiú</t>
  </si>
  <si>
    <t>Jacaraci</t>
  </si>
  <si>
    <t>Lagoa Real</t>
  </si>
  <si>
    <t>Licínio de Almeida</t>
  </si>
  <si>
    <t>Malhada</t>
  </si>
  <si>
    <t>Matina</t>
  </si>
  <si>
    <t>Mortugaba</t>
  </si>
  <si>
    <t>Palmas de Monte Alto</t>
  </si>
  <si>
    <t>Pindaí</t>
  </si>
  <si>
    <t>Riacho de Santana</t>
  </si>
  <si>
    <t>Rio do Antônio</t>
  </si>
  <si>
    <t>Sebastião Laranjeiras</t>
  </si>
  <si>
    <t>Tanque Novo</t>
  </si>
  <si>
    <t>Urandi</t>
  </si>
  <si>
    <t>Região de Saúde de Itapetinga</t>
  </si>
  <si>
    <t>Itapetinga</t>
  </si>
  <si>
    <t>Médio Sudoeste</t>
  </si>
  <si>
    <t>Caatiba</t>
  </si>
  <si>
    <t>Firmino Alves</t>
  </si>
  <si>
    <t>Ibicuí</t>
  </si>
  <si>
    <t>Iguaí</t>
  </si>
  <si>
    <t>Itambé</t>
  </si>
  <si>
    <t>Itarantim</t>
  </si>
  <si>
    <t>Itororó</t>
  </si>
  <si>
    <t>Macarani</t>
  </si>
  <si>
    <t>Maiquinique</t>
  </si>
  <si>
    <t>Nova Canaã</t>
  </si>
  <si>
    <t>Potiraguá</t>
  </si>
  <si>
    <t>Região de Saúde de Vitória da Conquista</t>
  </si>
  <si>
    <t>Vitória da Conquista</t>
  </si>
  <si>
    <t>Anagé</t>
  </si>
  <si>
    <t>Barra do Choça</t>
  </si>
  <si>
    <t>Belo Campo</t>
  </si>
  <si>
    <t>Bom Jesus da Serra</t>
  </si>
  <si>
    <t>Caetanos</t>
  </si>
  <si>
    <t>Cândido Sales</t>
  </si>
  <si>
    <t>Caraíbas</t>
  </si>
  <si>
    <t>Condeúba</t>
  </si>
  <si>
    <t>Cordeiros</t>
  </si>
  <si>
    <t>Encruzilhada</t>
  </si>
  <si>
    <t>Maetinga</t>
  </si>
  <si>
    <t>Mirante</t>
  </si>
  <si>
    <t>Piripá</t>
  </si>
  <si>
    <t>Planalto</t>
  </si>
  <si>
    <t>Poções</t>
  </si>
  <si>
    <t>Presidente Jânio Quadros</t>
  </si>
  <si>
    <t>Ribeirão do Largo</t>
  </si>
  <si>
    <t>Tremedal</t>
  </si>
  <si>
    <t>Núcleo Regional de Saúde Sul</t>
  </si>
  <si>
    <t>Região de Saúde de Ilhéus</t>
  </si>
  <si>
    <t>SUL</t>
  </si>
  <si>
    <t>Ilhéus</t>
  </si>
  <si>
    <t>Litoral Sul</t>
  </si>
  <si>
    <t>Arataca</t>
  </si>
  <si>
    <t>Canavieiras</t>
  </si>
  <si>
    <t>Itacaré</t>
  </si>
  <si>
    <t>Mascote</t>
  </si>
  <si>
    <t>Santa Luzia</t>
  </si>
  <si>
    <t>Una</t>
  </si>
  <si>
    <t>Uruçuca</t>
  </si>
  <si>
    <t>Região de Saúde de Itabuna</t>
  </si>
  <si>
    <t>Itabuna</t>
  </si>
  <si>
    <t>Almadina</t>
  </si>
  <si>
    <t>Aurelino Leal</t>
  </si>
  <si>
    <t>Barro Preto</t>
  </si>
  <si>
    <t>Buerarema</t>
  </si>
  <si>
    <t>Camacan</t>
  </si>
  <si>
    <t>Coaraci</t>
  </si>
  <si>
    <t>Floresta Azul</t>
  </si>
  <si>
    <t>Médio Rio das Contas</t>
  </si>
  <si>
    <t>Gongogi</t>
  </si>
  <si>
    <t>Ibicaraí</t>
  </si>
  <si>
    <t>Ibirapitanga</t>
  </si>
  <si>
    <t>Itaju do Colônia</t>
  </si>
  <si>
    <t>Itajuípe</t>
  </si>
  <si>
    <t>Itapé</t>
  </si>
  <si>
    <t>Itapitanga</t>
  </si>
  <si>
    <t>Jussari</t>
  </si>
  <si>
    <t>Maraú</t>
  </si>
  <si>
    <t>Pau Brasil</t>
  </si>
  <si>
    <t>Santa Cruz da Vitória</t>
  </si>
  <si>
    <t>São José da Vitória</t>
  </si>
  <si>
    <t>Ubaitaba</t>
  </si>
  <si>
    <t>Ubatã</t>
  </si>
  <si>
    <t>Região de Saúde de Jequié</t>
  </si>
  <si>
    <t>Jequié</t>
  </si>
  <si>
    <t>Aiquara</t>
  </si>
  <si>
    <t>Apuarema</t>
  </si>
  <si>
    <t>Barra do Rocha</t>
  </si>
  <si>
    <t>Boa Nova</t>
  </si>
  <si>
    <t>Brejões</t>
  </si>
  <si>
    <t>Cravolândia</t>
  </si>
  <si>
    <t>Dário Meira</t>
  </si>
  <si>
    <t>Ibirataia</t>
  </si>
  <si>
    <t>Ipiaú</t>
  </si>
  <si>
    <t>Irajuba</t>
  </si>
  <si>
    <t>Iramaia</t>
  </si>
  <si>
    <t>Itagi</t>
  </si>
  <si>
    <t>Itagibá</t>
  </si>
  <si>
    <t>Itamari</t>
  </si>
  <si>
    <t>Itaquara</t>
  </si>
  <si>
    <t>Itiruçu</t>
  </si>
  <si>
    <t>Jaguaquara</t>
  </si>
  <si>
    <t>Jitaúna</t>
  </si>
  <si>
    <t>Lafaiete Coutinho</t>
  </si>
  <si>
    <t>Lajedo do Tabocal</t>
  </si>
  <si>
    <t>Manoel Vitorino</t>
  </si>
  <si>
    <t>Maracás</t>
  </si>
  <si>
    <t>Nova Itarana</t>
  </si>
  <si>
    <t>Planaltino</t>
  </si>
  <si>
    <t>Santa Inês</t>
  </si>
  <si>
    <t>Região de Saúde de Valença</t>
  </si>
  <si>
    <t>Valença</t>
  </si>
  <si>
    <t>Cairu</t>
  </si>
  <si>
    <t>Camamu</t>
  </si>
  <si>
    <t>Gandu</t>
  </si>
  <si>
    <t>Igrapiúna</t>
  </si>
  <si>
    <t>Ituberá</t>
  </si>
  <si>
    <t>Nilo Peçanha</t>
  </si>
  <si>
    <t>Nova Ibiá</t>
  </si>
  <si>
    <t>Piraí do Norte</t>
  </si>
  <si>
    <t>Taperoá</t>
  </si>
  <si>
    <t>Teolândia</t>
  </si>
  <si>
    <t>Wenceslau Guimarães</t>
  </si>
  <si>
    <t>BAHIA</t>
  </si>
  <si>
    <t>*Dados preliminares de Janeiro a setembro de 2018.</t>
  </si>
  <si>
    <t>Núcleo Regional de Saúde/Região de Saúde</t>
  </si>
  <si>
    <t>Núcleo Regional de Saúde Centro-Leste</t>
  </si>
  <si>
    <t>Região de Saúde de Feira de Santana</t>
  </si>
  <si>
    <t>Núcleo Regional de Saúde Extremo Sul</t>
  </si>
  <si>
    <t>Região de Saúde Brumado</t>
  </si>
  <si>
    <t>Região de Saúde Guanambi</t>
  </si>
  <si>
    <t>Região de Saúde Itapetinga</t>
  </si>
  <si>
    <t>Região de Saúde Vitória da Conquista</t>
  </si>
  <si>
    <t>...Região de Saúde de Valença</t>
  </si>
  <si>
    <t>Núcleo Regional de Saúde</t>
  </si>
  <si>
    <t>Centro-Leste</t>
  </si>
  <si>
    <t>Centro-Norte</t>
  </si>
  <si>
    <t>Extremo-Sul</t>
  </si>
  <si>
    <t>Leste</t>
  </si>
  <si>
    <t>Nordeste</t>
  </si>
  <si>
    <t>Norte</t>
  </si>
  <si>
    <t>Oeste</t>
  </si>
  <si>
    <t>Sudoeste</t>
  </si>
  <si>
    <t>Sul</t>
  </si>
  <si>
    <t>Bahia</t>
  </si>
  <si>
    <t>Fonte: Aplicativo PQAVS/DEGEVS/Ministério da Saúde. Acesso em: 23/09/2019.</t>
  </si>
  <si>
    <r>
      <t xml:space="preserve">Numerador: </t>
    </r>
    <r>
      <rPr>
        <sz val="11"/>
        <rFont val="Arial"/>
        <family val="2"/>
      </rPr>
      <t xml:space="preserve">Total de registros de DNCI, por unidade de residência, encerrados dentro de 60 dias a partir da data de notificação. </t>
    </r>
    <r>
      <rPr>
        <u/>
        <sz val="11"/>
        <rFont val="Arial"/>
        <family val="2"/>
      </rPr>
      <t xml:space="preserve">
Denominador: </t>
    </r>
    <r>
      <rPr>
        <sz val="11"/>
        <rFont val="Arial"/>
        <family val="2"/>
      </rPr>
      <t>Total de registros de DNCI, por unidade de residência, notificados no período da avaliação.</t>
    </r>
    <r>
      <rPr>
        <u/>
        <sz val="11"/>
        <rFont val="Arial"/>
        <family val="2"/>
      </rPr>
      <t xml:space="preserve">
Fator de multiplicação: </t>
    </r>
    <r>
      <rPr>
        <sz val="11"/>
        <rFont val="Arial"/>
        <family val="2"/>
      </rPr>
      <t>100.</t>
    </r>
  </si>
  <si>
    <t>Nº de casos encerrados dentro de 60 dias</t>
  </si>
  <si>
    <t>Nº  de notificações</t>
  </si>
  <si>
    <t>-</t>
  </si>
  <si>
    <t>Proporção de casos de doenças de notificação compulsória imediata nacional (DNCI) encerrados em até 60 dias após notificação, por região de saúde. Bahia, 2013-2018*.</t>
  </si>
  <si>
    <t xml:space="preserve">Proporção de casos de doenças de notificação compulsória imediata nacional (DNCI) encerrados em até 60 dias após notificação, por município. Bahia, 2013-2018*.
</t>
  </si>
  <si>
    <t>Proporção de casos de doenças de notificação compulsória imediata nacional (DNCI) encerrados em até 60 dias após notificação, por núcleo regional de saúde. Bahia, 2013-2018*.</t>
  </si>
  <si>
    <t>Meta: 80%</t>
  </si>
  <si>
    <t>N/A</t>
  </si>
  <si>
    <t>UF</t>
  </si>
  <si>
    <t>IBGE</t>
  </si>
  <si>
    <t>Município</t>
  </si>
  <si>
    <t>Numerador</t>
  </si>
  <si>
    <t>Denominador</t>
  </si>
  <si>
    <t>Resultado</t>
  </si>
  <si>
    <t>META&gt;80%</t>
  </si>
  <si>
    <t>VL_META_07</t>
  </si>
  <si>
    <t>BA</t>
  </si>
  <si>
    <t>0,00%</t>
  </si>
  <si>
    <t>Não</t>
  </si>
  <si>
    <t>66,67%</t>
  </si>
  <si>
    <t>100,00%</t>
  </si>
  <si>
    <t>Sim</t>
  </si>
  <si>
    <t>81,82%</t>
  </si>
  <si>
    <t>75,00%</t>
  </si>
  <si>
    <t>33,33%</t>
  </si>
  <si>
    <t>69,23%</t>
  </si>
  <si>
    <t>50,00%</t>
  </si>
  <si>
    <t>73,33%</t>
  </si>
  <si>
    <t>55,56%</t>
  </si>
  <si>
    <t>77,27%</t>
  </si>
  <si>
    <t>76,92%</t>
  </si>
  <si>
    <t>57,14%</t>
  </si>
  <si>
    <t>56,67%</t>
  </si>
  <si>
    <t>70,00%</t>
  </si>
  <si>
    <t>60,00%</t>
  </si>
  <si>
    <t>73,68%</t>
  </si>
  <si>
    <t>94,44%</t>
  </si>
  <si>
    <t>64,29%</t>
  </si>
  <si>
    <t>58,33%</t>
  </si>
  <si>
    <t>90,22%</t>
  </si>
  <si>
    <t>80,00%</t>
  </si>
  <si>
    <t>86,67%</t>
  </si>
  <si>
    <t>44,44%</t>
  </si>
  <si>
    <t>77,46%</t>
  </si>
  <si>
    <t>77,78%</t>
  </si>
  <si>
    <t>54,55%</t>
  </si>
  <si>
    <t>71,43%</t>
  </si>
  <si>
    <t>90,91%</t>
  </si>
  <si>
    <t>72,92%</t>
  </si>
  <si>
    <t>85,71%</t>
  </si>
  <si>
    <t>72,73%</t>
  </si>
  <si>
    <t>25,00%</t>
  </si>
  <si>
    <t>62,50%</t>
  </si>
  <si>
    <t>88,37%</t>
  </si>
  <si>
    <t>90,00%</t>
  </si>
  <si>
    <t>38,46%</t>
  </si>
  <si>
    <t>87,50%</t>
  </si>
  <si>
    <t>94,74%</t>
  </si>
  <si>
    <t>92,86%</t>
  </si>
  <si>
    <t>40,00%</t>
  </si>
  <si>
    <t>97,37%</t>
  </si>
  <si>
    <t>86,96%</t>
  </si>
  <si>
    <t>81,70%</t>
  </si>
  <si>
    <t>16,67%</t>
  </si>
  <si>
    <t>92,31%</t>
  </si>
  <si>
    <t>88,57%</t>
  </si>
  <si>
    <t>18,18%</t>
  </si>
  <si>
    <t>81,25%</t>
  </si>
  <si>
    <t>83,72%</t>
  </si>
  <si>
    <t>63,64%</t>
  </si>
  <si>
    <t>46,15%</t>
  </si>
  <si>
    <t>85,26%</t>
  </si>
  <si>
    <t>População</t>
  </si>
  <si>
    <t>Ausencia de casos</t>
  </si>
  <si>
    <t>META&gt;=80%</t>
  </si>
  <si>
    <t/>
  </si>
  <si>
    <t>Ausência de casos</t>
  </si>
  <si>
    <t>NUM_2016</t>
  </si>
  <si>
    <t>DEN_2016</t>
  </si>
  <si>
    <t>RES_2016</t>
  </si>
  <si>
    <t>NUM_2017</t>
  </si>
  <si>
    <t>DEN_2017</t>
  </si>
  <si>
    <t>RES_2017</t>
  </si>
  <si>
    <t>Ausência de Casos</t>
  </si>
  <si>
    <t>NUM_2018</t>
  </si>
  <si>
    <t>DEN_2018</t>
  </si>
  <si>
    <t>RES_2018</t>
  </si>
  <si>
    <r>
      <t xml:space="preserve">Ações estratégicas do </t>
    </r>
    <r>
      <rPr>
        <b/>
        <u/>
        <sz val="12"/>
        <rFont val="Arial"/>
        <family val="2"/>
      </rPr>
      <t>estado</t>
    </r>
    <r>
      <rPr>
        <b/>
        <sz val="12"/>
        <rFont val="Arial"/>
        <family val="2"/>
        <charset val="1"/>
      </rPr>
      <t xml:space="preserve"> para o alcance das metas</t>
    </r>
  </si>
  <si>
    <r>
      <t xml:space="preserve">Ações estratégicas do </t>
    </r>
    <r>
      <rPr>
        <b/>
        <u/>
        <sz val="12"/>
        <rFont val="Arial"/>
        <family val="2"/>
      </rPr>
      <t>município</t>
    </r>
    <r>
      <rPr>
        <b/>
        <sz val="12"/>
        <rFont val="Arial"/>
        <family val="2"/>
        <charset val="1"/>
      </rPr>
      <t xml:space="preserve"> para o alcance das metas</t>
    </r>
  </si>
  <si>
    <t>Diretoria de Vigilância Epidemiológica.
Coordenação de Ações Estratégicas / Grupo de Trabalho SIM
divep.caest@saude.ba.gov.br / divep.sinan@saude.ba.gov.br</t>
  </si>
  <si>
    <t>Indicador 6. Proporção de casos de doenças de notificação compulsória imediata nacional (DNCI) encerrados em até 60 dias após notificação.</t>
  </si>
  <si>
    <t>Capacitar profissionais do SUS quanto à notificação e investigação compulsória imediata</t>
  </si>
  <si>
    <t>Articular com as áreas técnicas da Vigilância Epidemiológica dos NRS/BRS, quanto a importância do encerramento oportuno das investigações dos casos notificados no Sinan</t>
  </si>
  <si>
    <t>Capacitar técnicos da vigilância epidemiológica quanto a operacionalizção do Sinan</t>
  </si>
  <si>
    <t>Monitorar o Sinan assegurando equiparidade entre os dados transmitidos pelos NRS/BRS e os dados recebidos na base estadual</t>
  </si>
  <si>
    <t xml:space="preserve">Monitorar o envio dos dados de notificações e investigações pelos NRS/BRS, conforme prazos estabelecidos </t>
  </si>
  <si>
    <t>Articular com as áreas técnicas da Vigilância Epidemiológica dos municípios, quanto a importância do encerramento oportuno das investigações dos casos notificados no Sinan.</t>
  </si>
  <si>
    <t>Capacitar profissionais do SUS nos municípios quanto à notificação e investigação compulsória imediata.</t>
  </si>
  <si>
    <t>Capacitar técnicos da vigilância epidemiológica municipais quanto a operacionalização do Sinan</t>
  </si>
  <si>
    <t>Monitorar o Sinan assegurando a consolidação dos dados encaminhados pelos municípios, com posterior envio através do Sisnet, obedecendo a regularidade e prazos estabelecidos.</t>
  </si>
  <si>
    <t>Notificar oportunamente os casos suspeitos e/ou confirmados dos agravos de notificação compulsória imediata, com sua inclusão no Sinan</t>
  </si>
  <si>
    <t>Qualificar técnicos da vigilância epidemiológica local, quanto a sensibilidade e oportunidade no encerramento das investigações dos casos notifcados  no Sinan, dentro dos prazos estebelecidos</t>
  </si>
  <si>
    <t>Monitorar o Sinan assegurando o envio de dados para seus respectivos NRS/BRS, obedecendo a regularidade, conforme prazos estabelecidos</t>
  </si>
  <si>
    <r>
      <t xml:space="preserve">Ações estratégicas do </t>
    </r>
    <r>
      <rPr>
        <b/>
        <u/>
        <sz val="12"/>
        <rFont val="Arial"/>
        <family val="2"/>
      </rPr>
      <t>NRS/BRS</t>
    </r>
    <r>
      <rPr>
        <b/>
        <sz val="12"/>
        <rFont val="Arial"/>
        <family val="2"/>
        <charset val="1"/>
      </rPr>
      <t xml:space="preserve"> para o alcance das metas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</si>
</sst>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5"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1"/>
    </font>
    <font>
      <b/>
      <sz val="12"/>
      <name val="Arial"/>
      <family val="2"/>
      <charset val="1"/>
    </font>
    <font>
      <sz val="12"/>
      <name val="Arial"/>
      <family val="2"/>
      <charset val="1"/>
    </font>
    <font>
      <b/>
      <sz val="14"/>
      <name val="Arial"/>
      <family val="2"/>
    </font>
    <font>
      <sz val="11"/>
      <color rgb="FF000000"/>
      <name val="Calibri"/>
      <family val="2"/>
      <charset val="1"/>
    </font>
    <font>
      <sz val="11"/>
      <name val="Calibri"/>
      <family val="2"/>
      <charset val="1"/>
    </font>
    <font>
      <b/>
      <sz val="12.5"/>
      <name val="Arial"/>
      <family val="2"/>
    </font>
    <font>
      <b/>
      <sz val="11"/>
      <name val="Arial"/>
      <family val="2"/>
    </font>
    <font>
      <sz val="11"/>
      <name val="Arial"/>
      <family val="2"/>
    </font>
    <font>
      <u/>
      <sz val="11"/>
      <name val="Arial"/>
      <family val="2"/>
    </font>
    <font>
      <sz val="10"/>
      <name val="Arial"/>
      <family val="2"/>
    </font>
    <font>
      <b/>
      <sz val="14"/>
      <color theme="0"/>
      <name val="Arial"/>
      <family val="2"/>
    </font>
    <font>
      <b/>
      <sz val="10"/>
      <color theme="1"/>
      <name val="Arial"/>
      <family val="2"/>
    </font>
    <font>
      <sz val="11"/>
      <color indexed="8"/>
      <name val="Calibri"/>
      <family val="2"/>
    </font>
    <font>
      <b/>
      <sz val="9"/>
      <color theme="1"/>
      <name val="Arial"/>
      <family val="2"/>
    </font>
    <font>
      <sz val="10"/>
      <color theme="1"/>
      <name val="Arial"/>
      <family val="2"/>
    </font>
    <font>
      <sz val="10"/>
      <color rgb="FF000000"/>
      <name val="Arial"/>
      <family val="2"/>
    </font>
    <font>
      <b/>
      <sz val="10"/>
      <color rgb="FF000000"/>
      <name val="Arial"/>
      <family val="2"/>
    </font>
    <font>
      <sz val="9"/>
      <color rgb="FF000000"/>
      <name val="Arial"/>
      <family val="2"/>
    </font>
    <font>
      <sz val="10"/>
      <color indexed="8"/>
      <name val="Arial"/>
      <family val="2"/>
    </font>
    <font>
      <b/>
      <sz val="10"/>
      <name val="Arial"/>
      <family val="2"/>
    </font>
    <font>
      <sz val="9"/>
      <color theme="1"/>
      <name val="Arial"/>
      <family val="2"/>
    </font>
    <font>
      <b/>
      <sz val="11"/>
      <color rgb="FF000000"/>
      <name val="Calibri"/>
      <family val="2"/>
    </font>
    <font>
      <sz val="11"/>
      <color rgb="FF000000"/>
      <name val="Calibri"/>
      <family val="2"/>
    </font>
    <font>
      <b/>
      <sz val="12"/>
      <color theme="0"/>
      <name val="Arial"/>
      <family val="2"/>
    </font>
    <font>
      <b/>
      <u/>
      <sz val="12"/>
      <name val="Arial"/>
      <family val="2"/>
    </font>
    <font>
      <b/>
      <sz val="11"/>
      <color rgb="FF00B050"/>
      <name val="Arial"/>
      <family val="2"/>
    </font>
    <font>
      <b/>
      <sz val="14"/>
      <color rgb="FF00000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theme="3"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499984740745262"/>
        <bgColor indexed="52"/>
      </patternFill>
    </fill>
    <fill>
      <patternFill patternType="solid">
        <fgColor theme="0" tint="-0.14999847407452621"/>
        <bgColor indexed="64"/>
      </patternFill>
    </fill>
    <fill>
      <patternFill patternType="solid">
        <fgColor theme="0" tint="-0.14999847407452621"/>
        <bgColor indexed="52"/>
      </patternFill>
    </fill>
    <fill>
      <patternFill patternType="solid">
        <fgColor theme="4" tint="-0.499984740745262"/>
        <bgColor indexed="64"/>
      </patternFill>
    </fill>
    <fill>
      <patternFill patternType="solid">
        <fgColor theme="4" tint="0.79998168889431442"/>
        <bgColor indexed="26"/>
      </patternFill>
    </fill>
    <fill>
      <patternFill patternType="solid">
        <fgColor rgb="FFC0C0C0"/>
        <bgColor rgb="FFC0C0C0"/>
      </patternFill>
    </fill>
    <fill>
      <patternFill patternType="solid">
        <fgColor rgb="FF92D050"/>
        <bgColor indexed="64"/>
      </patternFill>
    </fill>
    <fill>
      <patternFill patternType="solid">
        <fgColor theme="6" tint="0.79998168889431442"/>
        <bgColor rgb="FFCCFFFF"/>
      </patternFill>
    </fill>
  </fills>
  <borders count="33">
    <border>
      <left/>
      <right/>
      <top/>
      <bottom/>
      <diagonal/>
    </border>
    <border>
      <left style="medium">
        <color indexed="64"/>
      </left>
      <right/>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right>
      <top/>
      <bottom/>
      <diagonal/>
    </border>
    <border>
      <left style="thin">
        <color indexed="64"/>
      </left>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right style="thin">
        <color theme="0"/>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18">
    <xf numFmtId="0" fontId="0" fillId="0" borderId="0"/>
    <xf numFmtId="0" fontId="7" fillId="0" borderId="0"/>
    <xf numFmtId="9" fontId="11" fillId="0" borderId="0" applyFont="0" applyFill="0" applyBorder="0" applyAlignment="0" applyProtection="0"/>
    <xf numFmtId="0" fontId="17" fillId="0" borderId="0"/>
    <xf numFmtId="0" fontId="20" fillId="0" borderId="0"/>
    <xf numFmtId="0" fontId="17" fillId="0" borderId="0"/>
    <xf numFmtId="0" fontId="17" fillId="0" borderId="0"/>
    <xf numFmtId="0" fontId="26" fillId="0" borderId="0"/>
    <xf numFmtId="0" fontId="6" fillId="0" borderId="0"/>
    <xf numFmtId="0" fontId="5" fillId="0" borderId="0"/>
    <xf numFmtId="0" fontId="4"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cellStyleXfs>
  <cellXfs count="146">
    <xf numFmtId="0" fontId="0" fillId="0" borderId="0" xfId="0"/>
    <xf numFmtId="0" fontId="12" fillId="3" borderId="4" xfId="0" applyFont="1" applyFill="1" applyBorder="1" applyAlignment="1"/>
    <xf numFmtId="0" fontId="12" fillId="4" borderId="0" xfId="0" applyFont="1" applyFill="1"/>
    <xf numFmtId="0" fontId="10" fillId="3" borderId="1" xfId="0" applyFont="1" applyFill="1" applyBorder="1" applyAlignment="1">
      <alignment vertical="center" wrapText="1"/>
    </xf>
    <xf numFmtId="0" fontId="13" fillId="3" borderId="7" xfId="0" applyFont="1" applyFill="1" applyBorder="1" applyAlignment="1"/>
    <xf numFmtId="0" fontId="14" fillId="4" borderId="9" xfId="0" applyFont="1" applyFill="1" applyBorder="1" applyAlignment="1">
      <alignment horizontal="left" vertical="center" wrapText="1" indent="2"/>
    </xf>
    <xf numFmtId="0" fontId="15" fillId="4" borderId="10" xfId="0" applyFont="1" applyFill="1" applyBorder="1" applyAlignment="1">
      <alignment horizontal="left" vertical="center" wrapText="1"/>
    </xf>
    <xf numFmtId="0" fontId="14" fillId="5" borderId="9" xfId="0" applyFont="1" applyFill="1" applyBorder="1" applyAlignment="1">
      <alignment horizontal="left" vertical="center" wrapText="1" indent="2"/>
    </xf>
    <xf numFmtId="0" fontId="15" fillId="5" borderId="10" xfId="0" quotePrefix="1" applyFont="1" applyFill="1" applyBorder="1" applyAlignment="1">
      <alignment horizontal="left" vertical="center" wrapText="1"/>
    </xf>
    <xf numFmtId="0" fontId="14" fillId="4" borderId="11" xfId="0" applyFont="1" applyFill="1" applyBorder="1" applyAlignment="1">
      <alignment horizontal="left" vertical="center" wrapText="1" indent="2"/>
    </xf>
    <xf numFmtId="0" fontId="16" fillId="4" borderId="12" xfId="0" applyFont="1" applyFill="1" applyBorder="1" applyAlignment="1">
      <alignment horizontal="left" vertical="center" wrapText="1"/>
    </xf>
    <xf numFmtId="0" fontId="15" fillId="5" borderId="10" xfId="0" applyFont="1" applyFill="1" applyBorder="1" applyAlignment="1">
      <alignment horizontal="left" vertical="center" wrapText="1"/>
    </xf>
    <xf numFmtId="0" fontId="15" fillId="4" borderId="12" xfId="0" applyFont="1" applyFill="1" applyBorder="1" applyAlignment="1">
      <alignment horizontal="left" vertical="center" wrapText="1"/>
    </xf>
    <xf numFmtId="0" fontId="15" fillId="5" borderId="6" xfId="0" quotePrefix="1" applyFont="1" applyFill="1" applyBorder="1" applyAlignment="1">
      <alignment horizontal="left" vertical="center" wrapText="1"/>
    </xf>
    <xf numFmtId="0" fontId="12" fillId="4" borderId="0" xfId="0" applyFont="1" applyFill="1" applyAlignment="1"/>
    <xf numFmtId="0" fontId="12" fillId="4" borderId="0" xfId="0" applyFont="1" applyFill="1" applyAlignment="1">
      <alignment vertical="center"/>
    </xf>
    <xf numFmtId="0" fontId="0" fillId="0" borderId="14" xfId="0" applyBorder="1"/>
    <xf numFmtId="0" fontId="21" fillId="8" borderId="14"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1" fillId="8" borderId="0" xfId="4" applyFont="1" applyFill="1" applyBorder="1" applyAlignment="1">
      <alignment horizontal="center" vertical="center"/>
    </xf>
    <xf numFmtId="0" fontId="19" fillId="2" borderId="0" xfId="3" applyFont="1" applyFill="1" applyBorder="1" applyAlignment="1">
      <alignment vertical="center"/>
    </xf>
    <xf numFmtId="0" fontId="19" fillId="2" borderId="0" xfId="3" applyFont="1" applyFill="1" applyBorder="1" applyAlignment="1">
      <alignment horizontal="center" vertical="center"/>
    </xf>
    <xf numFmtId="3" fontId="19" fillId="2" borderId="14" xfId="3" applyNumberFormat="1" applyFont="1" applyFill="1" applyBorder="1" applyAlignment="1">
      <alignment horizontal="center" vertical="center"/>
    </xf>
    <xf numFmtId="3" fontId="19" fillId="2" borderId="0" xfId="3" applyNumberFormat="1" applyFont="1" applyFill="1" applyBorder="1" applyAlignment="1">
      <alignment horizontal="center" vertical="center"/>
    </xf>
    <xf numFmtId="164" fontId="19" fillId="2" borderId="0" xfId="2" applyNumberFormat="1" applyFont="1" applyFill="1" applyBorder="1" applyAlignment="1">
      <alignment horizontal="center" vertical="center"/>
    </xf>
    <xf numFmtId="164" fontId="19" fillId="2" borderId="0" xfId="3" applyNumberFormat="1" applyFont="1" applyFill="1" applyBorder="1" applyAlignment="1">
      <alignment horizontal="center" vertical="center"/>
    </xf>
    <xf numFmtId="0" fontId="22" fillId="0" borderId="0" xfId="3" applyFont="1" applyFill="1" applyBorder="1" applyAlignment="1">
      <alignment horizontal="left" vertical="center"/>
    </xf>
    <xf numFmtId="0" fontId="22" fillId="0" borderId="0" xfId="5" applyFont="1" applyFill="1" applyBorder="1" applyAlignment="1">
      <alignment horizontal="center" vertical="center"/>
    </xf>
    <xf numFmtId="0" fontId="22" fillId="0" borderId="0" xfId="3" applyFont="1" applyFill="1" applyBorder="1" applyAlignment="1">
      <alignment horizontal="center" vertical="center"/>
    </xf>
    <xf numFmtId="3" fontId="23" fillId="0" borderId="14" xfId="0" applyNumberFormat="1" applyFont="1" applyBorder="1" applyAlignment="1">
      <alignment horizontal="center" vertical="center"/>
    </xf>
    <xf numFmtId="3" fontId="23" fillId="0" borderId="0" xfId="0" applyNumberFormat="1" applyFont="1" applyBorder="1" applyAlignment="1">
      <alignment horizontal="center" vertical="center"/>
    </xf>
    <xf numFmtId="164" fontId="23" fillId="0" borderId="0" xfId="0" applyNumberFormat="1" applyFont="1" applyBorder="1" applyAlignment="1">
      <alignment horizontal="center" vertical="center"/>
    </xf>
    <xf numFmtId="3" fontId="24" fillId="2" borderId="14" xfId="0" applyNumberFormat="1" applyFont="1" applyFill="1" applyBorder="1" applyAlignment="1">
      <alignment horizontal="center" vertical="center"/>
    </xf>
    <xf numFmtId="3" fontId="24" fillId="2" borderId="0" xfId="0" applyNumberFormat="1" applyFont="1" applyFill="1" applyBorder="1" applyAlignment="1">
      <alignment horizontal="center" vertical="center"/>
    </xf>
    <xf numFmtId="164" fontId="24" fillId="2" borderId="0" xfId="2" applyNumberFormat="1" applyFont="1" applyFill="1" applyBorder="1" applyAlignment="1">
      <alignment horizontal="center" vertical="center"/>
    </xf>
    <xf numFmtId="0" fontId="23" fillId="0" borderId="14" xfId="0" applyFont="1" applyBorder="1" applyAlignment="1">
      <alignment horizontal="center" vertical="center"/>
    </xf>
    <xf numFmtId="0" fontId="23" fillId="0" borderId="0" xfId="0" applyFont="1" applyBorder="1" applyAlignment="1">
      <alignment horizontal="center" vertical="center"/>
    </xf>
    <xf numFmtId="0" fontId="19" fillId="2" borderId="15" xfId="3" applyFont="1" applyFill="1" applyBorder="1" applyAlignment="1">
      <alignment vertical="center"/>
    </xf>
    <xf numFmtId="3" fontId="19" fillId="2" borderId="16" xfId="3" applyNumberFormat="1" applyFont="1" applyFill="1" applyBorder="1" applyAlignment="1">
      <alignment horizontal="center" vertical="center"/>
    </xf>
    <xf numFmtId="3" fontId="19" fillId="2" borderId="15" xfId="3" applyNumberFormat="1" applyFont="1" applyFill="1" applyBorder="1" applyAlignment="1">
      <alignment horizontal="center" vertical="center"/>
    </xf>
    <xf numFmtId="164" fontId="19" fillId="2" borderId="15" xfId="2" applyNumberFormat="1" applyFont="1" applyFill="1" applyBorder="1" applyAlignment="1">
      <alignment horizontal="center" vertical="center"/>
    </xf>
    <xf numFmtId="0" fontId="25" fillId="0" borderId="0" xfId="0" applyFont="1"/>
    <xf numFmtId="0" fontId="17" fillId="0" borderId="0" xfId="6" applyFont="1" applyAlignment="1">
      <alignment horizontal="left" vertical="center"/>
    </xf>
    <xf numFmtId="0" fontId="17" fillId="0" borderId="0" xfId="6" applyAlignment="1">
      <alignment horizontal="left" vertical="center"/>
    </xf>
    <xf numFmtId="0" fontId="17" fillId="0" borderId="0" xfId="6" applyFont="1" applyAlignment="1">
      <alignment vertical="center"/>
    </xf>
    <xf numFmtId="0" fontId="17" fillId="0" borderId="0" xfId="6" applyAlignment="1">
      <alignment vertical="center"/>
    </xf>
    <xf numFmtId="0" fontId="19" fillId="2" borderId="0" xfId="3" applyFont="1" applyFill="1" applyBorder="1"/>
    <xf numFmtId="3" fontId="24" fillId="2" borderId="3" xfId="0" applyNumberFormat="1" applyFont="1" applyFill="1" applyBorder="1" applyAlignment="1">
      <alignment horizontal="center"/>
    </xf>
    <xf numFmtId="3" fontId="24" fillId="2" borderId="2" xfId="0" applyNumberFormat="1" applyFont="1" applyFill="1" applyBorder="1" applyAlignment="1">
      <alignment horizontal="center"/>
    </xf>
    <xf numFmtId="164" fontId="24" fillId="2" borderId="2" xfId="0" applyNumberFormat="1" applyFont="1" applyFill="1" applyBorder="1" applyAlignment="1">
      <alignment horizontal="center"/>
    </xf>
    <xf numFmtId="0" fontId="19" fillId="0" borderId="0" xfId="3" applyFont="1" applyBorder="1"/>
    <xf numFmtId="3" fontId="23" fillId="0" borderId="14" xfId="0" applyNumberFormat="1" applyFont="1" applyFill="1" applyBorder="1" applyAlignment="1">
      <alignment horizontal="center"/>
    </xf>
    <xf numFmtId="3" fontId="23" fillId="0" borderId="0" xfId="0" applyNumberFormat="1" applyFont="1" applyFill="1" applyBorder="1" applyAlignment="1">
      <alignment horizontal="center"/>
    </xf>
    <xf numFmtId="164" fontId="23" fillId="0" borderId="0" xfId="0" applyNumberFormat="1" applyFont="1" applyFill="1" applyBorder="1" applyAlignment="1">
      <alignment horizontal="center"/>
    </xf>
    <xf numFmtId="3" fontId="24" fillId="2" borderId="14" xfId="0" applyNumberFormat="1" applyFont="1" applyFill="1" applyBorder="1" applyAlignment="1">
      <alignment horizontal="center"/>
    </xf>
    <xf numFmtId="3" fontId="24" fillId="2" borderId="0" xfId="0" applyNumberFormat="1" applyFont="1" applyFill="1" applyBorder="1" applyAlignment="1">
      <alignment horizontal="center"/>
    </xf>
    <xf numFmtId="164" fontId="24" fillId="2" borderId="0" xfId="0" applyNumberFormat="1" applyFont="1" applyFill="1" applyBorder="1" applyAlignment="1">
      <alignment horizontal="center"/>
    </xf>
    <xf numFmtId="0" fontId="19" fillId="0" borderId="0" xfId="3" applyFont="1" applyBorder="1" applyAlignment="1"/>
    <xf numFmtId="0" fontId="19" fillId="0" borderId="21" xfId="3" applyFont="1" applyBorder="1"/>
    <xf numFmtId="3" fontId="23" fillId="0" borderId="22" xfId="0" applyNumberFormat="1" applyFont="1" applyFill="1" applyBorder="1" applyAlignment="1">
      <alignment horizontal="center"/>
    </xf>
    <xf numFmtId="3" fontId="23" fillId="0" borderId="21" xfId="0" applyNumberFormat="1" applyFont="1" applyFill="1" applyBorder="1" applyAlignment="1">
      <alignment horizontal="center"/>
    </xf>
    <xf numFmtId="164" fontId="23" fillId="0" borderId="21" xfId="0" applyNumberFormat="1" applyFont="1" applyFill="1" applyBorder="1" applyAlignment="1">
      <alignment horizontal="center"/>
    </xf>
    <xf numFmtId="0" fontId="28" fillId="0" borderId="0" xfId="7" applyFont="1" applyBorder="1" applyAlignment="1"/>
    <xf numFmtId="0" fontId="28" fillId="0" borderId="0" xfId="7" applyFont="1" applyBorder="1" applyAlignment="1">
      <alignment horizontal="center"/>
    </xf>
    <xf numFmtId="0" fontId="28" fillId="0" borderId="0" xfId="7" applyFont="1" applyFill="1" applyBorder="1" applyAlignment="1">
      <alignment horizontal="center"/>
    </xf>
    <xf numFmtId="0" fontId="28" fillId="0" borderId="0" xfId="0" applyFont="1" applyBorder="1" applyAlignment="1"/>
    <xf numFmtId="0" fontId="19" fillId="4" borderId="0" xfId="3" applyFont="1" applyFill="1" applyBorder="1"/>
    <xf numFmtId="3" fontId="24" fillId="4" borderId="3" xfId="0" applyNumberFormat="1" applyFont="1" applyFill="1" applyBorder="1" applyAlignment="1">
      <alignment horizontal="center"/>
    </xf>
    <xf numFmtId="3" fontId="24" fillId="4" borderId="2" xfId="0" applyNumberFormat="1" applyFont="1" applyFill="1" applyBorder="1" applyAlignment="1">
      <alignment horizontal="center"/>
    </xf>
    <xf numFmtId="164" fontId="24" fillId="4" borderId="2" xfId="0" applyNumberFormat="1" applyFont="1" applyFill="1" applyBorder="1" applyAlignment="1">
      <alignment horizontal="center"/>
    </xf>
    <xf numFmtId="3" fontId="24" fillId="4" borderId="14" xfId="0" applyNumberFormat="1" applyFont="1" applyFill="1" applyBorder="1" applyAlignment="1">
      <alignment horizontal="center"/>
    </xf>
    <xf numFmtId="3" fontId="24" fillId="4" borderId="0" xfId="0" applyNumberFormat="1" applyFont="1" applyFill="1" applyBorder="1" applyAlignment="1">
      <alignment horizontal="center"/>
    </xf>
    <xf numFmtId="164" fontId="24" fillId="4" borderId="0" xfId="0" applyNumberFormat="1" applyFont="1" applyFill="1" applyBorder="1" applyAlignment="1">
      <alignment horizontal="center"/>
    </xf>
    <xf numFmtId="0" fontId="0" fillId="4" borderId="23" xfId="0" applyFill="1" applyBorder="1"/>
    <xf numFmtId="0" fontId="0" fillId="4" borderId="14" xfId="0" applyFill="1" applyBorder="1"/>
    <xf numFmtId="0" fontId="0" fillId="4" borderId="0" xfId="0" applyFill="1" applyBorder="1"/>
    <xf numFmtId="0" fontId="19" fillId="4" borderId="21" xfId="3" applyFont="1" applyFill="1" applyBorder="1"/>
    <xf numFmtId="164" fontId="24" fillId="4" borderId="21" xfId="0" applyNumberFormat="1" applyFont="1" applyFill="1" applyBorder="1" applyAlignment="1">
      <alignment horizontal="center"/>
    </xf>
    <xf numFmtId="0" fontId="22" fillId="0" borderId="0" xfId="7" applyFont="1" applyAlignment="1">
      <alignment horizontal="center"/>
    </xf>
    <xf numFmtId="0" fontId="22" fillId="0" borderId="0" xfId="7" applyFont="1" applyFill="1" applyAlignment="1">
      <alignment horizontal="center"/>
    </xf>
    <xf numFmtId="0" fontId="22" fillId="0" borderId="0" xfId="7" applyFont="1" applyFill="1" applyBorder="1" applyAlignment="1">
      <alignment horizontal="center"/>
    </xf>
    <xf numFmtId="0" fontId="22" fillId="0" borderId="0" xfId="7" applyFont="1" applyBorder="1" applyAlignment="1">
      <alignment horizontal="center"/>
    </xf>
    <xf numFmtId="0" fontId="14" fillId="5" borderId="4" xfId="0" applyFont="1" applyFill="1" applyBorder="1" applyAlignment="1">
      <alignment horizontal="center" vertical="center" wrapText="1"/>
    </xf>
    <xf numFmtId="3" fontId="24" fillId="4" borderId="22" xfId="0" applyNumberFormat="1" applyFont="1" applyFill="1" applyBorder="1" applyAlignment="1">
      <alignment horizontal="center"/>
    </xf>
    <xf numFmtId="3" fontId="24" fillId="4" borderId="21" xfId="0" applyNumberFormat="1" applyFont="1" applyFill="1" applyBorder="1" applyAlignment="1">
      <alignment horizontal="center"/>
    </xf>
    <xf numFmtId="3" fontId="23" fillId="0" borderId="14" xfId="0" applyNumberFormat="1" applyFont="1" applyBorder="1" applyAlignment="1">
      <alignment horizontal="center" vertical="center"/>
    </xf>
    <xf numFmtId="3" fontId="23" fillId="0" borderId="0" xfId="0" applyNumberFormat="1" applyFont="1" applyBorder="1" applyAlignment="1">
      <alignment horizontal="center" vertical="center"/>
    </xf>
    <xf numFmtId="164" fontId="23" fillId="0" borderId="0" xfId="0" applyNumberFormat="1" applyFont="1" applyBorder="1" applyAlignment="1">
      <alignment horizontal="center" vertical="center"/>
    </xf>
    <xf numFmtId="3" fontId="23" fillId="0" borderId="14" xfId="0" applyNumberFormat="1" applyFont="1" applyBorder="1" applyAlignment="1">
      <alignment horizontal="center" vertical="center"/>
    </xf>
    <xf numFmtId="3" fontId="23" fillId="0" borderId="0" xfId="0" applyNumberFormat="1" applyFont="1" applyBorder="1" applyAlignment="1">
      <alignment horizontal="center" vertical="center"/>
    </xf>
    <xf numFmtId="3" fontId="23" fillId="0" borderId="14" xfId="0" applyNumberFormat="1" applyFont="1" applyBorder="1" applyAlignment="1">
      <alignment horizontal="center" vertical="center"/>
    </xf>
    <xf numFmtId="3" fontId="23" fillId="0" borderId="0" xfId="0" applyNumberFormat="1" applyFont="1" applyBorder="1" applyAlignment="1">
      <alignment horizontal="center" vertical="center"/>
    </xf>
    <xf numFmtId="164" fontId="23" fillId="0" borderId="0" xfId="0" applyNumberFormat="1" applyFont="1" applyBorder="1" applyAlignment="1">
      <alignment horizontal="center" vertical="center"/>
    </xf>
    <xf numFmtId="0" fontId="29" fillId="11" borderId="24" xfId="11" applyFont="1" applyFill="1" applyBorder="1" applyAlignment="1" applyProtection="1">
      <alignment horizontal="center" vertical="center"/>
    </xf>
    <xf numFmtId="0" fontId="3" fillId="0" borderId="0" xfId="11"/>
    <xf numFmtId="0" fontId="30" fillId="0" borderId="25" xfId="11" applyFont="1" applyFill="1" applyBorder="1" applyAlignment="1" applyProtection="1">
      <alignment vertical="center" wrapText="1"/>
    </xf>
    <xf numFmtId="0" fontId="30" fillId="0" borderId="25" xfId="11" applyFont="1" applyFill="1" applyBorder="1" applyAlignment="1" applyProtection="1">
      <alignment horizontal="right" vertical="center" wrapText="1"/>
    </xf>
    <xf numFmtId="3" fontId="30" fillId="0" borderId="25" xfId="11" applyNumberFormat="1" applyFont="1" applyFill="1" applyBorder="1" applyAlignment="1" applyProtection="1">
      <alignment horizontal="right" vertical="center" wrapText="1"/>
    </xf>
    <xf numFmtId="10" fontId="30" fillId="0" borderId="25" xfId="11" applyNumberFormat="1" applyFont="1" applyFill="1" applyBorder="1" applyAlignment="1" applyProtection="1">
      <alignment horizontal="right" vertical="center" wrapText="1"/>
    </xf>
    <xf numFmtId="0" fontId="29" fillId="11" borderId="24" xfId="12" applyFont="1" applyFill="1" applyBorder="1" applyAlignment="1" applyProtection="1">
      <alignment horizontal="center" vertical="center"/>
    </xf>
    <xf numFmtId="0" fontId="2" fillId="0" borderId="0" xfId="12"/>
    <xf numFmtId="0" fontId="30" fillId="0" borderId="25" xfId="12" applyFont="1" applyFill="1" applyBorder="1" applyAlignment="1" applyProtection="1">
      <alignment vertical="center" wrapText="1"/>
    </xf>
    <xf numFmtId="0" fontId="30" fillId="0" borderId="25" xfId="12" applyFont="1" applyFill="1" applyBorder="1" applyAlignment="1" applyProtection="1">
      <alignment horizontal="right" vertical="center" wrapText="1"/>
    </xf>
    <xf numFmtId="3" fontId="30" fillId="0" borderId="25" xfId="12" applyNumberFormat="1" applyFont="1" applyFill="1" applyBorder="1" applyAlignment="1" applyProtection="1">
      <alignment horizontal="right" vertical="center" wrapText="1"/>
    </xf>
    <xf numFmtId="10" fontId="30" fillId="0" borderId="25" xfId="12" applyNumberFormat="1" applyFont="1" applyFill="1" applyBorder="1" applyAlignment="1" applyProtection="1">
      <alignment horizontal="right" vertical="center" wrapText="1"/>
    </xf>
    <xf numFmtId="10" fontId="29" fillId="11" borderId="24" xfId="11" applyNumberFormat="1" applyFont="1" applyFill="1" applyBorder="1" applyAlignment="1" applyProtection="1">
      <alignment horizontal="center" vertical="center"/>
    </xf>
    <xf numFmtId="10" fontId="3" fillId="0" borderId="0" xfId="11" applyNumberFormat="1"/>
    <xf numFmtId="0" fontId="30" fillId="0" borderId="25" xfId="11" applyFont="1" applyFill="1" applyBorder="1" applyAlignment="1" applyProtection="1">
      <alignment horizontal="center" vertical="center" wrapText="1"/>
    </xf>
    <xf numFmtId="0" fontId="0" fillId="0" borderId="0" xfId="0" applyAlignment="1">
      <alignment horizontal="center"/>
    </xf>
    <xf numFmtId="0" fontId="3" fillId="0" borderId="0" xfId="11" applyAlignment="1">
      <alignment horizontal="center"/>
    </xf>
    <xf numFmtId="3" fontId="0" fillId="0" borderId="0" xfId="0" applyNumberFormat="1"/>
    <xf numFmtId="0" fontId="27" fillId="8" borderId="20" xfId="7" applyFont="1" applyFill="1" applyBorder="1" applyAlignment="1">
      <alignment horizontal="left" vertical="center" wrapText="1"/>
    </xf>
    <xf numFmtId="9" fontId="24" fillId="4" borderId="21" xfId="0" applyNumberFormat="1" applyFont="1" applyFill="1" applyBorder="1" applyAlignment="1">
      <alignment horizontal="center"/>
    </xf>
    <xf numFmtId="0" fontId="8" fillId="2" borderId="28" xfId="0" applyFont="1" applyFill="1" applyBorder="1" applyAlignment="1">
      <alignment horizontal="left" vertical="center" wrapText="1"/>
    </xf>
    <xf numFmtId="49" fontId="9" fillId="13" borderId="29" xfId="0" applyNumberFormat="1" applyFont="1" applyFill="1" applyBorder="1" applyAlignment="1">
      <alignment horizontal="left" vertical="center" wrapText="1"/>
    </xf>
    <xf numFmtId="49" fontId="9" fillId="13" borderId="30" xfId="0" applyNumberFormat="1" applyFont="1" applyFill="1" applyBorder="1" applyAlignment="1">
      <alignment horizontal="left" vertical="center" wrapText="1"/>
    </xf>
    <xf numFmtId="49" fontId="9" fillId="13" borderId="29" xfId="0" applyNumberFormat="1" applyFont="1" applyFill="1" applyBorder="1" applyAlignment="1">
      <alignment horizontal="justify" vertical="center" wrapText="1"/>
    </xf>
    <xf numFmtId="49" fontId="9" fillId="13" borderId="30" xfId="0" applyNumberFormat="1" applyFont="1" applyFill="1" applyBorder="1" applyAlignment="1">
      <alignment horizontal="justify" vertical="center" wrapText="1"/>
    </xf>
    <xf numFmtId="0" fontId="34" fillId="12" borderId="27" xfId="0" applyFont="1" applyFill="1" applyBorder="1" applyAlignment="1">
      <alignment vertical="center" wrapText="1"/>
    </xf>
    <xf numFmtId="0" fontId="8" fillId="2" borderId="32" xfId="0" applyFont="1" applyFill="1" applyBorder="1" applyAlignment="1">
      <alignment horizontal="left" vertical="center" wrapText="1"/>
    </xf>
    <xf numFmtId="49" fontId="9" fillId="13" borderId="31" xfId="0" applyNumberFormat="1" applyFont="1" applyFill="1" applyBorder="1" applyAlignment="1">
      <alignment horizontal="left" vertical="center" wrapText="1"/>
    </xf>
    <xf numFmtId="49" fontId="9" fillId="13" borderId="24" xfId="0" applyNumberFormat="1" applyFont="1" applyFill="1" applyBorder="1" applyAlignment="1">
      <alignment horizontal="left" vertical="center" wrapText="1"/>
    </xf>
    <xf numFmtId="49" fontId="9" fillId="13" borderId="32" xfId="0" applyNumberFormat="1"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31" fillId="9" borderId="0" xfId="7" applyFont="1" applyFill="1" applyBorder="1" applyAlignment="1">
      <alignment horizontal="left" vertical="center" wrapText="1"/>
    </xf>
    <xf numFmtId="0" fontId="31" fillId="9" borderId="13" xfId="7" applyFont="1" applyFill="1" applyBorder="1" applyAlignment="1">
      <alignment horizontal="left" vertical="center" wrapText="1"/>
    </xf>
    <xf numFmtId="0" fontId="19" fillId="8" borderId="18" xfId="4" applyFont="1" applyFill="1" applyBorder="1" applyAlignment="1">
      <alignment horizontal="center" vertical="center"/>
    </xf>
    <xf numFmtId="0" fontId="19" fillId="8" borderId="17" xfId="4" applyFont="1" applyFill="1" applyBorder="1" applyAlignment="1">
      <alignment horizontal="center" vertical="center"/>
    </xf>
    <xf numFmtId="0" fontId="19" fillId="8" borderId="19" xfId="4" applyFont="1" applyFill="1" applyBorder="1" applyAlignment="1">
      <alignment horizontal="center" vertical="center"/>
    </xf>
    <xf numFmtId="0" fontId="33" fillId="10" borderId="9" xfId="3" applyFont="1" applyFill="1" applyBorder="1" applyAlignment="1">
      <alignment horizontal="center" vertical="center"/>
    </xf>
    <xf numFmtId="0" fontId="33" fillId="10" borderId="21" xfId="3" applyFont="1" applyFill="1" applyBorder="1" applyAlignment="1">
      <alignment horizontal="center" vertical="center"/>
    </xf>
    <xf numFmtId="0" fontId="27" fillId="8" borderId="17" xfId="7" applyFont="1" applyFill="1" applyBorder="1" applyAlignment="1">
      <alignment horizontal="left" vertical="center" wrapText="1"/>
    </xf>
    <xf numFmtId="0" fontId="27" fillId="8" borderId="20" xfId="7" applyFont="1" applyFill="1" applyBorder="1" applyAlignment="1">
      <alignment horizontal="left" vertical="center" wrapText="1"/>
    </xf>
    <xf numFmtId="0" fontId="18" fillId="6" borderId="0" xfId="3" applyFont="1" applyFill="1" applyBorder="1" applyAlignment="1">
      <alignment horizontal="center" vertical="center" wrapText="1"/>
    </xf>
    <xf numFmtId="0" fontId="18" fillId="6" borderId="23" xfId="3" applyFont="1" applyFill="1" applyBorder="1" applyAlignment="1">
      <alignment horizontal="center" vertical="center" wrapText="1"/>
    </xf>
    <xf numFmtId="0" fontId="27" fillId="8" borderId="17" xfId="7" applyFont="1" applyFill="1" applyBorder="1" applyAlignment="1">
      <alignment horizontal="center" vertical="center" wrapText="1"/>
    </xf>
    <xf numFmtId="0" fontId="27" fillId="8" borderId="20" xfId="7" applyFont="1" applyFill="1" applyBorder="1" applyAlignment="1">
      <alignment horizontal="center" vertical="center" wrapText="1"/>
    </xf>
    <xf numFmtId="0" fontId="19" fillId="8" borderId="14" xfId="4" applyFont="1" applyFill="1" applyBorder="1" applyAlignment="1">
      <alignment horizontal="center" vertical="center"/>
    </xf>
    <xf numFmtId="0" fontId="19" fillId="8" borderId="0" xfId="4" applyFont="1" applyFill="1" applyBorder="1" applyAlignment="1">
      <alignment horizontal="center" vertical="center"/>
    </xf>
    <xf numFmtId="0" fontId="18" fillId="6" borderId="13" xfId="3" applyFont="1" applyFill="1" applyBorder="1" applyAlignment="1">
      <alignment horizontal="center" vertical="center" wrapText="1"/>
    </xf>
    <xf numFmtId="0" fontId="33" fillId="10" borderId="26" xfId="3" applyFont="1" applyFill="1" applyBorder="1" applyAlignment="1">
      <alignment horizontal="center" vertical="center"/>
    </xf>
    <xf numFmtId="0" fontId="19" fillId="7" borderId="0" xfId="3" applyFont="1" applyFill="1" applyBorder="1" applyAlignment="1">
      <alignment horizontal="center" vertical="center"/>
    </xf>
    <xf numFmtId="0" fontId="19" fillId="7" borderId="0" xfId="3" applyFont="1" applyFill="1" applyBorder="1" applyAlignment="1">
      <alignment horizontal="center" vertical="center" wrapText="1"/>
    </xf>
    <xf numFmtId="0" fontId="19" fillId="7" borderId="0" xfId="3" applyFont="1" applyFill="1" applyBorder="1" applyAlignment="1">
      <alignment horizontal="left" vertical="center"/>
    </xf>
  </cellXfs>
  <cellStyles count="18">
    <cellStyle name="Normal" xfId="0" builtinId="0"/>
    <cellStyle name="Normal 10 115" xfId="4"/>
    <cellStyle name="Normal 169" xfId="6"/>
    <cellStyle name="Normal 2" xfId="8"/>
    <cellStyle name="Normal 2 2" xfId="10"/>
    <cellStyle name="Normal 2 2 2" xfId="15"/>
    <cellStyle name="Normal 2 2_45_46" xfId="7"/>
    <cellStyle name="Normal 2 3" xfId="13"/>
    <cellStyle name="Normal 2 5 70 3" xfId="3"/>
    <cellStyle name="Normal 3" xfId="9"/>
    <cellStyle name="Normal 3 2" xfId="14"/>
    <cellStyle name="Normal 3 2 2" xfId="5"/>
    <cellStyle name="Normal 4" xfId="11"/>
    <cellStyle name="Normal 4 2" xfId="16"/>
    <cellStyle name="Normal 5" xfId="12"/>
    <cellStyle name="Normal 5 2" xfId="17"/>
    <cellStyle name="Porcentagem" xfId="2" builtinId="5"/>
    <cellStyle name="Texto Explicativo" xfId="1" builtinId="53" customBuiltin="1"/>
  </cellStyles>
  <dxfs count="33">
    <dxf>
      <font>
        <color rgb="FF00B050"/>
      </font>
    </dxf>
    <dxf>
      <font>
        <color rgb="FF00B050"/>
      </font>
    </dxf>
    <dxf>
      <font>
        <color rgb="FF00B050"/>
      </font>
    </dxf>
    <dxf>
      <font>
        <color rgb="FF00B050"/>
      </font>
    </dxf>
    <dxf>
      <font>
        <color rgb="FF00B050"/>
      </font>
    </dxf>
    <dxf>
      <font>
        <color rgb="FF00B050"/>
      </font>
    </dxf>
    <dxf>
      <font>
        <color auto="1"/>
      </font>
    </dxf>
    <dxf>
      <font>
        <color theme="1"/>
      </font>
    </dxf>
    <dxf>
      <font>
        <color theme="1"/>
      </font>
    </dxf>
    <dxf>
      <font>
        <color rgb="FF00B050"/>
      </font>
    </dxf>
    <dxf>
      <font>
        <color theme="1"/>
      </font>
    </dxf>
    <dxf>
      <font>
        <color theme="1"/>
      </font>
    </dxf>
    <dxf>
      <font>
        <color rgb="FF00B050"/>
      </font>
    </dxf>
    <dxf>
      <font>
        <color rgb="FF00B050"/>
      </font>
    </dxf>
    <dxf>
      <font>
        <color rgb="FF00B050"/>
      </font>
    </dxf>
    <dxf>
      <font>
        <color rgb="FF00B050"/>
      </font>
    </dxf>
    <dxf>
      <font>
        <color rgb="FF00B050"/>
      </font>
    </dxf>
    <dxf>
      <font>
        <color rgb="FF00B05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0000"/>
      <rgbColor rgb="00006600"/>
      <rgbColor rgb="00B6CC95"/>
      <rgbColor rgb="00996600"/>
      <rgbColor rgb="007D5FA0"/>
      <rgbColor rgb="0031859C"/>
      <rgbColor rgb="00C0C0C0"/>
      <rgbColor rgb="00808080"/>
      <rgbColor rgb="0090A7CC"/>
      <rgbColor rgb="00993366"/>
      <rgbColor rgb="00FFFFCC"/>
      <rgbColor rgb="00CCFFFF"/>
      <rgbColor rgb="0049ABC5"/>
      <rgbColor rgb="00FF8080"/>
      <rgbColor rgb="003E6CA1"/>
      <rgbColor rgb="00D9D9D9"/>
      <rgbColor rgb="00FECBCB"/>
      <rgbColor rgb="008EB6E3"/>
      <rgbColor rgb="00C3D69B"/>
      <rgbColor rgb="0000B0F0"/>
      <rgbColor rgb="0098B855"/>
      <rgbColor rgb="009BBB59"/>
      <rgbColor rgb="003F98B0"/>
      <rgbColor rgb="00B1DCFF"/>
      <rgbColor rgb="0000CCFF"/>
      <rgbColor rgb="00DDDDDD"/>
      <rgbColor rgb="00CCFFCC"/>
      <rgbColor rgb="00FFFF99"/>
      <rgbColor rgb="0099CCFF"/>
      <rgbColor rgb="00BD9CBD"/>
      <rgbColor rgb="00CC99FF"/>
      <rgbColor rgb="00FFCC99"/>
      <rgbColor rgb="004A7EBB"/>
      <rgbColor rgb="0033CCCC"/>
      <rgbColor rgb="0092D050"/>
      <rgbColor rgb="00EF8A3C"/>
      <rgbColor rgb="00FF9900"/>
      <rgbColor rgb="00E46C0A"/>
      <rgbColor rgb="0071588F"/>
      <rgbColor rgb="00888784"/>
      <rgbColor rgb="00193D6E"/>
      <rgbColor rgb="00339966"/>
      <rgbColor rgb="00829E44"/>
      <rgbColor rgb="004F81BD"/>
      <rgbColor rgb="00B84946"/>
      <rgbColor rgb="00953735"/>
      <rgbColor rgb="00604A7B"/>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pt-BR"/>
              <a:t>Proporção de casos de doenças de notificação compulsória imediata nacional (DNCI) encerrados em até 60 dias após notificação, por núcleo regional de saúde. Bahia, 2013-2018*.</a:t>
            </a:r>
          </a:p>
        </c:rich>
      </c:tx>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BR"/>
        </a:p>
      </c:txPr>
    </c:title>
    <c:autoTitleDeleted val="0"/>
    <c:plotArea>
      <c:layout>
        <c:manualLayout>
          <c:layoutTarget val="inner"/>
          <c:xMode val="edge"/>
          <c:yMode val="edge"/>
          <c:x val="6.5518234721619523E-2"/>
          <c:y val="0.10897853095166044"/>
          <c:w val="0.91977833927487163"/>
          <c:h val="0.69239496762349195"/>
        </c:manualLayout>
      </c:layout>
      <c:barChart>
        <c:barDir val="col"/>
        <c:grouping val="clustered"/>
        <c:varyColors val="0"/>
        <c:ser>
          <c:idx val="0"/>
          <c:order val="0"/>
          <c:tx>
            <c:strRef>
              <c:f>'GRÁFICO NRS'!$A$6</c:f>
              <c:strCache>
                <c:ptCount val="1"/>
                <c:pt idx="0">
                  <c:v>Sul</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f>'GRÁFICO NRS'!$B$5:$G$5</c:f>
              <c:numCache>
                <c:formatCode>General</c:formatCode>
                <c:ptCount val="6"/>
                <c:pt idx="0">
                  <c:v>2013</c:v>
                </c:pt>
                <c:pt idx="1">
                  <c:v>2014</c:v>
                </c:pt>
                <c:pt idx="2">
                  <c:v>2015</c:v>
                </c:pt>
                <c:pt idx="3">
                  <c:v>2016</c:v>
                </c:pt>
                <c:pt idx="4">
                  <c:v>2017</c:v>
                </c:pt>
                <c:pt idx="5">
                  <c:v>2018</c:v>
                </c:pt>
              </c:numCache>
            </c:numRef>
          </c:cat>
          <c:val>
            <c:numRef>
              <c:f>'GRÁFICO NRS'!$B$6:$G$6</c:f>
              <c:numCache>
                <c:formatCode>0.0%</c:formatCode>
                <c:ptCount val="6"/>
                <c:pt idx="0">
                  <c:v>0.74860335195530725</c:v>
                </c:pt>
                <c:pt idx="1">
                  <c:v>0.58823529411764708</c:v>
                </c:pt>
                <c:pt idx="2">
                  <c:v>0.13068181818181818</c:v>
                </c:pt>
                <c:pt idx="3">
                  <c:v>0.61855670103092786</c:v>
                </c:pt>
                <c:pt idx="4">
                  <c:v>0.48936170212765956</c:v>
                </c:pt>
                <c:pt idx="5">
                  <c:v>0.98068006182380218</c:v>
                </c:pt>
              </c:numCache>
            </c:numRef>
          </c:val>
          <c:extLst>
            <c:ext xmlns:c16="http://schemas.microsoft.com/office/drawing/2014/chart" uri="{C3380CC4-5D6E-409C-BE32-E72D297353CC}">
              <c16:uniqueId val="{00000000-C8F8-41A7-BCF5-3357C33BF726}"/>
            </c:ext>
          </c:extLst>
        </c:ser>
        <c:ser>
          <c:idx val="1"/>
          <c:order val="1"/>
          <c:tx>
            <c:strRef>
              <c:f>'GRÁFICO NRS'!$A$7</c:f>
              <c:strCache>
                <c:ptCount val="1"/>
                <c:pt idx="0">
                  <c:v>Centro-Norte</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f>'GRÁFICO NRS'!$B$5:$G$5</c:f>
              <c:numCache>
                <c:formatCode>General</c:formatCode>
                <c:ptCount val="6"/>
                <c:pt idx="0">
                  <c:v>2013</c:v>
                </c:pt>
                <c:pt idx="1">
                  <c:v>2014</c:v>
                </c:pt>
                <c:pt idx="2">
                  <c:v>2015</c:v>
                </c:pt>
                <c:pt idx="3">
                  <c:v>2016</c:v>
                </c:pt>
                <c:pt idx="4">
                  <c:v>2017</c:v>
                </c:pt>
                <c:pt idx="5">
                  <c:v>2018</c:v>
                </c:pt>
              </c:numCache>
            </c:numRef>
          </c:cat>
          <c:val>
            <c:numRef>
              <c:f>'GRÁFICO NRS'!$B$7:$G$7</c:f>
              <c:numCache>
                <c:formatCode>0.0%</c:formatCode>
                <c:ptCount val="6"/>
                <c:pt idx="0">
                  <c:v>0.54054054054054057</c:v>
                </c:pt>
                <c:pt idx="1">
                  <c:v>0.52500000000000002</c:v>
                </c:pt>
                <c:pt idx="2">
                  <c:v>0.75403225806451613</c:v>
                </c:pt>
                <c:pt idx="3">
                  <c:v>0.69230769230769229</c:v>
                </c:pt>
                <c:pt idx="4">
                  <c:v>0.92307692307692313</c:v>
                </c:pt>
                <c:pt idx="5">
                  <c:v>0.84090909090909094</c:v>
                </c:pt>
              </c:numCache>
            </c:numRef>
          </c:val>
          <c:extLst>
            <c:ext xmlns:c16="http://schemas.microsoft.com/office/drawing/2014/chart" uri="{C3380CC4-5D6E-409C-BE32-E72D297353CC}">
              <c16:uniqueId val="{00000001-C8F8-41A7-BCF5-3357C33BF726}"/>
            </c:ext>
          </c:extLst>
        </c:ser>
        <c:ser>
          <c:idx val="2"/>
          <c:order val="2"/>
          <c:tx>
            <c:strRef>
              <c:f>'GRÁFICO NRS'!$A$8</c:f>
              <c:strCache>
                <c:ptCount val="1"/>
                <c:pt idx="0">
                  <c:v>Extremo-Sul</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f>'GRÁFICO NRS'!$B$5:$G$5</c:f>
              <c:numCache>
                <c:formatCode>General</c:formatCode>
                <c:ptCount val="6"/>
                <c:pt idx="0">
                  <c:v>2013</c:v>
                </c:pt>
                <c:pt idx="1">
                  <c:v>2014</c:v>
                </c:pt>
                <c:pt idx="2">
                  <c:v>2015</c:v>
                </c:pt>
                <c:pt idx="3">
                  <c:v>2016</c:v>
                </c:pt>
                <c:pt idx="4">
                  <c:v>2017</c:v>
                </c:pt>
                <c:pt idx="5">
                  <c:v>2018</c:v>
                </c:pt>
              </c:numCache>
            </c:numRef>
          </c:cat>
          <c:val>
            <c:numRef>
              <c:f>'GRÁFICO NRS'!$B$8:$G$8</c:f>
              <c:numCache>
                <c:formatCode>0.0%</c:formatCode>
                <c:ptCount val="6"/>
                <c:pt idx="0">
                  <c:v>0.74509803921568629</c:v>
                </c:pt>
                <c:pt idx="1">
                  <c:v>0.69135802469135799</c:v>
                </c:pt>
                <c:pt idx="2">
                  <c:v>0.6095890410958904</c:v>
                </c:pt>
                <c:pt idx="3">
                  <c:v>0.859375</c:v>
                </c:pt>
                <c:pt idx="4">
                  <c:v>0.72727272727272729</c:v>
                </c:pt>
                <c:pt idx="5">
                  <c:v>0.78333333333333333</c:v>
                </c:pt>
              </c:numCache>
            </c:numRef>
          </c:val>
          <c:extLst>
            <c:ext xmlns:c16="http://schemas.microsoft.com/office/drawing/2014/chart" uri="{C3380CC4-5D6E-409C-BE32-E72D297353CC}">
              <c16:uniqueId val="{00000002-C8F8-41A7-BCF5-3357C33BF726}"/>
            </c:ext>
          </c:extLst>
        </c:ser>
        <c:ser>
          <c:idx val="3"/>
          <c:order val="3"/>
          <c:tx>
            <c:strRef>
              <c:f>'GRÁFICO NRS'!$A$9</c:f>
              <c:strCache>
                <c:ptCount val="1"/>
                <c:pt idx="0">
                  <c:v>Centro-Leste</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f>'GRÁFICO NRS'!$B$5:$G$5</c:f>
              <c:numCache>
                <c:formatCode>General</c:formatCode>
                <c:ptCount val="6"/>
                <c:pt idx="0">
                  <c:v>2013</c:v>
                </c:pt>
                <c:pt idx="1">
                  <c:v>2014</c:v>
                </c:pt>
                <c:pt idx="2">
                  <c:v>2015</c:v>
                </c:pt>
                <c:pt idx="3">
                  <c:v>2016</c:v>
                </c:pt>
                <c:pt idx="4">
                  <c:v>2017</c:v>
                </c:pt>
                <c:pt idx="5">
                  <c:v>2018</c:v>
                </c:pt>
              </c:numCache>
            </c:numRef>
          </c:cat>
          <c:val>
            <c:numRef>
              <c:f>'GRÁFICO NRS'!$B$9:$G$9</c:f>
              <c:numCache>
                <c:formatCode>0.0%</c:formatCode>
                <c:ptCount val="6"/>
                <c:pt idx="0">
                  <c:v>0.85215053763440862</c:v>
                </c:pt>
                <c:pt idx="1">
                  <c:v>0.59167671893848006</c:v>
                </c:pt>
                <c:pt idx="2">
                  <c:v>0.28100618778584879</c:v>
                </c:pt>
                <c:pt idx="3">
                  <c:v>0.7</c:v>
                </c:pt>
                <c:pt idx="4">
                  <c:v>0.58974358974358976</c:v>
                </c:pt>
                <c:pt idx="5">
                  <c:v>0.68421052631578949</c:v>
                </c:pt>
              </c:numCache>
            </c:numRef>
          </c:val>
          <c:extLst>
            <c:ext xmlns:c16="http://schemas.microsoft.com/office/drawing/2014/chart" uri="{C3380CC4-5D6E-409C-BE32-E72D297353CC}">
              <c16:uniqueId val="{00000003-C8F8-41A7-BCF5-3357C33BF726}"/>
            </c:ext>
          </c:extLst>
        </c:ser>
        <c:ser>
          <c:idx val="4"/>
          <c:order val="4"/>
          <c:tx>
            <c:strRef>
              <c:f>'GRÁFICO NRS'!$A$10</c:f>
              <c:strCache>
                <c:ptCount val="1"/>
                <c:pt idx="0">
                  <c:v>Leste</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f>'GRÁFICO NRS'!$B$5:$G$5</c:f>
              <c:numCache>
                <c:formatCode>General</c:formatCode>
                <c:ptCount val="6"/>
                <c:pt idx="0">
                  <c:v>2013</c:v>
                </c:pt>
                <c:pt idx="1">
                  <c:v>2014</c:v>
                </c:pt>
                <c:pt idx="2">
                  <c:v>2015</c:v>
                </c:pt>
                <c:pt idx="3">
                  <c:v>2016</c:v>
                </c:pt>
                <c:pt idx="4">
                  <c:v>2017</c:v>
                </c:pt>
                <c:pt idx="5">
                  <c:v>2018</c:v>
                </c:pt>
              </c:numCache>
            </c:numRef>
          </c:cat>
          <c:val>
            <c:numRef>
              <c:f>'GRÁFICO NRS'!$B$10:$G$10</c:f>
              <c:numCache>
                <c:formatCode>0.0%</c:formatCode>
                <c:ptCount val="6"/>
                <c:pt idx="0">
                  <c:v>0.79675810473815456</c:v>
                </c:pt>
                <c:pt idx="1">
                  <c:v>0.53768844221105527</c:v>
                </c:pt>
                <c:pt idx="2">
                  <c:v>0.144375</c:v>
                </c:pt>
                <c:pt idx="3">
                  <c:v>0.7092731829573935</c:v>
                </c:pt>
                <c:pt idx="4">
                  <c:v>0.72164948453608246</c:v>
                </c:pt>
                <c:pt idx="5">
                  <c:v>0.68108108108108112</c:v>
                </c:pt>
              </c:numCache>
            </c:numRef>
          </c:val>
          <c:extLst>
            <c:ext xmlns:c16="http://schemas.microsoft.com/office/drawing/2014/chart" uri="{C3380CC4-5D6E-409C-BE32-E72D297353CC}">
              <c16:uniqueId val="{00000004-C8F8-41A7-BCF5-3357C33BF726}"/>
            </c:ext>
          </c:extLst>
        </c:ser>
        <c:ser>
          <c:idx val="5"/>
          <c:order val="5"/>
          <c:tx>
            <c:strRef>
              <c:f>'GRÁFICO NRS'!$A$11</c:f>
              <c:strCache>
                <c:ptCount val="1"/>
                <c:pt idx="0">
                  <c:v>Sudoeste</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f>'GRÁFICO NRS'!$B$5:$G$5</c:f>
              <c:numCache>
                <c:formatCode>General</c:formatCode>
                <c:ptCount val="6"/>
                <c:pt idx="0">
                  <c:v>2013</c:v>
                </c:pt>
                <c:pt idx="1">
                  <c:v>2014</c:v>
                </c:pt>
                <c:pt idx="2">
                  <c:v>2015</c:v>
                </c:pt>
                <c:pt idx="3">
                  <c:v>2016</c:v>
                </c:pt>
                <c:pt idx="4">
                  <c:v>2017</c:v>
                </c:pt>
                <c:pt idx="5">
                  <c:v>2018</c:v>
                </c:pt>
              </c:numCache>
            </c:numRef>
          </c:cat>
          <c:val>
            <c:numRef>
              <c:f>'GRÁFICO NRS'!$B$11:$G$11</c:f>
              <c:numCache>
                <c:formatCode>0.0%</c:formatCode>
                <c:ptCount val="6"/>
                <c:pt idx="0">
                  <c:v>0.75121951219512195</c:v>
                </c:pt>
                <c:pt idx="1">
                  <c:v>0.70370370370370372</c:v>
                </c:pt>
                <c:pt idx="2">
                  <c:v>0.16187050359712229</c:v>
                </c:pt>
                <c:pt idx="3">
                  <c:v>0.73469387755102045</c:v>
                </c:pt>
                <c:pt idx="4">
                  <c:v>0.61290322580645162</c:v>
                </c:pt>
                <c:pt idx="5">
                  <c:v>0.62745098039215685</c:v>
                </c:pt>
              </c:numCache>
            </c:numRef>
          </c:val>
          <c:extLst>
            <c:ext xmlns:c16="http://schemas.microsoft.com/office/drawing/2014/chart" uri="{C3380CC4-5D6E-409C-BE32-E72D297353CC}">
              <c16:uniqueId val="{00000005-C8F8-41A7-BCF5-3357C33BF726}"/>
            </c:ext>
          </c:extLst>
        </c:ser>
        <c:ser>
          <c:idx val="6"/>
          <c:order val="6"/>
          <c:tx>
            <c:strRef>
              <c:f>'GRÁFICO NRS'!$A$12</c:f>
              <c:strCache>
                <c:ptCount val="1"/>
                <c:pt idx="0">
                  <c:v>Norte</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f>'GRÁFICO NRS'!$B$5:$G$5</c:f>
              <c:numCache>
                <c:formatCode>General</c:formatCode>
                <c:ptCount val="6"/>
                <c:pt idx="0">
                  <c:v>2013</c:v>
                </c:pt>
                <c:pt idx="1">
                  <c:v>2014</c:v>
                </c:pt>
                <c:pt idx="2">
                  <c:v>2015</c:v>
                </c:pt>
                <c:pt idx="3">
                  <c:v>2016</c:v>
                </c:pt>
                <c:pt idx="4">
                  <c:v>2017</c:v>
                </c:pt>
                <c:pt idx="5">
                  <c:v>2018</c:v>
                </c:pt>
              </c:numCache>
            </c:numRef>
          </c:cat>
          <c:val>
            <c:numRef>
              <c:f>'GRÁFICO NRS'!$B$12:$G$12</c:f>
              <c:numCache>
                <c:formatCode>0.0%</c:formatCode>
                <c:ptCount val="6"/>
                <c:pt idx="0">
                  <c:v>0.72549019607843135</c:v>
                </c:pt>
                <c:pt idx="1">
                  <c:v>0.76666666666666672</c:v>
                </c:pt>
                <c:pt idx="2">
                  <c:v>0.844834159359512</c:v>
                </c:pt>
                <c:pt idx="3">
                  <c:v>0.85245901639344257</c:v>
                </c:pt>
                <c:pt idx="4">
                  <c:v>0.73333333333333328</c:v>
                </c:pt>
                <c:pt idx="5">
                  <c:v>0.56521739130434778</c:v>
                </c:pt>
              </c:numCache>
            </c:numRef>
          </c:val>
          <c:extLst>
            <c:ext xmlns:c16="http://schemas.microsoft.com/office/drawing/2014/chart" uri="{C3380CC4-5D6E-409C-BE32-E72D297353CC}">
              <c16:uniqueId val="{00000006-C8F8-41A7-BCF5-3357C33BF726}"/>
            </c:ext>
          </c:extLst>
        </c:ser>
        <c:ser>
          <c:idx val="7"/>
          <c:order val="7"/>
          <c:tx>
            <c:strRef>
              <c:f>'GRÁFICO NRS'!$A$13</c:f>
              <c:strCache>
                <c:ptCount val="1"/>
                <c:pt idx="0">
                  <c:v>Oeste</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f>'GRÁFICO NRS'!$B$5:$G$5</c:f>
              <c:numCache>
                <c:formatCode>General</c:formatCode>
                <c:ptCount val="6"/>
                <c:pt idx="0">
                  <c:v>2013</c:v>
                </c:pt>
                <c:pt idx="1">
                  <c:v>2014</c:v>
                </c:pt>
                <c:pt idx="2">
                  <c:v>2015</c:v>
                </c:pt>
                <c:pt idx="3">
                  <c:v>2016</c:v>
                </c:pt>
                <c:pt idx="4">
                  <c:v>2017</c:v>
                </c:pt>
                <c:pt idx="5">
                  <c:v>2018</c:v>
                </c:pt>
              </c:numCache>
            </c:numRef>
          </c:cat>
          <c:val>
            <c:numRef>
              <c:f>'GRÁFICO NRS'!$B$13:$G$13</c:f>
              <c:numCache>
                <c:formatCode>0.0%</c:formatCode>
                <c:ptCount val="6"/>
                <c:pt idx="0">
                  <c:v>0.65137614678899081</c:v>
                </c:pt>
                <c:pt idx="1">
                  <c:v>0.72340425531914898</c:v>
                </c:pt>
                <c:pt idx="2">
                  <c:v>0.25</c:v>
                </c:pt>
                <c:pt idx="3">
                  <c:v>0.65789473684210531</c:v>
                </c:pt>
                <c:pt idx="4">
                  <c:v>0.8571428571428571</c:v>
                </c:pt>
                <c:pt idx="5">
                  <c:v>0.53333333333333333</c:v>
                </c:pt>
              </c:numCache>
            </c:numRef>
          </c:val>
          <c:extLst>
            <c:ext xmlns:c16="http://schemas.microsoft.com/office/drawing/2014/chart" uri="{C3380CC4-5D6E-409C-BE32-E72D297353CC}">
              <c16:uniqueId val="{00000007-C8F8-41A7-BCF5-3357C33BF726}"/>
            </c:ext>
          </c:extLst>
        </c:ser>
        <c:ser>
          <c:idx val="8"/>
          <c:order val="8"/>
          <c:tx>
            <c:strRef>
              <c:f>'GRÁFICO NRS'!$A$14</c:f>
              <c:strCache>
                <c:ptCount val="1"/>
                <c:pt idx="0">
                  <c:v>Nordeste</c:v>
                </c:pt>
              </c:strCache>
            </c:strRef>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f>'GRÁFICO NRS'!$B$5:$G$5</c:f>
              <c:numCache>
                <c:formatCode>General</c:formatCode>
                <c:ptCount val="6"/>
                <c:pt idx="0">
                  <c:v>2013</c:v>
                </c:pt>
                <c:pt idx="1">
                  <c:v>2014</c:v>
                </c:pt>
                <c:pt idx="2">
                  <c:v>2015</c:v>
                </c:pt>
                <c:pt idx="3">
                  <c:v>2016</c:v>
                </c:pt>
                <c:pt idx="4">
                  <c:v>2017</c:v>
                </c:pt>
                <c:pt idx="5">
                  <c:v>2018</c:v>
                </c:pt>
              </c:numCache>
            </c:numRef>
          </c:cat>
          <c:val>
            <c:numRef>
              <c:f>'GRÁFICO NRS'!$B$14:$G$14</c:f>
              <c:numCache>
                <c:formatCode>0.0%</c:formatCode>
                <c:ptCount val="6"/>
                <c:pt idx="0">
                  <c:v>0.79569892473118276</c:v>
                </c:pt>
                <c:pt idx="1">
                  <c:v>0.65137614678899081</c:v>
                </c:pt>
                <c:pt idx="2">
                  <c:v>0.22417840375586853</c:v>
                </c:pt>
                <c:pt idx="3">
                  <c:v>0.5714285714285714</c:v>
                </c:pt>
                <c:pt idx="4">
                  <c:v>0</c:v>
                </c:pt>
                <c:pt idx="5">
                  <c:v>0.4</c:v>
                </c:pt>
              </c:numCache>
            </c:numRef>
          </c:val>
          <c:extLst>
            <c:ext xmlns:c16="http://schemas.microsoft.com/office/drawing/2014/chart" uri="{C3380CC4-5D6E-409C-BE32-E72D297353CC}">
              <c16:uniqueId val="{00000008-C8F8-41A7-BCF5-3357C33BF726}"/>
            </c:ext>
          </c:extLst>
        </c:ser>
        <c:dLbls>
          <c:showLegendKey val="0"/>
          <c:showVal val="0"/>
          <c:showCatName val="0"/>
          <c:showSerName val="0"/>
          <c:showPercent val="0"/>
          <c:showBubbleSize val="0"/>
        </c:dLbls>
        <c:gapWidth val="219"/>
        <c:axId val="658646544"/>
        <c:axId val="655801696"/>
      </c:barChart>
      <c:lineChart>
        <c:grouping val="standard"/>
        <c:varyColors val="0"/>
        <c:ser>
          <c:idx val="9"/>
          <c:order val="9"/>
          <c:tx>
            <c:strRef>
              <c:f>'GRÁFICO NRS'!$A$15</c:f>
              <c:strCache>
                <c:ptCount val="1"/>
              </c:strCache>
            </c:strRef>
          </c:tx>
          <c:spPr>
            <a:ln w="31750" cap="rnd">
              <a:solidFill>
                <a:schemeClr val="accent4">
                  <a:lumMod val="60000"/>
                </a:schemeClr>
              </a:solidFill>
              <a:round/>
            </a:ln>
            <a:effectLst>
              <a:outerShdw blurRad="40000" dist="23000" dir="5400000" rotWithShape="0">
                <a:srgbClr val="000000">
                  <a:alpha val="35000"/>
                </a:srgbClr>
              </a:outerShdw>
            </a:effectLst>
          </c:spPr>
          <c:marker>
            <c:symbol val="none"/>
          </c:marker>
          <c:cat>
            <c:numRef>
              <c:f>'GRÁFICO NRS'!$B$5:$G$5</c:f>
              <c:numCache>
                <c:formatCode>General</c:formatCode>
                <c:ptCount val="6"/>
                <c:pt idx="0">
                  <c:v>2013</c:v>
                </c:pt>
                <c:pt idx="1">
                  <c:v>2014</c:v>
                </c:pt>
                <c:pt idx="2">
                  <c:v>2015</c:v>
                </c:pt>
                <c:pt idx="3">
                  <c:v>2016</c:v>
                </c:pt>
                <c:pt idx="4">
                  <c:v>2017</c:v>
                </c:pt>
                <c:pt idx="5">
                  <c:v>2018</c:v>
                </c:pt>
              </c:numCache>
            </c:numRef>
          </c:cat>
          <c:val>
            <c:numRef>
              <c:f>'GRÁFICO NRS'!$B$15:$G$15</c:f>
              <c:numCache>
                <c:formatCode>General</c:formatCode>
                <c:ptCount val="6"/>
              </c:numCache>
            </c:numRef>
          </c:val>
          <c:smooth val="0"/>
          <c:extLst>
            <c:ext xmlns:c16="http://schemas.microsoft.com/office/drawing/2014/chart" uri="{C3380CC4-5D6E-409C-BE32-E72D297353CC}">
              <c16:uniqueId val="{00000009-C8F8-41A7-BCF5-3357C33BF726}"/>
            </c:ext>
          </c:extLst>
        </c:ser>
        <c:ser>
          <c:idx val="10"/>
          <c:order val="10"/>
          <c:tx>
            <c:strRef>
              <c:f>'GRÁFICO NRS'!$A$16</c:f>
              <c:strCache>
                <c:ptCount val="1"/>
                <c:pt idx="0">
                  <c:v>Meta: 80%</c:v>
                </c:pt>
              </c:strCache>
            </c:strRef>
          </c:tx>
          <c:spPr>
            <a:ln w="31750" cap="flat" cmpd="sng" algn="ctr">
              <a:solidFill>
                <a:schemeClr val="dk1">
                  <a:alpha val="75000"/>
                </a:schemeClr>
              </a:solidFill>
              <a:prstDash val="solid"/>
              <a:round/>
            </a:ln>
            <a:effectLst>
              <a:outerShdw blurRad="50800" dist="38100" dir="5400000" algn="t" rotWithShape="0">
                <a:prstClr val="black">
                  <a:alpha val="40000"/>
                </a:prstClr>
              </a:outerShdw>
            </a:effectLst>
          </c:spPr>
          <c:marker>
            <c:symbol val="none"/>
          </c:marker>
          <c:cat>
            <c:numRef>
              <c:f>'GRÁFICO NRS'!$B$5:$G$5</c:f>
              <c:numCache>
                <c:formatCode>General</c:formatCode>
                <c:ptCount val="6"/>
                <c:pt idx="0">
                  <c:v>2013</c:v>
                </c:pt>
                <c:pt idx="1">
                  <c:v>2014</c:v>
                </c:pt>
                <c:pt idx="2">
                  <c:v>2015</c:v>
                </c:pt>
                <c:pt idx="3">
                  <c:v>2016</c:v>
                </c:pt>
                <c:pt idx="4">
                  <c:v>2017</c:v>
                </c:pt>
                <c:pt idx="5">
                  <c:v>2018</c:v>
                </c:pt>
              </c:numCache>
            </c:numRef>
          </c:cat>
          <c:val>
            <c:numRef>
              <c:f>'GRÁFICO NRS'!$B$16:$G$16</c:f>
              <c:numCache>
                <c:formatCode>0%</c:formatCode>
                <c:ptCount val="6"/>
                <c:pt idx="0">
                  <c:v>0.8</c:v>
                </c:pt>
                <c:pt idx="1">
                  <c:v>0.8</c:v>
                </c:pt>
                <c:pt idx="2">
                  <c:v>0.8</c:v>
                </c:pt>
                <c:pt idx="3">
                  <c:v>0.8</c:v>
                </c:pt>
                <c:pt idx="4">
                  <c:v>0.8</c:v>
                </c:pt>
                <c:pt idx="5">
                  <c:v>0.8</c:v>
                </c:pt>
              </c:numCache>
            </c:numRef>
          </c:val>
          <c:smooth val="0"/>
          <c:extLst>
            <c:ext xmlns:c16="http://schemas.microsoft.com/office/drawing/2014/chart" uri="{C3380CC4-5D6E-409C-BE32-E72D297353CC}">
              <c16:uniqueId val="{0000000A-C8F8-41A7-BCF5-3357C33BF726}"/>
            </c:ext>
          </c:extLst>
        </c:ser>
        <c:dLbls>
          <c:showLegendKey val="0"/>
          <c:showVal val="0"/>
          <c:showCatName val="0"/>
          <c:showSerName val="0"/>
          <c:showPercent val="0"/>
          <c:showBubbleSize val="0"/>
        </c:dLbls>
        <c:marker val="1"/>
        <c:smooth val="0"/>
        <c:axId val="658646544"/>
        <c:axId val="655801696"/>
      </c:lineChart>
      <c:catAx>
        <c:axId val="6586465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BR"/>
          </a:p>
        </c:txPr>
        <c:crossAx val="655801696"/>
        <c:crosses val="autoZero"/>
        <c:auto val="1"/>
        <c:lblAlgn val="ctr"/>
        <c:lblOffset val="100"/>
        <c:noMultiLvlLbl val="0"/>
      </c:catAx>
      <c:valAx>
        <c:axId val="655801696"/>
        <c:scaling>
          <c:orientation val="minMax"/>
        </c:scaling>
        <c:delete val="0"/>
        <c:axPos val="l"/>
        <c:majorGridlines>
          <c:spPr>
            <a:ln w="9525" cap="flat" cmpd="sng" algn="ctr">
              <a:solidFill>
                <a:schemeClr val="tx2">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BR"/>
          </a:p>
        </c:txPr>
        <c:crossAx val="658646544"/>
        <c:crosses val="autoZero"/>
        <c:crossBetween val="between"/>
      </c:valAx>
      <c:spPr>
        <a:noFill/>
        <a:ln>
          <a:noFill/>
        </a:ln>
        <a:effectLst/>
      </c:spPr>
    </c:plotArea>
    <c:legend>
      <c:legendPos val="b"/>
      <c:layout>
        <c:manualLayout>
          <c:xMode val="edge"/>
          <c:yMode val="edge"/>
          <c:x val="4.9999963162497489E-2"/>
          <c:y val="0.85564927573480443"/>
          <c:w val="0.89999996842499785"/>
          <c:h val="3.9057457645233787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9050" cap="flat" cmpd="sng" algn="ctr">
      <a:solidFill>
        <a:sysClr val="windowText" lastClr="000000"/>
      </a:solid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16</xdr:col>
      <xdr:colOff>485775</xdr:colOff>
      <xdr:row>4</xdr:row>
      <xdr:rowOff>0</xdr:rowOff>
    </xdr:from>
    <xdr:to>
      <xdr:col>16</xdr:col>
      <xdr:colOff>485775</xdr:colOff>
      <xdr:row>4</xdr:row>
      <xdr:rowOff>0</xdr:rowOff>
    </xdr:to>
    <xdr:grpSp>
      <xdr:nvGrpSpPr>
        <xdr:cNvPr id="2" name="Grupo 17">
          <a:extLst>
            <a:ext uri="{FF2B5EF4-FFF2-40B4-BE49-F238E27FC236}">
              <a16:creationId xmlns:a16="http://schemas.microsoft.com/office/drawing/2014/main" id="{23939211-155D-4B78-A88F-5F2B0E47D866}"/>
            </a:ext>
          </a:extLst>
        </xdr:cNvPr>
        <xdr:cNvGrpSpPr>
          <a:grpSpLocks/>
        </xdr:cNvGrpSpPr>
      </xdr:nvGrpSpPr>
      <xdr:grpSpPr bwMode="auto">
        <a:xfrm>
          <a:off x="18595181" y="1178719"/>
          <a:ext cx="0" cy="0"/>
          <a:chOff x="16123" y="2600"/>
          <a:chExt cx="2" cy="22"/>
        </a:xfrm>
      </xdr:grpSpPr>
      <xdr:sp macro="" textlink="">
        <xdr:nvSpPr>
          <xdr:cNvPr id="3" name="Linha 19">
            <a:extLst>
              <a:ext uri="{FF2B5EF4-FFF2-40B4-BE49-F238E27FC236}">
                <a16:creationId xmlns:a16="http://schemas.microsoft.com/office/drawing/2014/main" id="{67D06494-A426-4E77-BEA7-6BF8490AFA46}"/>
              </a:ext>
            </a:extLst>
          </xdr:cNvPr>
          <xdr:cNvSpPr>
            <a:spLocks noChangeShapeType="1"/>
          </xdr:cNvSpPr>
        </xdr:nvSpPr>
        <xdr:spPr bwMode="auto">
          <a:xfrm>
            <a:off x="16125" y="2608"/>
            <a:ext cx="0" cy="0"/>
          </a:xfrm>
          <a:prstGeom prst="line">
            <a:avLst/>
          </a:prstGeom>
          <a:noFill/>
          <a:ln w="9434">
            <a:solidFill>
              <a:srgbClr val="D3D3D3"/>
            </a:solidFill>
            <a:round/>
            <a:headEnd/>
            <a:tailEnd/>
          </a:ln>
          <a:extLst>
            <a:ext uri="{909E8E84-426E-40DD-AFC4-6F175D3DCCD1}">
              <a14:hiddenFill xmlns:a14="http://schemas.microsoft.com/office/drawing/2010/main">
                <a:noFill/>
              </a14:hiddenFill>
            </a:ext>
          </a:extLst>
        </xdr:spPr>
      </xdr:sp>
      <xdr:sp macro="" textlink="">
        <xdr:nvSpPr>
          <xdr:cNvPr id="4" name="Forma livre 18">
            <a:extLst>
              <a:ext uri="{FF2B5EF4-FFF2-40B4-BE49-F238E27FC236}">
                <a16:creationId xmlns:a16="http://schemas.microsoft.com/office/drawing/2014/main" id="{20E58D51-1F12-47DB-991A-252C3B5B8F45}"/>
              </a:ext>
            </a:extLst>
          </xdr:cNvPr>
          <xdr:cNvSpPr>
            <a:spLocks/>
          </xdr:cNvSpPr>
        </xdr:nvSpPr>
        <xdr:spPr bwMode="auto">
          <a:xfrm>
            <a:off x="16123" y="2606"/>
            <a:ext cx="2" cy="15"/>
          </a:xfrm>
          <a:custGeom>
            <a:avLst/>
            <a:gdLst>
              <a:gd name="T0" fmla="+- 0 2606 2606"/>
              <a:gd name="T1" fmla="*/ 2606 h 15"/>
              <a:gd name="T2" fmla="+- 0 2621 2606"/>
              <a:gd name="T3" fmla="*/ 2621 h 15"/>
              <a:gd name="T4" fmla="+- 0 2606 2606"/>
              <a:gd name="T5" fmla="*/ 2606 h 15"/>
            </a:gdLst>
            <a:ahLst/>
            <a:cxnLst>
              <a:cxn ang="0">
                <a:pos x="0" y="T1"/>
              </a:cxn>
              <a:cxn ang="0">
                <a:pos x="0" y="T3"/>
              </a:cxn>
              <a:cxn ang="0">
                <a:pos x="0" y="T5"/>
              </a:cxn>
            </a:cxnLst>
            <a:rect l="0" t="0" r="r" b="b"/>
            <a:pathLst>
              <a:path h="15">
                <a:moveTo>
                  <a:pt x="0" y="0"/>
                </a:moveTo>
                <a:lnTo>
                  <a:pt x="0" y="15"/>
                </a:lnTo>
                <a:lnTo>
                  <a:pt x="0" y="0"/>
                </a:lnTo>
                <a:close/>
              </a:path>
            </a:pathLst>
          </a:custGeom>
          <a:solidFill>
            <a:srgbClr val="D3D3D3"/>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16</xdr:col>
      <xdr:colOff>485775</xdr:colOff>
      <xdr:row>4</xdr:row>
      <xdr:rowOff>0</xdr:rowOff>
    </xdr:from>
    <xdr:to>
      <xdr:col>16</xdr:col>
      <xdr:colOff>485775</xdr:colOff>
      <xdr:row>4</xdr:row>
      <xdr:rowOff>0</xdr:rowOff>
    </xdr:to>
    <xdr:grpSp>
      <xdr:nvGrpSpPr>
        <xdr:cNvPr id="5" name="Grupo 14">
          <a:extLst>
            <a:ext uri="{FF2B5EF4-FFF2-40B4-BE49-F238E27FC236}">
              <a16:creationId xmlns:a16="http://schemas.microsoft.com/office/drawing/2014/main" id="{DEF2AC03-A771-4CEE-826B-854282328AEC}"/>
            </a:ext>
          </a:extLst>
        </xdr:cNvPr>
        <xdr:cNvGrpSpPr>
          <a:grpSpLocks/>
        </xdr:cNvGrpSpPr>
      </xdr:nvGrpSpPr>
      <xdr:grpSpPr bwMode="auto">
        <a:xfrm>
          <a:off x="18595181" y="1178719"/>
          <a:ext cx="0" cy="0"/>
          <a:chOff x="16123" y="2901"/>
          <a:chExt cx="2" cy="22"/>
        </a:xfrm>
      </xdr:grpSpPr>
      <xdr:sp macro="" textlink="">
        <xdr:nvSpPr>
          <xdr:cNvPr id="6" name="Linha 16">
            <a:extLst>
              <a:ext uri="{FF2B5EF4-FFF2-40B4-BE49-F238E27FC236}">
                <a16:creationId xmlns:a16="http://schemas.microsoft.com/office/drawing/2014/main" id="{DAC82837-A5A5-4824-9C09-FA175E088676}"/>
              </a:ext>
            </a:extLst>
          </xdr:cNvPr>
          <xdr:cNvSpPr>
            <a:spLocks noChangeShapeType="1"/>
          </xdr:cNvSpPr>
        </xdr:nvSpPr>
        <xdr:spPr bwMode="auto">
          <a:xfrm>
            <a:off x="16125" y="2909"/>
            <a:ext cx="0" cy="0"/>
          </a:xfrm>
          <a:prstGeom prst="line">
            <a:avLst/>
          </a:prstGeom>
          <a:noFill/>
          <a:ln w="9434">
            <a:solidFill>
              <a:srgbClr val="D3D3D3"/>
            </a:solidFill>
            <a:round/>
            <a:headEnd/>
            <a:tailEnd/>
          </a:ln>
          <a:extLst>
            <a:ext uri="{909E8E84-426E-40DD-AFC4-6F175D3DCCD1}">
              <a14:hiddenFill xmlns:a14="http://schemas.microsoft.com/office/drawing/2010/main">
                <a:noFill/>
              </a14:hiddenFill>
            </a:ext>
          </a:extLst>
        </xdr:spPr>
      </xdr:sp>
      <xdr:sp macro="" textlink="">
        <xdr:nvSpPr>
          <xdr:cNvPr id="7" name="Forma livre 15">
            <a:extLst>
              <a:ext uri="{FF2B5EF4-FFF2-40B4-BE49-F238E27FC236}">
                <a16:creationId xmlns:a16="http://schemas.microsoft.com/office/drawing/2014/main" id="{19A8B2E4-15AF-40E1-82EA-74E46C45D92F}"/>
              </a:ext>
            </a:extLst>
          </xdr:cNvPr>
          <xdr:cNvSpPr>
            <a:spLocks/>
          </xdr:cNvSpPr>
        </xdr:nvSpPr>
        <xdr:spPr bwMode="auto">
          <a:xfrm>
            <a:off x="16123" y="2907"/>
            <a:ext cx="2" cy="15"/>
          </a:xfrm>
          <a:custGeom>
            <a:avLst/>
            <a:gdLst>
              <a:gd name="T0" fmla="+- 0 2908 2908"/>
              <a:gd name="T1" fmla="*/ 2908 h 15"/>
              <a:gd name="T2" fmla="+- 0 2922 2908"/>
              <a:gd name="T3" fmla="*/ 2922 h 15"/>
              <a:gd name="T4" fmla="+- 0 2908 2908"/>
              <a:gd name="T5" fmla="*/ 2908 h 15"/>
            </a:gdLst>
            <a:ahLst/>
            <a:cxnLst>
              <a:cxn ang="0">
                <a:pos x="0" y="T1"/>
              </a:cxn>
              <a:cxn ang="0">
                <a:pos x="0" y="T3"/>
              </a:cxn>
              <a:cxn ang="0">
                <a:pos x="0" y="T5"/>
              </a:cxn>
            </a:cxnLst>
            <a:rect l="0" t="0" r="r" b="b"/>
            <a:pathLst>
              <a:path h="15">
                <a:moveTo>
                  <a:pt x="0" y="0"/>
                </a:moveTo>
                <a:lnTo>
                  <a:pt x="0" y="14"/>
                </a:lnTo>
                <a:lnTo>
                  <a:pt x="0" y="0"/>
                </a:lnTo>
                <a:close/>
              </a:path>
            </a:pathLst>
          </a:custGeom>
          <a:solidFill>
            <a:srgbClr val="D3D3D3"/>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16</xdr:col>
      <xdr:colOff>485775</xdr:colOff>
      <xdr:row>4</xdr:row>
      <xdr:rowOff>0</xdr:rowOff>
    </xdr:from>
    <xdr:to>
      <xdr:col>16</xdr:col>
      <xdr:colOff>485775</xdr:colOff>
      <xdr:row>4</xdr:row>
      <xdr:rowOff>0</xdr:rowOff>
    </xdr:to>
    <xdr:grpSp>
      <xdr:nvGrpSpPr>
        <xdr:cNvPr id="8" name="Grupo 11">
          <a:extLst>
            <a:ext uri="{FF2B5EF4-FFF2-40B4-BE49-F238E27FC236}">
              <a16:creationId xmlns:a16="http://schemas.microsoft.com/office/drawing/2014/main" id="{5FB21647-B873-45A6-AEA1-289958D73003}"/>
            </a:ext>
          </a:extLst>
        </xdr:cNvPr>
        <xdr:cNvGrpSpPr>
          <a:grpSpLocks/>
        </xdr:cNvGrpSpPr>
      </xdr:nvGrpSpPr>
      <xdr:grpSpPr bwMode="auto">
        <a:xfrm>
          <a:off x="18595181" y="1178719"/>
          <a:ext cx="0" cy="0"/>
          <a:chOff x="16123" y="4376"/>
          <a:chExt cx="2" cy="22"/>
        </a:xfrm>
      </xdr:grpSpPr>
      <xdr:sp macro="" textlink="">
        <xdr:nvSpPr>
          <xdr:cNvPr id="9" name="Linha 13">
            <a:extLst>
              <a:ext uri="{FF2B5EF4-FFF2-40B4-BE49-F238E27FC236}">
                <a16:creationId xmlns:a16="http://schemas.microsoft.com/office/drawing/2014/main" id="{5C61CBCD-2008-4282-B60E-AE4F2D4A4B46}"/>
              </a:ext>
            </a:extLst>
          </xdr:cNvPr>
          <xdr:cNvSpPr>
            <a:spLocks noChangeShapeType="1"/>
          </xdr:cNvSpPr>
        </xdr:nvSpPr>
        <xdr:spPr bwMode="auto">
          <a:xfrm>
            <a:off x="16125" y="4383"/>
            <a:ext cx="0" cy="0"/>
          </a:xfrm>
          <a:prstGeom prst="line">
            <a:avLst/>
          </a:prstGeom>
          <a:noFill/>
          <a:ln w="9434">
            <a:solidFill>
              <a:srgbClr val="D3D3D3"/>
            </a:solidFill>
            <a:round/>
            <a:headEnd/>
            <a:tailEnd/>
          </a:ln>
          <a:extLst>
            <a:ext uri="{909E8E84-426E-40DD-AFC4-6F175D3DCCD1}">
              <a14:hiddenFill xmlns:a14="http://schemas.microsoft.com/office/drawing/2010/main">
                <a:noFill/>
              </a14:hiddenFill>
            </a:ext>
          </a:extLst>
        </xdr:spPr>
      </xdr:sp>
      <xdr:sp macro="" textlink="">
        <xdr:nvSpPr>
          <xdr:cNvPr id="10" name="Forma livre 12">
            <a:extLst>
              <a:ext uri="{FF2B5EF4-FFF2-40B4-BE49-F238E27FC236}">
                <a16:creationId xmlns:a16="http://schemas.microsoft.com/office/drawing/2014/main" id="{CF47C375-E60F-4BD6-AE74-5755F9CABB1E}"/>
              </a:ext>
            </a:extLst>
          </xdr:cNvPr>
          <xdr:cNvSpPr>
            <a:spLocks/>
          </xdr:cNvSpPr>
        </xdr:nvSpPr>
        <xdr:spPr bwMode="auto">
          <a:xfrm>
            <a:off x="16123" y="4381"/>
            <a:ext cx="2" cy="16"/>
          </a:xfrm>
          <a:custGeom>
            <a:avLst/>
            <a:gdLst>
              <a:gd name="T0" fmla="+- 0 4382 4382"/>
              <a:gd name="T1" fmla="*/ 4382 h 16"/>
              <a:gd name="T2" fmla="+- 0 4397 4382"/>
              <a:gd name="T3" fmla="*/ 4397 h 16"/>
              <a:gd name="T4" fmla="+- 0 4382 4382"/>
              <a:gd name="T5" fmla="*/ 4382 h 16"/>
            </a:gdLst>
            <a:ahLst/>
            <a:cxnLst>
              <a:cxn ang="0">
                <a:pos x="0" y="T1"/>
              </a:cxn>
              <a:cxn ang="0">
                <a:pos x="0" y="T3"/>
              </a:cxn>
              <a:cxn ang="0">
                <a:pos x="0" y="T5"/>
              </a:cxn>
            </a:cxnLst>
            <a:rect l="0" t="0" r="r" b="b"/>
            <a:pathLst>
              <a:path h="16">
                <a:moveTo>
                  <a:pt x="0" y="0"/>
                </a:moveTo>
                <a:lnTo>
                  <a:pt x="0" y="15"/>
                </a:lnTo>
                <a:lnTo>
                  <a:pt x="0" y="0"/>
                </a:lnTo>
                <a:close/>
              </a:path>
            </a:pathLst>
          </a:custGeom>
          <a:solidFill>
            <a:srgbClr val="D3D3D3"/>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16</xdr:col>
      <xdr:colOff>485775</xdr:colOff>
      <xdr:row>4</xdr:row>
      <xdr:rowOff>0</xdr:rowOff>
    </xdr:from>
    <xdr:to>
      <xdr:col>16</xdr:col>
      <xdr:colOff>485775</xdr:colOff>
      <xdr:row>4</xdr:row>
      <xdr:rowOff>0</xdr:rowOff>
    </xdr:to>
    <xdr:grpSp>
      <xdr:nvGrpSpPr>
        <xdr:cNvPr id="11" name="Grupo 8">
          <a:extLst>
            <a:ext uri="{FF2B5EF4-FFF2-40B4-BE49-F238E27FC236}">
              <a16:creationId xmlns:a16="http://schemas.microsoft.com/office/drawing/2014/main" id="{4604A2C4-4D1A-4790-A958-2D71E176B498}"/>
            </a:ext>
          </a:extLst>
        </xdr:cNvPr>
        <xdr:cNvGrpSpPr>
          <a:grpSpLocks/>
        </xdr:cNvGrpSpPr>
      </xdr:nvGrpSpPr>
      <xdr:grpSpPr bwMode="auto">
        <a:xfrm>
          <a:off x="18595181" y="1178719"/>
          <a:ext cx="0" cy="0"/>
          <a:chOff x="16123" y="4677"/>
          <a:chExt cx="2" cy="22"/>
        </a:xfrm>
      </xdr:grpSpPr>
      <xdr:sp macro="" textlink="">
        <xdr:nvSpPr>
          <xdr:cNvPr id="12" name="Linha 10">
            <a:extLst>
              <a:ext uri="{FF2B5EF4-FFF2-40B4-BE49-F238E27FC236}">
                <a16:creationId xmlns:a16="http://schemas.microsoft.com/office/drawing/2014/main" id="{77AFA4F5-CAC5-405F-96F9-9F47EE7F5DD6}"/>
              </a:ext>
            </a:extLst>
          </xdr:cNvPr>
          <xdr:cNvSpPr>
            <a:spLocks noChangeShapeType="1"/>
          </xdr:cNvSpPr>
        </xdr:nvSpPr>
        <xdr:spPr bwMode="auto">
          <a:xfrm>
            <a:off x="16125" y="4684"/>
            <a:ext cx="0" cy="0"/>
          </a:xfrm>
          <a:prstGeom prst="line">
            <a:avLst/>
          </a:prstGeom>
          <a:noFill/>
          <a:ln w="9434">
            <a:solidFill>
              <a:srgbClr val="D3D3D3"/>
            </a:solidFill>
            <a:round/>
            <a:headEnd/>
            <a:tailEnd/>
          </a:ln>
          <a:extLst>
            <a:ext uri="{909E8E84-426E-40DD-AFC4-6F175D3DCCD1}">
              <a14:hiddenFill xmlns:a14="http://schemas.microsoft.com/office/drawing/2010/main">
                <a:noFill/>
              </a14:hiddenFill>
            </a:ext>
          </a:extLst>
        </xdr:spPr>
      </xdr:sp>
      <xdr:sp macro="" textlink="">
        <xdr:nvSpPr>
          <xdr:cNvPr id="13" name="Forma livre 9">
            <a:extLst>
              <a:ext uri="{FF2B5EF4-FFF2-40B4-BE49-F238E27FC236}">
                <a16:creationId xmlns:a16="http://schemas.microsoft.com/office/drawing/2014/main" id="{3EED74B6-929B-4FE2-93A1-1665F88FC01F}"/>
              </a:ext>
            </a:extLst>
          </xdr:cNvPr>
          <xdr:cNvSpPr>
            <a:spLocks/>
          </xdr:cNvSpPr>
        </xdr:nvSpPr>
        <xdr:spPr bwMode="auto">
          <a:xfrm>
            <a:off x="16123" y="4683"/>
            <a:ext cx="2" cy="15"/>
          </a:xfrm>
          <a:custGeom>
            <a:avLst/>
            <a:gdLst>
              <a:gd name="T0" fmla="+- 0 4683 4683"/>
              <a:gd name="T1" fmla="*/ 4683 h 15"/>
              <a:gd name="T2" fmla="+- 0 4698 4683"/>
              <a:gd name="T3" fmla="*/ 4698 h 15"/>
              <a:gd name="T4" fmla="+- 0 4683 4683"/>
              <a:gd name="T5" fmla="*/ 4683 h 15"/>
            </a:gdLst>
            <a:ahLst/>
            <a:cxnLst>
              <a:cxn ang="0">
                <a:pos x="0" y="T1"/>
              </a:cxn>
              <a:cxn ang="0">
                <a:pos x="0" y="T3"/>
              </a:cxn>
              <a:cxn ang="0">
                <a:pos x="0" y="T5"/>
              </a:cxn>
            </a:cxnLst>
            <a:rect l="0" t="0" r="r" b="b"/>
            <a:pathLst>
              <a:path h="15">
                <a:moveTo>
                  <a:pt x="0" y="0"/>
                </a:moveTo>
                <a:lnTo>
                  <a:pt x="0" y="15"/>
                </a:lnTo>
                <a:lnTo>
                  <a:pt x="0" y="0"/>
                </a:lnTo>
                <a:close/>
              </a:path>
            </a:pathLst>
          </a:custGeom>
          <a:solidFill>
            <a:srgbClr val="D3D3D3"/>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16</xdr:col>
      <xdr:colOff>485775</xdr:colOff>
      <xdr:row>4</xdr:row>
      <xdr:rowOff>0</xdr:rowOff>
    </xdr:from>
    <xdr:to>
      <xdr:col>16</xdr:col>
      <xdr:colOff>485775</xdr:colOff>
      <xdr:row>4</xdr:row>
      <xdr:rowOff>0</xdr:rowOff>
    </xdr:to>
    <xdr:grpSp>
      <xdr:nvGrpSpPr>
        <xdr:cNvPr id="14" name="Grupo 5">
          <a:extLst>
            <a:ext uri="{FF2B5EF4-FFF2-40B4-BE49-F238E27FC236}">
              <a16:creationId xmlns:a16="http://schemas.microsoft.com/office/drawing/2014/main" id="{49069421-7B43-431E-845B-613E38416EAC}"/>
            </a:ext>
          </a:extLst>
        </xdr:cNvPr>
        <xdr:cNvGrpSpPr>
          <a:grpSpLocks/>
        </xdr:cNvGrpSpPr>
      </xdr:nvGrpSpPr>
      <xdr:grpSpPr bwMode="auto">
        <a:xfrm>
          <a:off x="18595181" y="1178719"/>
          <a:ext cx="0" cy="0"/>
          <a:chOff x="16123" y="4978"/>
          <a:chExt cx="2" cy="22"/>
        </a:xfrm>
      </xdr:grpSpPr>
      <xdr:sp macro="" textlink="">
        <xdr:nvSpPr>
          <xdr:cNvPr id="15" name="Linha 7">
            <a:extLst>
              <a:ext uri="{FF2B5EF4-FFF2-40B4-BE49-F238E27FC236}">
                <a16:creationId xmlns:a16="http://schemas.microsoft.com/office/drawing/2014/main" id="{F7044CEE-BA59-41FF-9F12-3209B69F485F}"/>
              </a:ext>
            </a:extLst>
          </xdr:cNvPr>
          <xdr:cNvSpPr>
            <a:spLocks noChangeShapeType="1"/>
          </xdr:cNvSpPr>
        </xdr:nvSpPr>
        <xdr:spPr bwMode="auto">
          <a:xfrm>
            <a:off x="16125" y="4985"/>
            <a:ext cx="0" cy="0"/>
          </a:xfrm>
          <a:prstGeom prst="line">
            <a:avLst/>
          </a:prstGeom>
          <a:noFill/>
          <a:ln w="9434">
            <a:solidFill>
              <a:srgbClr val="D3D3D3"/>
            </a:solidFill>
            <a:round/>
            <a:headEnd/>
            <a:tailEnd/>
          </a:ln>
          <a:extLst>
            <a:ext uri="{909E8E84-426E-40DD-AFC4-6F175D3DCCD1}">
              <a14:hiddenFill xmlns:a14="http://schemas.microsoft.com/office/drawing/2010/main">
                <a:noFill/>
              </a14:hiddenFill>
            </a:ext>
          </a:extLst>
        </xdr:spPr>
      </xdr:sp>
      <xdr:sp macro="" textlink="">
        <xdr:nvSpPr>
          <xdr:cNvPr id="16" name="Forma livre 6">
            <a:extLst>
              <a:ext uri="{FF2B5EF4-FFF2-40B4-BE49-F238E27FC236}">
                <a16:creationId xmlns:a16="http://schemas.microsoft.com/office/drawing/2014/main" id="{E11E830B-64FD-4F53-B850-1776A84C3C6F}"/>
              </a:ext>
            </a:extLst>
          </xdr:cNvPr>
          <xdr:cNvSpPr>
            <a:spLocks/>
          </xdr:cNvSpPr>
        </xdr:nvSpPr>
        <xdr:spPr bwMode="auto">
          <a:xfrm>
            <a:off x="16123" y="4983"/>
            <a:ext cx="2" cy="15"/>
          </a:xfrm>
          <a:custGeom>
            <a:avLst/>
            <a:gdLst>
              <a:gd name="T0" fmla="+- 0 4984 4984"/>
              <a:gd name="T1" fmla="*/ 4984 h 15"/>
              <a:gd name="T2" fmla="+- 0 4999 4984"/>
              <a:gd name="T3" fmla="*/ 4999 h 15"/>
              <a:gd name="T4" fmla="+- 0 4984 4984"/>
              <a:gd name="T5" fmla="*/ 4984 h 15"/>
            </a:gdLst>
            <a:ahLst/>
            <a:cxnLst>
              <a:cxn ang="0">
                <a:pos x="0" y="T1"/>
              </a:cxn>
              <a:cxn ang="0">
                <a:pos x="0" y="T3"/>
              </a:cxn>
              <a:cxn ang="0">
                <a:pos x="0" y="T5"/>
              </a:cxn>
            </a:cxnLst>
            <a:rect l="0" t="0" r="r" b="b"/>
            <a:pathLst>
              <a:path h="15">
                <a:moveTo>
                  <a:pt x="0" y="0"/>
                </a:moveTo>
                <a:lnTo>
                  <a:pt x="0" y="15"/>
                </a:lnTo>
                <a:lnTo>
                  <a:pt x="0" y="0"/>
                </a:lnTo>
                <a:close/>
              </a:path>
            </a:pathLst>
          </a:custGeom>
          <a:solidFill>
            <a:srgbClr val="D3D3D3"/>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0</xdr:col>
      <xdr:colOff>19051</xdr:colOff>
      <xdr:row>0</xdr:row>
      <xdr:rowOff>4661</xdr:rowOff>
    </xdr:from>
    <xdr:to>
      <xdr:col>0</xdr:col>
      <xdr:colOff>2010624</xdr:colOff>
      <xdr:row>3</xdr:row>
      <xdr:rowOff>40894</xdr:rowOff>
    </xdr:to>
    <xdr:grpSp>
      <xdr:nvGrpSpPr>
        <xdr:cNvPr id="17" name="Grupo 5">
          <a:extLst>
            <a:ext uri="{FF2B5EF4-FFF2-40B4-BE49-F238E27FC236}">
              <a16:creationId xmlns:a16="http://schemas.microsoft.com/office/drawing/2014/main" id="{E93EB170-EB8E-4FF1-84B0-4BD268EFE1AA}"/>
            </a:ext>
          </a:extLst>
        </xdr:cNvPr>
        <xdr:cNvGrpSpPr>
          <a:grpSpLocks/>
        </xdr:cNvGrpSpPr>
      </xdr:nvGrpSpPr>
      <xdr:grpSpPr bwMode="auto">
        <a:xfrm>
          <a:off x="19051" y="4661"/>
          <a:ext cx="1991573" cy="786327"/>
          <a:chOff x="479" y="0"/>
          <a:chExt cx="3138" cy="1057"/>
        </a:xfrm>
      </xdr:grpSpPr>
      <xdr:pic>
        <xdr:nvPicPr>
          <xdr:cNvPr id="18" name="Imagem 17">
            <a:extLst>
              <a:ext uri="{FF2B5EF4-FFF2-40B4-BE49-F238E27FC236}">
                <a16:creationId xmlns:a16="http://schemas.microsoft.com/office/drawing/2014/main" id="{BA534AEC-465D-472D-B1BC-81ED69A73188}"/>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8955" b="92537" l="9023" r="89474">
                        <a14:foregroundMark x1="64662" y1="35075" x2="64662" y2="35075"/>
                        <a14:foregroundMark x1="63158" y1="29851" x2="63158" y2="29851"/>
                        <a14:foregroundMark x1="63158" y1="29851" x2="63158" y2="29851"/>
                        <a14:foregroundMark x1="63158" y1="29851" x2="63158" y2="29851"/>
                        <a14:foregroundMark x1="75421" y1="29507" x2="75940" y2="47015"/>
                        <a14:foregroundMark x1="65163" y1="89552" x2="68421" y2="91791"/>
                        <a14:foregroundMark x1="64668" y1="89212" x2="65163" y2="89552"/>
                        <a14:foregroundMark x1="45113" y1="92537" x2="45113" y2="92537"/>
                        <a14:foregroundMark x1="66165" y1="20896" x2="53383" y2="32836"/>
                        <a14:foregroundMark x1="48120" y1="36567" x2="68421" y2="28358"/>
                        <a14:foregroundMark x1="51880" y1="15672" x2="51880" y2="15672"/>
                        <a14:foregroundMark x1="51880" y1="15672" x2="51880" y2="15672"/>
                        <a14:foregroundMark x1="51128" y1="17910" x2="51128" y2="17910"/>
                        <a14:foregroundMark x1="51128" y1="18657" x2="51128" y2="18657"/>
                        <a14:foregroundMark x1="51128" y1="18657" x2="51128" y2="18657"/>
                        <a14:foregroundMark x1="53383" y1="16418" x2="53383" y2="16418"/>
                        <a14:foregroundMark x1="55023" y1="18898" x2="44361" y2="21642"/>
                        <a14:foregroundMark x1="51880" y1="16418" x2="54190" y2="16418"/>
                        <a14:backgroundMark x1="76692" y1="23881" x2="76692" y2="23881"/>
                        <a14:backgroundMark x1="73684" y1="23134" x2="75188" y2="23881"/>
                        <a14:backgroundMark x1="78195" y1="26866" x2="72932" y2="24627"/>
                        <a14:backgroundMark x1="43239" y1="20175" x2="33835" y2="23134"/>
                        <a14:backgroundMark x1="52632" y1="89552" x2="52632" y2="89552"/>
                        <a14:backgroundMark x1="51880" y1="84328" x2="51880" y2="89552"/>
                        <a14:backgroundMark x1="68421" y1="17164" x2="68421" y2="17164"/>
                        <a14:backgroundMark x1="66165" y1="11940" x2="67669" y2="16418"/>
                      </a14:backgroundRemoval>
                    </a14:imgEffect>
                  </a14:imgLayer>
                </a14:imgProps>
              </a:ext>
              <a:ext uri="{28A0092B-C50C-407E-A947-70E740481C1C}">
                <a14:useLocalDpi xmlns:a14="http://schemas.microsoft.com/office/drawing/2010/main" val="0"/>
              </a:ext>
            </a:extLst>
          </a:blip>
          <a:srcRect/>
          <a:stretch>
            <a:fillRect/>
          </a:stretch>
        </xdr:blipFill>
        <xdr:spPr bwMode="auto">
          <a:xfrm>
            <a:off x="479" y="0"/>
            <a:ext cx="961"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Caixa de Texto 7">
            <a:extLst>
              <a:ext uri="{FF2B5EF4-FFF2-40B4-BE49-F238E27FC236}">
                <a16:creationId xmlns:a16="http://schemas.microsoft.com/office/drawing/2014/main" id="{20251B39-8EFA-48AC-B0C5-5107C143882C}"/>
              </a:ext>
            </a:extLst>
          </xdr:cNvPr>
          <xdr:cNvSpPr txBox="1">
            <a:spLocks noChangeArrowheads="1"/>
          </xdr:cNvSpPr>
        </xdr:nvSpPr>
        <xdr:spPr bwMode="auto">
          <a:xfrm>
            <a:off x="1434" y="652"/>
            <a:ext cx="2183" cy="405"/>
          </a:xfrm>
          <a:prstGeom prst="rect">
            <a:avLst/>
          </a:prstGeom>
          <a:noFill/>
          <a:ln w="1826">
            <a:no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0" tIns="0" rIns="0" bIns="0" anchor="t" upright="1"/>
          <a:lstStyle/>
          <a:p>
            <a:pPr algn="ctr" rtl="0">
              <a:defRPr sz="1000"/>
            </a:pPr>
            <a:r>
              <a:rPr lang="pt-BR" sz="1000" b="1" i="0" u="none" strike="noStrike" baseline="0">
                <a:solidFill>
                  <a:srgbClr val="000000"/>
                </a:solidFill>
                <a:latin typeface="Calibri"/>
              </a:rPr>
              <a:t>PQA-VS - 2018</a:t>
            </a:r>
          </a:p>
          <a:p>
            <a:pPr algn="l" rtl="0">
              <a:defRPr sz="1000"/>
            </a:pPr>
            <a:endParaRPr lang="pt-BR" sz="1000" b="1" i="0" u="none" strike="noStrike" baseline="0">
              <a:solidFill>
                <a:srgbClr val="000000"/>
              </a:solidFill>
              <a:latin typeface="Calibri"/>
            </a:endParaRPr>
          </a:p>
        </xdr:txBody>
      </xdr:sp>
    </xdr:grpSp>
    <xdr:clientData/>
  </xdr:twoCellAnchor>
  <xdr:twoCellAnchor>
    <xdr:from>
      <xdr:col>0</xdr:col>
      <xdr:colOff>666751</xdr:colOff>
      <xdr:row>0</xdr:row>
      <xdr:rowOff>41010</xdr:rowOff>
    </xdr:from>
    <xdr:to>
      <xdr:col>0</xdr:col>
      <xdr:colOff>2059518</xdr:colOff>
      <xdr:row>1</xdr:row>
      <xdr:rowOff>216693</xdr:rowOff>
    </xdr:to>
    <xdr:sp macro="" textlink="">
      <xdr:nvSpPr>
        <xdr:cNvPr id="20" name="Caixa de Texto 8">
          <a:extLst>
            <a:ext uri="{FF2B5EF4-FFF2-40B4-BE49-F238E27FC236}">
              <a16:creationId xmlns:a16="http://schemas.microsoft.com/office/drawing/2014/main" id="{4017247D-3930-4571-80EB-7C5613AF688A}"/>
            </a:ext>
          </a:extLst>
        </xdr:cNvPr>
        <xdr:cNvSpPr txBox="1">
          <a:spLocks noChangeArrowheads="1"/>
        </xdr:cNvSpPr>
      </xdr:nvSpPr>
      <xdr:spPr bwMode="auto">
        <a:xfrm>
          <a:off x="666751" y="41010"/>
          <a:ext cx="1392767" cy="423333"/>
        </a:xfrm>
        <a:prstGeom prst="rect">
          <a:avLst/>
        </a:prstGeom>
        <a:solidFill>
          <a:srgbClr val="234060"/>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upright="1"/>
        <a:lstStyle/>
        <a:p>
          <a:pPr algn="ctr" rtl="0">
            <a:defRPr sz="1000"/>
          </a:pPr>
          <a:r>
            <a:rPr lang="pt-BR" sz="1600" b="1" i="0" u="none" strike="noStrike" baseline="0">
              <a:solidFill>
                <a:srgbClr val="FFFFFF"/>
              </a:solidFill>
              <a:latin typeface="Calibri"/>
            </a:rPr>
            <a:t>Indicador 06</a:t>
          </a:r>
          <a:endParaRPr lang="pt-BR" sz="1600" b="1"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702468</xdr:colOff>
      <xdr:row>18</xdr:row>
      <xdr:rowOff>47625</xdr:rowOff>
    </xdr:from>
    <xdr:to>
      <xdr:col>19</xdr:col>
      <xdr:colOff>57308</xdr:colOff>
      <xdr:row>47</xdr:row>
      <xdr:rowOff>95352</xdr:rowOff>
    </xdr:to>
    <xdr:pic>
      <xdr:nvPicPr>
        <xdr:cNvPr id="3" name="Imagem 2">
          <a:extLst>
            <a:ext uri="{FF2B5EF4-FFF2-40B4-BE49-F238E27FC236}">
              <a16:creationId xmlns:a16="http://schemas.microsoft.com/office/drawing/2014/main" id="{B340C47B-4FC0-4A3C-B623-D04EA76ECF20}"/>
            </a:ext>
          </a:extLst>
        </xdr:cNvPr>
        <xdr:cNvPicPr>
          <a:picLocks noChangeAspect="1"/>
        </xdr:cNvPicPr>
      </xdr:nvPicPr>
      <xdr:blipFill>
        <a:blip xmlns:r="http://schemas.openxmlformats.org/officeDocument/2006/relationships" r:embed="rId1"/>
        <a:stretch>
          <a:fillRect/>
        </a:stretch>
      </xdr:blipFill>
      <xdr:spPr>
        <a:xfrm>
          <a:off x="5536406" y="4226719"/>
          <a:ext cx="9522777" cy="55722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59530</xdr:colOff>
      <xdr:row>464</xdr:row>
      <xdr:rowOff>142876</xdr:rowOff>
    </xdr:from>
    <xdr:to>
      <xdr:col>1</xdr:col>
      <xdr:colOff>464342</xdr:colOff>
      <xdr:row>468</xdr:row>
      <xdr:rowOff>119063</xdr:rowOff>
    </xdr:to>
    <xdr:sp macro="" textlink="">
      <xdr:nvSpPr>
        <xdr:cNvPr id="2" name="CaixaDeTexto 1">
          <a:extLst>
            <a:ext uri="{FF2B5EF4-FFF2-40B4-BE49-F238E27FC236}">
              <a16:creationId xmlns:a16="http://schemas.microsoft.com/office/drawing/2014/main" id="{68D187A2-AE2C-4740-B8D8-6FC505848CAD}"/>
            </a:ext>
          </a:extLst>
        </xdr:cNvPr>
        <xdr:cNvSpPr txBox="1"/>
      </xdr:nvSpPr>
      <xdr:spPr>
        <a:xfrm>
          <a:off x="59530" y="89594532"/>
          <a:ext cx="2286000" cy="7381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LEGENDA</a:t>
          </a:r>
        </a:p>
        <a:p>
          <a:r>
            <a:rPr lang="pt-BR" sz="1100">
              <a:latin typeface="Arial" panose="020B0604020202020204" pitchFamily="34" charset="0"/>
              <a:cs typeface="Arial" panose="020B0604020202020204" pitchFamily="34" charset="0"/>
            </a:rPr>
            <a:t>"</a:t>
          </a:r>
          <a:r>
            <a:rPr lang="pt-BR" sz="1100" b="1">
              <a:latin typeface="Arial" panose="020B0604020202020204" pitchFamily="34" charset="0"/>
              <a:cs typeface="Arial" panose="020B0604020202020204" pitchFamily="34" charset="0"/>
            </a:rPr>
            <a:t>N/A</a:t>
          </a:r>
          <a:r>
            <a:rPr lang="pt-BR" sz="1100">
              <a:latin typeface="Arial" panose="020B0604020202020204" pitchFamily="34" charset="0"/>
              <a:cs typeface="Arial" panose="020B0604020202020204" pitchFamily="34" charset="0"/>
            </a:rPr>
            <a:t>"</a:t>
          </a:r>
          <a:r>
            <a:rPr lang="pt-BR" sz="1100" baseline="0">
              <a:latin typeface="Arial" panose="020B0604020202020204" pitchFamily="34" charset="0"/>
              <a:cs typeface="Arial" panose="020B0604020202020204" pitchFamily="34" charset="0"/>
            </a:rPr>
            <a:t> Não aderiu ao PQAVS</a:t>
          </a:r>
        </a:p>
        <a:p>
          <a:r>
            <a:rPr lang="pt-BR" sz="1100" baseline="0">
              <a:latin typeface="Arial" panose="020B0604020202020204" pitchFamily="34" charset="0"/>
              <a:cs typeface="Arial" panose="020B0604020202020204" pitchFamily="34" charset="0"/>
            </a:rPr>
            <a:t>"</a:t>
          </a:r>
          <a:r>
            <a:rPr lang="pt-BR" sz="1400" b="1" baseline="0">
              <a:latin typeface="Arial" panose="020B0604020202020204" pitchFamily="34" charset="0"/>
              <a:cs typeface="Arial" panose="020B0604020202020204" pitchFamily="34" charset="0"/>
            </a:rPr>
            <a:t>-</a:t>
          </a:r>
          <a:r>
            <a:rPr lang="pt-BR" sz="1100" baseline="0">
              <a:latin typeface="Arial" panose="020B0604020202020204" pitchFamily="34" charset="0"/>
              <a:cs typeface="Arial" panose="020B0604020202020204" pitchFamily="34" charset="0"/>
            </a:rPr>
            <a:t>"  Ausência de casos</a:t>
          </a:r>
          <a:endParaRPr lang="pt-BR" sz="11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59531</xdr:colOff>
      <xdr:row>2</xdr:row>
      <xdr:rowOff>154781</xdr:rowOff>
    </xdr:from>
    <xdr:to>
      <xdr:col>26</xdr:col>
      <xdr:colOff>452437</xdr:colOff>
      <xdr:row>25</xdr:row>
      <xdr:rowOff>142875</xdr:rowOff>
    </xdr:to>
    <xdr:graphicFrame macro="">
      <xdr:nvGraphicFramePr>
        <xdr:cNvPr id="3" name="Gráfico 2">
          <a:extLst>
            <a:ext uri="{FF2B5EF4-FFF2-40B4-BE49-F238E27FC236}">
              <a16:creationId xmlns:a16="http://schemas.microsoft.com/office/drawing/2014/main" id="{934D1577-4D45-43F2-A218-231ABDCD4B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0.00535</cdr:x>
      <cdr:y>0.90987</cdr:y>
    </cdr:from>
    <cdr:to>
      <cdr:x>0.52665</cdr:x>
      <cdr:y>0.99142</cdr:y>
    </cdr:to>
    <cdr:sp macro="" textlink="">
      <cdr:nvSpPr>
        <cdr:cNvPr id="2" name="CaixaDeTexto 1">
          <a:extLst xmlns:a="http://schemas.openxmlformats.org/drawingml/2006/main">
            <a:ext uri="{FF2B5EF4-FFF2-40B4-BE49-F238E27FC236}">
              <a16:creationId xmlns:a16="http://schemas.microsoft.com/office/drawing/2014/main" id="{E8F37D6A-036E-49AE-8B86-F0CEFEE4A10F}"/>
            </a:ext>
          </a:extLst>
        </cdr:cNvPr>
        <cdr:cNvSpPr txBox="1"/>
      </cdr:nvSpPr>
      <cdr:spPr>
        <a:xfrm xmlns:a="http://schemas.openxmlformats.org/drawingml/2006/main">
          <a:off x="50799" y="5048252"/>
          <a:ext cx="4953000" cy="452437"/>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pt-BR" sz="1000">
              <a:latin typeface="Arial" panose="020B0604020202020204" pitchFamily="34" charset="0"/>
              <a:cs typeface="Arial" panose="020B0604020202020204" pitchFamily="34" charset="0"/>
            </a:rPr>
            <a:t>Fonte: Aplicativo PQAVS/DEGEVS/Ministério da Saúde. Acesso em: 23/09/2019.</a:t>
          </a:r>
        </a:p>
        <a:p xmlns:a="http://schemas.openxmlformats.org/drawingml/2006/main">
          <a:r>
            <a:rPr lang="pt-BR" sz="1000">
              <a:latin typeface="Arial" panose="020B0604020202020204" pitchFamily="34" charset="0"/>
              <a:cs typeface="Arial" panose="020B0604020202020204" pitchFamily="34" charset="0"/>
            </a:rPr>
            <a:t>*Dados preliminares de Janeiro a setembro de 2018.</a:t>
          </a:r>
        </a:p>
      </cdr:txBody>
    </cdr:sp>
  </cdr:relSizeAnchor>
</c:userShape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B11"/>
  <sheetViews>
    <sheetView topLeftCell="A10" zoomScale="80" zoomScaleNormal="80" zoomScaleSheetLayoutView="90" workbookViewId="0">
      <selection activeCell="B1" sqref="B1:B3"/>
    </sheetView>
  </sheetViews>
  <sheetFormatPr defaultRowHeight="15" x14ac:dyDescent="0.25"/>
  <cols>
    <col min="1" max="1" width="34.42578125" style="14" customWidth="1"/>
    <col min="2" max="2" width="109.5703125" style="15" customWidth="1"/>
    <col min="3" max="16384" width="9.140625" style="2"/>
  </cols>
  <sheetData>
    <row r="1" spans="1:2" ht="20.100000000000001" customHeight="1" x14ac:dyDescent="0.25">
      <c r="A1" s="1"/>
      <c r="B1" s="123" t="s">
        <v>9</v>
      </c>
    </row>
    <row r="2" spans="1:2" ht="20.100000000000001" customHeight="1" x14ac:dyDescent="0.25">
      <c r="A2" s="3"/>
      <c r="B2" s="124"/>
    </row>
    <row r="3" spans="1:2" ht="20.100000000000001" customHeight="1" thickBot="1" x14ac:dyDescent="0.3">
      <c r="A3" s="4"/>
      <c r="B3" s="125"/>
    </row>
    <row r="4" spans="1:2" ht="33.75" customHeight="1" thickTop="1" thickBot="1" x14ac:dyDescent="0.3">
      <c r="A4" s="5" t="s">
        <v>0</v>
      </c>
      <c r="B4" s="6" t="s">
        <v>11</v>
      </c>
    </row>
    <row r="5" spans="1:2" ht="102" customHeight="1" thickBot="1" x14ac:dyDescent="0.3">
      <c r="A5" s="7" t="s">
        <v>1</v>
      </c>
      <c r="B5" s="8" t="s">
        <v>10</v>
      </c>
    </row>
    <row r="6" spans="1:2" ht="74.25" customHeight="1" thickBot="1" x14ac:dyDescent="0.3">
      <c r="A6" s="9" t="s">
        <v>2</v>
      </c>
      <c r="B6" s="10" t="s">
        <v>535</v>
      </c>
    </row>
    <row r="7" spans="1:2" ht="34.5" customHeight="1" thickBot="1" x14ac:dyDescent="0.3">
      <c r="A7" s="7" t="s">
        <v>3</v>
      </c>
      <c r="B7" s="11" t="s">
        <v>12</v>
      </c>
    </row>
    <row r="8" spans="1:2" ht="39.950000000000003" customHeight="1" thickBot="1" x14ac:dyDescent="0.3">
      <c r="A8" s="9" t="s">
        <v>4</v>
      </c>
      <c r="B8" s="12" t="s">
        <v>5</v>
      </c>
    </row>
    <row r="9" spans="1:2" ht="399.75" thickBot="1" x14ac:dyDescent="0.3">
      <c r="A9" s="82" t="s">
        <v>6</v>
      </c>
      <c r="B9" s="13" t="s">
        <v>13</v>
      </c>
    </row>
    <row r="10" spans="1:2" ht="60" customHeight="1" thickBot="1" x14ac:dyDescent="0.3">
      <c r="A10" s="9" t="s">
        <v>7</v>
      </c>
      <c r="B10" s="12" t="s">
        <v>14</v>
      </c>
    </row>
    <row r="11" spans="1:2" ht="69.95" customHeight="1" thickBot="1" x14ac:dyDescent="0.3">
      <c r="A11" s="7" t="s">
        <v>8</v>
      </c>
      <c r="B11" s="11" t="s">
        <v>625</v>
      </c>
    </row>
  </sheetData>
  <mergeCells count="1">
    <mergeCell ref="B1:B3"/>
  </mergeCells>
  <pageMargins left="0.19685039370078741" right="0.19685039370078741" top="0.19685039370078741" bottom="0.19685039370078741" header="0.19685039370078741" footer="0.19685039370078741"/>
  <pageSetup paperSize="9" orientation="landscape"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8"/>
  <sheetViews>
    <sheetView workbookViewId="0">
      <selection activeCell="J15" sqref="J15"/>
    </sheetView>
  </sheetViews>
  <sheetFormatPr defaultRowHeight="15" x14ac:dyDescent="0.25"/>
  <cols>
    <col min="1" max="1" width="3.42578125" bestFit="1" customWidth="1"/>
    <col min="2" max="2" width="7" bestFit="1" customWidth="1"/>
    <col min="3" max="3" width="24.28515625" customWidth="1"/>
    <col min="4" max="4" width="9.5703125" customWidth="1"/>
    <col min="5" max="5" width="17" bestFit="1" customWidth="1"/>
    <col min="6" max="6" width="10.7109375" bestFit="1" customWidth="1"/>
    <col min="7" max="7" width="9.7109375" bestFit="1" customWidth="1"/>
    <col min="8" max="8" width="12.42578125" style="106" customWidth="1"/>
    <col min="9" max="9" width="11.7109375" bestFit="1" customWidth="1"/>
    <col min="10" max="10" width="12.28515625" bestFit="1" customWidth="1"/>
  </cols>
  <sheetData>
    <row r="1" spans="1:10" x14ac:dyDescent="0.25">
      <c r="A1" s="93" t="s">
        <v>544</v>
      </c>
      <c r="B1" s="93" t="s">
        <v>545</v>
      </c>
      <c r="C1" s="93" t="s">
        <v>546</v>
      </c>
      <c r="D1" s="93" t="s">
        <v>608</v>
      </c>
      <c r="E1" s="93" t="s">
        <v>612</v>
      </c>
      <c r="F1" s="93" t="s">
        <v>613</v>
      </c>
      <c r="G1" s="93" t="s">
        <v>614</v>
      </c>
      <c r="H1" s="105" t="s">
        <v>615</v>
      </c>
      <c r="I1" s="93" t="s">
        <v>610</v>
      </c>
      <c r="J1" s="93" t="s">
        <v>551</v>
      </c>
    </row>
    <row r="2" spans="1:10" x14ac:dyDescent="0.25">
      <c r="A2" s="95" t="s">
        <v>552</v>
      </c>
      <c r="B2" s="96">
        <v>290010</v>
      </c>
      <c r="C2" s="95" t="s">
        <v>77</v>
      </c>
      <c r="D2" s="97">
        <v>9212</v>
      </c>
      <c r="E2" s="95" t="s">
        <v>28</v>
      </c>
      <c r="F2" s="96">
        <v>0</v>
      </c>
      <c r="G2" s="96">
        <v>0</v>
      </c>
      <c r="H2" s="98">
        <v>0</v>
      </c>
      <c r="I2" s="95" t="s">
        <v>554</v>
      </c>
      <c r="J2" s="96">
        <v>0</v>
      </c>
    </row>
    <row r="3" spans="1:10" x14ac:dyDescent="0.25">
      <c r="A3" s="95" t="s">
        <v>552</v>
      </c>
      <c r="B3" s="96">
        <v>290020</v>
      </c>
      <c r="C3" s="95" t="s">
        <v>290</v>
      </c>
      <c r="D3" s="97">
        <v>19939</v>
      </c>
      <c r="E3" s="95" t="s">
        <v>611</v>
      </c>
      <c r="F3" s="94">
        <v>1</v>
      </c>
      <c r="G3" s="94">
        <v>3</v>
      </c>
      <c r="H3" s="106">
        <v>0.33333333333333298</v>
      </c>
      <c r="I3" s="95" t="s">
        <v>554</v>
      </c>
      <c r="J3" s="96">
        <v>0</v>
      </c>
    </row>
    <row r="4" spans="1:10" x14ac:dyDescent="0.25">
      <c r="A4" s="95" t="s">
        <v>552</v>
      </c>
      <c r="B4" s="96">
        <v>290030</v>
      </c>
      <c r="C4" s="95" t="s">
        <v>241</v>
      </c>
      <c r="D4" s="97">
        <v>15764</v>
      </c>
      <c r="E4" s="95" t="s">
        <v>28</v>
      </c>
      <c r="F4" s="96">
        <v>0</v>
      </c>
      <c r="G4" s="96">
        <v>0</v>
      </c>
      <c r="H4" s="98">
        <v>0</v>
      </c>
      <c r="I4" s="95" t="s">
        <v>554</v>
      </c>
      <c r="J4" s="96">
        <v>0</v>
      </c>
    </row>
    <row r="5" spans="1:10" x14ac:dyDescent="0.25">
      <c r="A5" s="95" t="s">
        <v>552</v>
      </c>
      <c r="B5" s="96">
        <v>290035</v>
      </c>
      <c r="C5" s="95" t="s">
        <v>260</v>
      </c>
      <c r="D5" s="97">
        <v>17254</v>
      </c>
      <c r="E5" s="95" t="s">
        <v>28</v>
      </c>
      <c r="F5" s="94">
        <v>0</v>
      </c>
      <c r="G5" s="94">
        <v>0</v>
      </c>
      <c r="H5" s="106">
        <v>0</v>
      </c>
      <c r="I5" s="95" t="s">
        <v>554</v>
      </c>
      <c r="J5" s="96">
        <v>0</v>
      </c>
    </row>
    <row r="6" spans="1:10" x14ac:dyDescent="0.25">
      <c r="A6" s="95" t="s">
        <v>552</v>
      </c>
      <c r="B6" s="96">
        <v>290040</v>
      </c>
      <c r="C6" s="95" t="s">
        <v>89</v>
      </c>
      <c r="D6" s="97">
        <v>17431</v>
      </c>
      <c r="E6" s="95" t="s">
        <v>28</v>
      </c>
      <c r="F6" s="94">
        <v>0</v>
      </c>
      <c r="G6" s="94">
        <v>0</v>
      </c>
      <c r="H6" s="106">
        <v>0</v>
      </c>
      <c r="I6" s="95" t="s">
        <v>554</v>
      </c>
      <c r="J6" s="96">
        <v>0</v>
      </c>
    </row>
    <row r="7" spans="1:10" x14ac:dyDescent="0.25">
      <c r="A7" s="95" t="s">
        <v>552</v>
      </c>
      <c r="B7" s="96">
        <v>290050</v>
      </c>
      <c r="C7" s="95" t="s">
        <v>366</v>
      </c>
      <c r="D7" s="97">
        <v>11405</v>
      </c>
      <c r="E7" s="95" t="s">
        <v>28</v>
      </c>
      <c r="F7" s="94">
        <v>0</v>
      </c>
      <c r="G7" s="94">
        <v>0</v>
      </c>
      <c r="H7" s="106">
        <v>0</v>
      </c>
      <c r="I7" s="95" t="s">
        <v>554</v>
      </c>
      <c r="J7" s="96">
        <v>0</v>
      </c>
    </row>
    <row r="8" spans="1:10" x14ac:dyDescent="0.25">
      <c r="A8" s="95" t="s">
        <v>552</v>
      </c>
      <c r="B8" s="96">
        <v>290060</v>
      </c>
      <c r="C8" s="95" t="s">
        <v>474</v>
      </c>
      <c r="D8" s="97">
        <v>4745</v>
      </c>
      <c r="E8" s="95" t="s">
        <v>611</v>
      </c>
      <c r="F8" s="96">
        <v>0</v>
      </c>
      <c r="G8" s="96">
        <v>1</v>
      </c>
      <c r="H8" s="98">
        <v>0</v>
      </c>
      <c r="I8" s="95" t="s">
        <v>554</v>
      </c>
      <c r="J8" s="96">
        <v>0</v>
      </c>
    </row>
    <row r="9" spans="1:10" x14ac:dyDescent="0.25">
      <c r="A9" s="95" t="s">
        <v>552</v>
      </c>
      <c r="B9" s="96">
        <v>290070</v>
      </c>
      <c r="C9" s="95" t="s">
        <v>240</v>
      </c>
      <c r="D9" s="97">
        <v>155362</v>
      </c>
      <c r="E9" s="95" t="s">
        <v>611</v>
      </c>
      <c r="F9" s="94">
        <v>2</v>
      </c>
      <c r="G9" s="94">
        <v>6</v>
      </c>
      <c r="H9" s="106">
        <v>0.33333333333333298</v>
      </c>
      <c r="I9" s="95" t="s">
        <v>554</v>
      </c>
      <c r="J9" s="96">
        <v>0</v>
      </c>
    </row>
    <row r="10" spans="1:10" x14ac:dyDescent="0.25">
      <c r="A10" s="95" t="s">
        <v>552</v>
      </c>
      <c r="B10" s="96">
        <v>290080</v>
      </c>
      <c r="C10" s="95" t="s">
        <v>167</v>
      </c>
      <c r="D10" s="97">
        <v>23331</v>
      </c>
      <c r="E10" s="95" t="s">
        <v>611</v>
      </c>
      <c r="F10" s="94">
        <v>1</v>
      </c>
      <c r="G10" s="94">
        <v>2</v>
      </c>
      <c r="H10" s="106">
        <v>0.5</v>
      </c>
      <c r="I10" s="95" t="s">
        <v>554</v>
      </c>
      <c r="J10" s="96">
        <v>0</v>
      </c>
    </row>
    <row r="11" spans="1:10" x14ac:dyDescent="0.25">
      <c r="A11" s="95" t="s">
        <v>552</v>
      </c>
      <c r="B11" s="96">
        <v>290090</v>
      </c>
      <c r="C11" s="95" t="s">
        <v>450</v>
      </c>
      <c r="D11" s="97">
        <v>6062</v>
      </c>
      <c r="E11" s="95" t="s">
        <v>28</v>
      </c>
      <c r="F11" s="94">
        <v>0</v>
      </c>
      <c r="G11" s="94">
        <v>0</v>
      </c>
      <c r="H11" s="106">
        <v>0</v>
      </c>
      <c r="I11" s="95" t="s">
        <v>554</v>
      </c>
      <c r="J11" s="96">
        <v>0</v>
      </c>
    </row>
    <row r="12" spans="1:10" x14ac:dyDescent="0.25">
      <c r="A12" s="95" t="s">
        <v>552</v>
      </c>
      <c r="B12" s="96">
        <v>290100</v>
      </c>
      <c r="C12" s="95" t="s">
        <v>215</v>
      </c>
      <c r="D12" s="97">
        <v>38041</v>
      </c>
      <c r="E12" s="95" t="s">
        <v>611</v>
      </c>
      <c r="F12" s="94">
        <v>1</v>
      </c>
      <c r="G12" s="94">
        <v>1</v>
      </c>
      <c r="H12" s="106">
        <v>1</v>
      </c>
      <c r="I12" s="95" t="s">
        <v>557</v>
      </c>
      <c r="J12" s="96">
        <v>1</v>
      </c>
    </row>
    <row r="13" spans="1:10" x14ac:dyDescent="0.25">
      <c r="A13" s="95" t="s">
        <v>552</v>
      </c>
      <c r="B13" s="96">
        <v>290110</v>
      </c>
      <c r="C13" s="95" t="s">
        <v>27</v>
      </c>
      <c r="D13" s="97">
        <v>26424</v>
      </c>
      <c r="E13" s="95" t="s">
        <v>28</v>
      </c>
      <c r="F13" s="94">
        <v>0</v>
      </c>
      <c r="G13" s="94">
        <v>0</v>
      </c>
      <c r="H13" s="106">
        <v>0</v>
      </c>
      <c r="I13" s="95" t="s">
        <v>554</v>
      </c>
      <c r="J13" s="96">
        <v>0</v>
      </c>
    </row>
    <row r="14" spans="1:10" x14ac:dyDescent="0.25">
      <c r="A14" s="95" t="s">
        <v>552</v>
      </c>
      <c r="B14" s="96">
        <v>290115</v>
      </c>
      <c r="C14" s="95" t="s">
        <v>112</v>
      </c>
      <c r="D14" s="97">
        <v>16781</v>
      </c>
      <c r="E14" s="95" t="s">
        <v>28</v>
      </c>
      <c r="F14" s="94">
        <v>0</v>
      </c>
      <c r="G14" s="94">
        <v>0</v>
      </c>
      <c r="H14" s="106">
        <v>0</v>
      </c>
      <c r="I14" s="95" t="s">
        <v>554</v>
      </c>
      <c r="J14" s="96">
        <v>0</v>
      </c>
    </row>
    <row r="15" spans="1:10" x14ac:dyDescent="0.25">
      <c r="A15" s="95" t="s">
        <v>552</v>
      </c>
      <c r="B15" s="96">
        <v>290120</v>
      </c>
      <c r="C15" s="95" t="s">
        <v>418</v>
      </c>
      <c r="D15" s="97">
        <v>19824</v>
      </c>
      <c r="E15" s="95" t="s">
        <v>28</v>
      </c>
      <c r="F15" s="94">
        <v>0</v>
      </c>
      <c r="G15" s="94">
        <v>0</v>
      </c>
      <c r="H15" s="106">
        <v>0</v>
      </c>
      <c r="I15" s="95" t="s">
        <v>554</v>
      </c>
      <c r="J15" s="96">
        <v>0</v>
      </c>
    </row>
    <row r="16" spans="1:10" x14ac:dyDescent="0.25">
      <c r="A16" s="95" t="s">
        <v>552</v>
      </c>
      <c r="B16" s="96">
        <v>290130</v>
      </c>
      <c r="C16" s="95" t="s">
        <v>62</v>
      </c>
      <c r="D16" s="97">
        <v>13732</v>
      </c>
      <c r="E16" s="95" t="s">
        <v>28</v>
      </c>
      <c r="F16" s="94">
        <v>0</v>
      </c>
      <c r="G16" s="94">
        <v>0</v>
      </c>
      <c r="H16" s="106">
        <v>0</v>
      </c>
      <c r="I16" s="95" t="s">
        <v>554</v>
      </c>
      <c r="J16" s="96">
        <v>0</v>
      </c>
    </row>
    <row r="17" spans="1:10" x14ac:dyDescent="0.25">
      <c r="A17" s="95" t="s">
        <v>552</v>
      </c>
      <c r="B17" s="96">
        <v>290135</v>
      </c>
      <c r="C17" s="95" t="s">
        <v>300</v>
      </c>
      <c r="D17" s="97">
        <v>15551</v>
      </c>
      <c r="E17" s="95" t="s">
        <v>28</v>
      </c>
      <c r="F17" s="94">
        <v>0</v>
      </c>
      <c r="G17" s="94">
        <v>0</v>
      </c>
      <c r="H17" s="106">
        <v>0</v>
      </c>
      <c r="I17" s="95" t="s">
        <v>554</v>
      </c>
      <c r="J17" s="96">
        <v>0</v>
      </c>
    </row>
    <row r="18" spans="1:10" x14ac:dyDescent="0.25">
      <c r="A18" s="95" t="s">
        <v>552</v>
      </c>
      <c r="B18" s="96">
        <v>290140</v>
      </c>
      <c r="C18" s="95" t="s">
        <v>313</v>
      </c>
      <c r="D18" s="97">
        <v>14707</v>
      </c>
      <c r="E18" s="95" t="s">
        <v>28</v>
      </c>
      <c r="F18" s="94">
        <v>0</v>
      </c>
      <c r="G18" s="94">
        <v>0</v>
      </c>
      <c r="H18" s="106">
        <v>0</v>
      </c>
      <c r="I18" s="95" t="s">
        <v>554</v>
      </c>
      <c r="J18" s="96">
        <v>0</v>
      </c>
    </row>
    <row r="19" spans="1:10" x14ac:dyDescent="0.25">
      <c r="A19" s="95" t="s">
        <v>552</v>
      </c>
      <c r="B19" s="96">
        <v>290150</v>
      </c>
      <c r="C19" s="95" t="s">
        <v>29</v>
      </c>
      <c r="D19" s="97">
        <v>11402</v>
      </c>
      <c r="E19" s="95" t="s">
        <v>611</v>
      </c>
      <c r="F19" s="94">
        <v>2</v>
      </c>
      <c r="G19" s="94">
        <v>2</v>
      </c>
      <c r="H19" s="106">
        <v>1</v>
      </c>
      <c r="I19" s="95" t="s">
        <v>557</v>
      </c>
      <c r="J19" s="96">
        <v>1</v>
      </c>
    </row>
    <row r="20" spans="1:10" x14ac:dyDescent="0.25">
      <c r="A20" s="95" t="s">
        <v>552</v>
      </c>
      <c r="B20" s="96">
        <v>290160</v>
      </c>
      <c r="C20" s="95" t="s">
        <v>261</v>
      </c>
      <c r="D20" s="97">
        <v>19382</v>
      </c>
      <c r="E20" s="95" t="s">
        <v>28</v>
      </c>
      <c r="F20" s="94">
        <v>0</v>
      </c>
      <c r="G20" s="94">
        <v>0</v>
      </c>
      <c r="H20" s="106">
        <v>0</v>
      </c>
      <c r="I20" s="95" t="s">
        <v>554</v>
      </c>
      <c r="J20" s="96">
        <v>0</v>
      </c>
    </row>
    <row r="21" spans="1:10" x14ac:dyDescent="0.25">
      <c r="A21" s="95" t="s">
        <v>552</v>
      </c>
      <c r="B21" s="96">
        <v>290170</v>
      </c>
      <c r="C21" s="95" t="s">
        <v>31</v>
      </c>
      <c r="D21" s="97">
        <v>12200</v>
      </c>
      <c r="E21" s="95" t="s">
        <v>28</v>
      </c>
      <c r="F21" s="94">
        <v>0</v>
      </c>
      <c r="G21" s="94">
        <v>0</v>
      </c>
      <c r="H21" s="106">
        <v>0</v>
      </c>
      <c r="I21" s="95" t="s">
        <v>554</v>
      </c>
      <c r="J21" s="96">
        <v>0</v>
      </c>
    </row>
    <row r="22" spans="1:10" x14ac:dyDescent="0.25">
      <c r="A22" s="95" t="s">
        <v>552</v>
      </c>
      <c r="B22" s="96">
        <v>290180</v>
      </c>
      <c r="C22" s="95" t="s">
        <v>301</v>
      </c>
      <c r="D22" s="97">
        <v>11989</v>
      </c>
      <c r="E22" s="95" t="s">
        <v>28</v>
      </c>
      <c r="F22" s="94">
        <v>0</v>
      </c>
      <c r="G22" s="94">
        <v>0</v>
      </c>
      <c r="H22" s="106">
        <v>0</v>
      </c>
      <c r="I22" s="95" t="s">
        <v>554</v>
      </c>
      <c r="J22" s="96">
        <v>0</v>
      </c>
    </row>
    <row r="23" spans="1:10" x14ac:dyDescent="0.25">
      <c r="A23" s="95" t="s">
        <v>552</v>
      </c>
      <c r="B23" s="96">
        <v>290190</v>
      </c>
      <c r="C23" s="95" t="s">
        <v>242</v>
      </c>
      <c r="D23" s="97">
        <v>19223</v>
      </c>
      <c r="E23" s="95" t="s">
        <v>28</v>
      </c>
      <c r="F23" s="94">
        <v>0</v>
      </c>
      <c r="G23" s="94">
        <v>0</v>
      </c>
      <c r="H23" s="106">
        <v>0</v>
      </c>
      <c r="I23" s="95" t="s">
        <v>554</v>
      </c>
      <c r="J23" s="96">
        <v>0</v>
      </c>
    </row>
    <row r="24" spans="1:10" x14ac:dyDescent="0.25">
      <c r="A24" s="95" t="s">
        <v>552</v>
      </c>
      <c r="B24" s="96">
        <v>290195</v>
      </c>
      <c r="C24" s="95" t="s">
        <v>475</v>
      </c>
      <c r="D24" s="97">
        <v>7745</v>
      </c>
      <c r="E24" s="95" t="s">
        <v>28</v>
      </c>
      <c r="F24" s="94">
        <v>0</v>
      </c>
      <c r="G24" s="94">
        <v>0</v>
      </c>
      <c r="H24" s="106">
        <v>0</v>
      </c>
      <c r="I24" s="95" t="s">
        <v>554</v>
      </c>
      <c r="J24" s="96">
        <v>0</v>
      </c>
    </row>
    <row r="25" spans="1:10" x14ac:dyDescent="0.25">
      <c r="A25" s="95" t="s">
        <v>552</v>
      </c>
      <c r="B25" s="96">
        <v>290200</v>
      </c>
      <c r="C25" s="95" t="s">
        <v>357</v>
      </c>
      <c r="D25" s="97">
        <v>14023</v>
      </c>
      <c r="E25" s="95" t="s">
        <v>611</v>
      </c>
      <c r="F25" s="94">
        <v>1</v>
      </c>
      <c r="G25" s="94">
        <v>1</v>
      </c>
      <c r="H25" s="106">
        <v>1</v>
      </c>
      <c r="I25" s="95" t="s">
        <v>557</v>
      </c>
      <c r="J25" s="96">
        <v>1</v>
      </c>
    </row>
    <row r="26" spans="1:10" x14ac:dyDescent="0.25">
      <c r="A26" s="95" t="s">
        <v>552</v>
      </c>
      <c r="B26" s="96">
        <v>290205</v>
      </c>
      <c r="C26" s="95" t="s">
        <v>243</v>
      </c>
      <c r="D26" s="97">
        <v>12495</v>
      </c>
      <c r="E26" s="95" t="s">
        <v>28</v>
      </c>
      <c r="F26" s="94">
        <v>0</v>
      </c>
      <c r="G26" s="94">
        <v>0</v>
      </c>
      <c r="H26" s="106">
        <v>0</v>
      </c>
      <c r="I26" s="95" t="s">
        <v>554</v>
      </c>
      <c r="J26" s="96">
        <v>0</v>
      </c>
    </row>
    <row r="27" spans="1:10" x14ac:dyDescent="0.25">
      <c r="A27" s="95" t="s">
        <v>552</v>
      </c>
      <c r="B27" s="96">
        <v>290210</v>
      </c>
      <c r="C27" s="95" t="s">
        <v>90</v>
      </c>
      <c r="D27" s="97">
        <v>55637</v>
      </c>
      <c r="E27" s="95" t="s">
        <v>28</v>
      </c>
      <c r="F27" s="96">
        <v>0</v>
      </c>
      <c r="G27" s="96">
        <v>0</v>
      </c>
      <c r="H27" s="98">
        <v>0</v>
      </c>
      <c r="I27" s="95" t="s">
        <v>554</v>
      </c>
      <c r="J27" s="96">
        <v>0</v>
      </c>
    </row>
    <row r="28" spans="1:10" x14ac:dyDescent="0.25">
      <c r="A28" s="95" t="s">
        <v>552</v>
      </c>
      <c r="B28" s="96">
        <v>290220</v>
      </c>
      <c r="C28" s="95" t="s">
        <v>244</v>
      </c>
      <c r="D28" s="97">
        <v>11385</v>
      </c>
      <c r="E28" s="95" t="s">
        <v>611</v>
      </c>
      <c r="F28" s="94">
        <v>0</v>
      </c>
      <c r="G28" s="94">
        <v>1</v>
      </c>
      <c r="H28" s="106">
        <v>0</v>
      </c>
      <c r="I28" s="95" t="s">
        <v>554</v>
      </c>
      <c r="J28" s="96">
        <v>0</v>
      </c>
    </row>
    <row r="29" spans="1:10" x14ac:dyDescent="0.25">
      <c r="A29" s="95" t="s">
        <v>552</v>
      </c>
      <c r="B29" s="96">
        <v>290225</v>
      </c>
      <c r="C29" s="95" t="s">
        <v>441</v>
      </c>
      <c r="D29" s="97">
        <v>11697</v>
      </c>
      <c r="E29" s="95" t="s">
        <v>28</v>
      </c>
      <c r="F29" s="96">
        <v>0</v>
      </c>
      <c r="G29" s="96">
        <v>0</v>
      </c>
      <c r="H29" s="98">
        <v>0</v>
      </c>
      <c r="I29" s="95" t="s">
        <v>554</v>
      </c>
      <c r="J29" s="96">
        <v>0</v>
      </c>
    </row>
    <row r="30" spans="1:10" x14ac:dyDescent="0.25">
      <c r="A30" s="95" t="s">
        <v>552</v>
      </c>
      <c r="B30" s="96">
        <v>290230</v>
      </c>
      <c r="C30" s="95" t="s">
        <v>217</v>
      </c>
      <c r="D30" s="97">
        <v>9150</v>
      </c>
      <c r="E30" s="95" t="s">
        <v>611</v>
      </c>
      <c r="F30" s="94">
        <v>0</v>
      </c>
      <c r="G30" s="94">
        <v>1</v>
      </c>
      <c r="H30" s="106">
        <v>0</v>
      </c>
      <c r="I30" s="95" t="s">
        <v>554</v>
      </c>
      <c r="J30" s="96">
        <v>0</v>
      </c>
    </row>
    <row r="31" spans="1:10" x14ac:dyDescent="0.25">
      <c r="A31" s="95" t="s">
        <v>552</v>
      </c>
      <c r="B31" s="96">
        <v>290240</v>
      </c>
      <c r="C31" s="95" t="s">
        <v>451</v>
      </c>
      <c r="D31" s="97">
        <v>12891</v>
      </c>
      <c r="E31" s="95" t="s">
        <v>28</v>
      </c>
      <c r="F31" s="94">
        <v>0</v>
      </c>
      <c r="G31" s="94">
        <v>0</v>
      </c>
      <c r="H31" s="106">
        <v>0</v>
      </c>
      <c r="I31" s="95" t="s">
        <v>554</v>
      </c>
      <c r="J31" s="96">
        <v>0</v>
      </c>
    </row>
    <row r="32" spans="1:10" x14ac:dyDescent="0.25">
      <c r="A32" s="95" t="s">
        <v>552</v>
      </c>
      <c r="B32" s="96">
        <v>290250</v>
      </c>
      <c r="C32" s="95" t="s">
        <v>314</v>
      </c>
      <c r="D32" s="97">
        <v>14262</v>
      </c>
      <c r="E32" s="95" t="s">
        <v>611</v>
      </c>
      <c r="F32" s="94">
        <v>0</v>
      </c>
      <c r="G32" s="94">
        <v>1</v>
      </c>
      <c r="H32" s="106">
        <v>0</v>
      </c>
      <c r="I32" s="95" t="s">
        <v>554</v>
      </c>
      <c r="J32" s="96">
        <v>0</v>
      </c>
    </row>
    <row r="33" spans="1:10" x14ac:dyDescent="0.25">
      <c r="A33" s="95" t="s">
        <v>552</v>
      </c>
      <c r="B33" s="96">
        <v>290260</v>
      </c>
      <c r="C33" s="95" t="s">
        <v>33</v>
      </c>
      <c r="D33" s="97">
        <v>21393</v>
      </c>
      <c r="E33" s="95" t="s">
        <v>611</v>
      </c>
      <c r="F33" s="94">
        <v>1</v>
      </c>
      <c r="G33" s="94">
        <v>1</v>
      </c>
      <c r="H33" s="106">
        <v>1</v>
      </c>
      <c r="I33" s="95" t="s">
        <v>557</v>
      </c>
      <c r="J33" s="96">
        <v>1</v>
      </c>
    </row>
    <row r="34" spans="1:10" x14ac:dyDescent="0.25">
      <c r="A34" s="95" t="s">
        <v>552</v>
      </c>
      <c r="B34" s="96">
        <v>290265</v>
      </c>
      <c r="C34" s="95" t="s">
        <v>262</v>
      </c>
      <c r="D34" s="97">
        <v>13738</v>
      </c>
      <c r="E34" s="95" t="s">
        <v>28</v>
      </c>
      <c r="F34" s="94">
        <v>0</v>
      </c>
      <c r="G34" s="94">
        <v>0</v>
      </c>
      <c r="H34" s="106">
        <v>0</v>
      </c>
      <c r="I34" s="95" t="s">
        <v>554</v>
      </c>
      <c r="J34" s="96">
        <v>0</v>
      </c>
    </row>
    <row r="35" spans="1:10" x14ac:dyDescent="0.25">
      <c r="A35" s="95" t="s">
        <v>552</v>
      </c>
      <c r="B35" s="96">
        <v>290270</v>
      </c>
      <c r="C35" s="95" t="s">
        <v>331</v>
      </c>
      <c r="D35" s="97">
        <v>54563</v>
      </c>
      <c r="E35" s="95" t="s">
        <v>28</v>
      </c>
      <c r="F35" s="94">
        <v>0</v>
      </c>
      <c r="G35" s="94">
        <v>0</v>
      </c>
      <c r="H35" s="106">
        <v>0</v>
      </c>
      <c r="I35" s="95" t="s">
        <v>554</v>
      </c>
      <c r="J35" s="96">
        <v>0</v>
      </c>
    </row>
    <row r="36" spans="1:10" x14ac:dyDescent="0.25">
      <c r="A36" s="95" t="s">
        <v>552</v>
      </c>
      <c r="B36" s="96">
        <v>290280</v>
      </c>
      <c r="C36" s="95" t="s">
        <v>358</v>
      </c>
      <c r="D36" s="97">
        <v>22232</v>
      </c>
      <c r="E36" s="95" t="s">
        <v>611</v>
      </c>
      <c r="F36" s="96">
        <v>0</v>
      </c>
      <c r="G36" s="96">
        <v>1</v>
      </c>
      <c r="H36" s="98">
        <v>0</v>
      </c>
      <c r="I36" s="95" t="s">
        <v>554</v>
      </c>
      <c r="J36" s="96">
        <v>0</v>
      </c>
    </row>
    <row r="37" spans="1:10" x14ac:dyDescent="0.25">
      <c r="A37" s="95" t="s">
        <v>552</v>
      </c>
      <c r="B37" s="96">
        <v>290290</v>
      </c>
      <c r="C37" s="95" t="s">
        <v>419</v>
      </c>
      <c r="D37" s="97">
        <v>34421</v>
      </c>
      <c r="E37" s="95" t="s">
        <v>611</v>
      </c>
      <c r="F37" s="96">
        <v>1</v>
      </c>
      <c r="G37" s="96">
        <v>1</v>
      </c>
      <c r="H37" s="98">
        <v>1</v>
      </c>
      <c r="I37" s="95" t="s">
        <v>557</v>
      </c>
      <c r="J37" s="96">
        <v>1</v>
      </c>
    </row>
    <row r="38" spans="1:10" x14ac:dyDescent="0.25">
      <c r="A38" s="95" t="s">
        <v>552</v>
      </c>
      <c r="B38" s="96">
        <v>290300</v>
      </c>
      <c r="C38" s="95" t="s">
        <v>113</v>
      </c>
      <c r="D38" s="97">
        <v>14570</v>
      </c>
      <c r="E38" s="95" t="s">
        <v>28</v>
      </c>
      <c r="F38" s="94">
        <v>0</v>
      </c>
      <c r="G38" s="94">
        <v>0</v>
      </c>
      <c r="H38" s="106">
        <v>0</v>
      </c>
      <c r="I38" s="95" t="s">
        <v>554</v>
      </c>
      <c r="J38" s="96">
        <v>0</v>
      </c>
    </row>
    <row r="39" spans="1:10" x14ac:dyDescent="0.25">
      <c r="A39" s="95" t="s">
        <v>552</v>
      </c>
      <c r="B39" s="96">
        <v>290310</v>
      </c>
      <c r="C39" s="95" t="s">
        <v>476</v>
      </c>
      <c r="D39" s="97">
        <v>6338</v>
      </c>
      <c r="E39" s="95" t="s">
        <v>28</v>
      </c>
      <c r="F39" s="96">
        <v>0</v>
      </c>
      <c r="G39" s="96">
        <v>0</v>
      </c>
      <c r="H39" s="98">
        <v>0</v>
      </c>
      <c r="I39" s="95" t="s">
        <v>554</v>
      </c>
      <c r="J39" s="96">
        <v>0</v>
      </c>
    </row>
    <row r="40" spans="1:10" x14ac:dyDescent="0.25">
      <c r="A40" s="95" t="s">
        <v>552</v>
      </c>
      <c r="B40" s="96">
        <v>290320</v>
      </c>
      <c r="C40" s="95" t="s">
        <v>311</v>
      </c>
      <c r="D40" s="97">
        <v>155519</v>
      </c>
      <c r="E40" s="95" t="s">
        <v>611</v>
      </c>
      <c r="F40" s="94">
        <v>5</v>
      </c>
      <c r="G40" s="94">
        <v>9</v>
      </c>
      <c r="H40" s="106">
        <v>0.55555555555555602</v>
      </c>
      <c r="I40" s="95" t="s">
        <v>554</v>
      </c>
      <c r="J40" s="96">
        <v>0</v>
      </c>
    </row>
    <row r="41" spans="1:10" x14ac:dyDescent="0.25">
      <c r="A41" s="95" t="s">
        <v>552</v>
      </c>
      <c r="B41" s="96">
        <v>290323</v>
      </c>
      <c r="C41" s="95" t="s">
        <v>114</v>
      </c>
      <c r="D41" s="97">
        <v>15093</v>
      </c>
      <c r="E41" s="95" t="s">
        <v>28</v>
      </c>
      <c r="F41" s="94">
        <v>0</v>
      </c>
      <c r="G41" s="94">
        <v>0</v>
      </c>
      <c r="H41" s="106">
        <v>0</v>
      </c>
      <c r="I41" s="95" t="s">
        <v>554</v>
      </c>
      <c r="J41" s="96">
        <v>0</v>
      </c>
    </row>
    <row r="42" spans="1:10" x14ac:dyDescent="0.25">
      <c r="A42" s="95" t="s">
        <v>552</v>
      </c>
      <c r="B42" s="96">
        <v>290327</v>
      </c>
      <c r="C42" s="95" t="s">
        <v>91</v>
      </c>
      <c r="D42" s="97">
        <v>16167</v>
      </c>
      <c r="E42" s="95" t="s">
        <v>28</v>
      </c>
      <c r="F42" s="94">
        <v>0</v>
      </c>
      <c r="G42" s="94">
        <v>0</v>
      </c>
      <c r="H42" s="106">
        <v>0</v>
      </c>
      <c r="I42" s="95" t="s">
        <v>554</v>
      </c>
      <c r="J42" s="96">
        <v>0</v>
      </c>
    </row>
    <row r="43" spans="1:10" x14ac:dyDescent="0.25">
      <c r="A43" s="95" t="s">
        <v>552</v>
      </c>
      <c r="B43" s="96">
        <v>290330</v>
      </c>
      <c r="C43" s="95" t="s">
        <v>452</v>
      </c>
      <c r="D43" s="97">
        <v>6367</v>
      </c>
      <c r="E43" s="95" t="s">
        <v>28</v>
      </c>
      <c r="F43" s="94">
        <v>0</v>
      </c>
      <c r="G43" s="94">
        <v>0</v>
      </c>
      <c r="H43" s="106">
        <v>0</v>
      </c>
      <c r="I43" s="95" t="s">
        <v>554</v>
      </c>
      <c r="J43" s="96">
        <v>0</v>
      </c>
    </row>
    <row r="44" spans="1:10" x14ac:dyDescent="0.25">
      <c r="A44" s="95" t="s">
        <v>552</v>
      </c>
      <c r="B44" s="96">
        <v>290340</v>
      </c>
      <c r="C44" s="95" t="s">
        <v>157</v>
      </c>
      <c r="D44" s="97">
        <v>23891</v>
      </c>
      <c r="E44" s="95" t="s">
        <v>28</v>
      </c>
      <c r="F44" s="94">
        <v>0</v>
      </c>
      <c r="G44" s="94">
        <v>0</v>
      </c>
      <c r="H44" s="106">
        <v>0</v>
      </c>
      <c r="I44" s="95" t="s">
        <v>554</v>
      </c>
      <c r="J44" s="96">
        <v>0</v>
      </c>
    </row>
    <row r="45" spans="1:10" x14ac:dyDescent="0.25">
      <c r="A45" s="95" t="s">
        <v>552</v>
      </c>
      <c r="B45" s="96">
        <v>290350</v>
      </c>
      <c r="C45" s="95" t="s">
        <v>420</v>
      </c>
      <c r="D45" s="97">
        <v>18312</v>
      </c>
      <c r="E45" s="95" t="s">
        <v>28</v>
      </c>
      <c r="F45" s="94">
        <v>0</v>
      </c>
      <c r="G45" s="94">
        <v>0</v>
      </c>
      <c r="H45" s="106">
        <v>0</v>
      </c>
      <c r="I45" s="95" t="s">
        <v>554</v>
      </c>
      <c r="J45" s="96">
        <v>0</v>
      </c>
    </row>
    <row r="46" spans="1:10" x14ac:dyDescent="0.25">
      <c r="A46" s="95" t="s">
        <v>552</v>
      </c>
      <c r="B46" s="96">
        <v>290360</v>
      </c>
      <c r="C46" s="95" t="s">
        <v>92</v>
      </c>
      <c r="D46" s="97">
        <v>16628</v>
      </c>
      <c r="E46" s="95" t="s">
        <v>611</v>
      </c>
      <c r="F46" s="94">
        <v>0</v>
      </c>
      <c r="G46" s="94">
        <v>1</v>
      </c>
      <c r="H46" s="106">
        <v>0</v>
      </c>
      <c r="I46" s="95" t="s">
        <v>554</v>
      </c>
      <c r="J46" s="96">
        <v>0</v>
      </c>
    </row>
    <row r="47" spans="1:10" x14ac:dyDescent="0.25">
      <c r="A47" s="95" t="s">
        <v>552</v>
      </c>
      <c r="B47" s="96">
        <v>290370</v>
      </c>
      <c r="C47" s="95" t="s">
        <v>477</v>
      </c>
      <c r="D47" s="97">
        <v>14314</v>
      </c>
      <c r="E47" s="95" t="s">
        <v>611</v>
      </c>
      <c r="F47" s="96">
        <v>2</v>
      </c>
      <c r="G47" s="96">
        <v>2</v>
      </c>
      <c r="H47" s="98">
        <v>1</v>
      </c>
      <c r="I47" s="95" t="s">
        <v>557</v>
      </c>
      <c r="J47" s="96">
        <v>1</v>
      </c>
    </row>
    <row r="48" spans="1:10" x14ac:dyDescent="0.25">
      <c r="A48" s="95" t="s">
        <v>552</v>
      </c>
      <c r="B48" s="96">
        <v>290380</v>
      </c>
      <c r="C48" s="95" t="s">
        <v>63</v>
      </c>
      <c r="D48" s="97">
        <v>19516</v>
      </c>
      <c r="E48" s="95" t="s">
        <v>611</v>
      </c>
      <c r="F48" s="94">
        <v>0</v>
      </c>
      <c r="G48" s="94">
        <v>1</v>
      </c>
      <c r="H48" s="106">
        <v>0</v>
      </c>
      <c r="I48" s="95" t="s">
        <v>554</v>
      </c>
      <c r="J48" s="96">
        <v>0</v>
      </c>
    </row>
    <row r="49" spans="1:10" x14ac:dyDescent="0.25">
      <c r="A49" s="95" t="s">
        <v>552</v>
      </c>
      <c r="B49" s="96">
        <v>290390</v>
      </c>
      <c r="C49" s="95" t="s">
        <v>341</v>
      </c>
      <c r="D49" s="97">
        <v>70090</v>
      </c>
      <c r="E49" s="95" t="s">
        <v>611</v>
      </c>
      <c r="F49" s="96">
        <v>7</v>
      </c>
      <c r="G49" s="96">
        <v>7</v>
      </c>
      <c r="H49" s="98">
        <v>1</v>
      </c>
      <c r="I49" s="95" t="s">
        <v>557</v>
      </c>
      <c r="J49" s="96">
        <v>1</v>
      </c>
    </row>
    <row r="50" spans="1:10" x14ac:dyDescent="0.25">
      <c r="A50" s="95" t="s">
        <v>552</v>
      </c>
      <c r="B50" s="96">
        <v>290395</v>
      </c>
      <c r="C50" s="95" t="s">
        <v>421</v>
      </c>
      <c r="D50" s="97">
        <v>10515</v>
      </c>
      <c r="E50" s="95" t="s">
        <v>28</v>
      </c>
      <c r="F50" s="94">
        <v>0</v>
      </c>
      <c r="G50" s="94">
        <v>0</v>
      </c>
      <c r="H50" s="106">
        <v>0</v>
      </c>
      <c r="I50" s="95" t="s">
        <v>554</v>
      </c>
      <c r="J50" s="96">
        <v>0</v>
      </c>
    </row>
    <row r="51" spans="1:10" x14ac:dyDescent="0.25">
      <c r="A51" s="95" t="s">
        <v>552</v>
      </c>
      <c r="B51" s="96">
        <v>290400</v>
      </c>
      <c r="C51" s="95" t="s">
        <v>78</v>
      </c>
      <c r="D51" s="97">
        <v>14675</v>
      </c>
      <c r="E51" s="95" t="s">
        <v>28</v>
      </c>
      <c r="F51" s="94">
        <v>0</v>
      </c>
      <c r="G51" s="94">
        <v>0</v>
      </c>
      <c r="H51" s="106">
        <v>0</v>
      </c>
      <c r="I51" s="95" t="s">
        <v>554</v>
      </c>
      <c r="J51" s="96">
        <v>0</v>
      </c>
    </row>
    <row r="52" spans="1:10" x14ac:dyDescent="0.25">
      <c r="A52" s="95" t="s">
        <v>552</v>
      </c>
      <c r="B52" s="96">
        <v>290405</v>
      </c>
      <c r="C52" s="95" t="s">
        <v>64</v>
      </c>
      <c r="D52" s="97">
        <v>17006</v>
      </c>
      <c r="E52" s="95" t="s">
        <v>28</v>
      </c>
      <c r="F52" s="94">
        <v>0</v>
      </c>
      <c r="G52" s="94">
        <v>0</v>
      </c>
      <c r="H52" s="106">
        <v>0</v>
      </c>
      <c r="I52" s="95" t="s">
        <v>554</v>
      </c>
      <c r="J52" s="96">
        <v>0</v>
      </c>
    </row>
    <row r="53" spans="1:10" x14ac:dyDescent="0.25">
      <c r="A53" s="95" t="s">
        <v>552</v>
      </c>
      <c r="B53" s="96">
        <v>290410</v>
      </c>
      <c r="C53" s="95" t="s">
        <v>360</v>
      </c>
      <c r="D53" s="97">
        <v>22448</v>
      </c>
      <c r="E53" s="95" t="s">
        <v>611</v>
      </c>
      <c r="F53" s="94">
        <v>2</v>
      </c>
      <c r="G53" s="94">
        <v>2</v>
      </c>
      <c r="H53" s="106">
        <v>1</v>
      </c>
      <c r="I53" s="95" t="s">
        <v>557</v>
      </c>
      <c r="J53" s="96">
        <v>1</v>
      </c>
    </row>
    <row r="54" spans="1:10" x14ac:dyDescent="0.25">
      <c r="A54" s="95" t="s">
        <v>552</v>
      </c>
      <c r="B54" s="96">
        <v>290420</v>
      </c>
      <c r="C54" s="95" t="s">
        <v>361</v>
      </c>
      <c r="D54" s="97">
        <v>10957</v>
      </c>
      <c r="E54" s="95" t="s">
        <v>28</v>
      </c>
      <c r="F54" s="96">
        <v>0</v>
      </c>
      <c r="G54" s="96">
        <v>0</v>
      </c>
      <c r="H54" s="98">
        <v>0</v>
      </c>
      <c r="I54" s="95" t="s">
        <v>554</v>
      </c>
      <c r="J54" s="96">
        <v>0</v>
      </c>
    </row>
    <row r="55" spans="1:10" x14ac:dyDescent="0.25">
      <c r="A55" s="95" t="s">
        <v>552</v>
      </c>
      <c r="B55" s="96">
        <v>290430</v>
      </c>
      <c r="C55" s="95" t="s">
        <v>478</v>
      </c>
      <c r="D55" s="97">
        <v>15166</v>
      </c>
      <c r="E55" s="95" t="s">
        <v>611</v>
      </c>
      <c r="F55" s="96">
        <v>0</v>
      </c>
      <c r="G55" s="96">
        <v>2</v>
      </c>
      <c r="H55" s="98">
        <v>0</v>
      </c>
      <c r="I55" s="95" t="s">
        <v>554</v>
      </c>
      <c r="J55" s="96">
        <v>0</v>
      </c>
    </row>
    <row r="56" spans="1:10" x14ac:dyDescent="0.25">
      <c r="A56" s="95" t="s">
        <v>552</v>
      </c>
      <c r="B56" s="96">
        <v>290440</v>
      </c>
      <c r="C56" s="95" t="s">
        <v>316</v>
      </c>
      <c r="D56" s="97">
        <v>10768</v>
      </c>
      <c r="E56" s="95" t="s">
        <v>611</v>
      </c>
      <c r="F56" s="94">
        <v>1</v>
      </c>
      <c r="G56" s="94">
        <v>1</v>
      </c>
      <c r="H56" s="106">
        <v>1</v>
      </c>
      <c r="I56" s="95" t="s">
        <v>557</v>
      </c>
      <c r="J56" s="96">
        <v>1</v>
      </c>
    </row>
    <row r="57" spans="1:10" x14ac:dyDescent="0.25">
      <c r="A57" s="95" t="s">
        <v>552</v>
      </c>
      <c r="B57" s="96">
        <v>290450</v>
      </c>
      <c r="C57" s="95" t="s">
        <v>332</v>
      </c>
      <c r="D57" s="97">
        <v>11049</v>
      </c>
      <c r="E57" s="95" t="s">
        <v>28</v>
      </c>
      <c r="F57" s="94">
        <v>0</v>
      </c>
      <c r="G57" s="94">
        <v>0</v>
      </c>
      <c r="H57" s="106">
        <v>0</v>
      </c>
      <c r="I57" s="95" t="s">
        <v>554</v>
      </c>
      <c r="J57" s="96">
        <v>0</v>
      </c>
    </row>
    <row r="58" spans="1:10" x14ac:dyDescent="0.25">
      <c r="A58" s="95" t="s">
        <v>552</v>
      </c>
      <c r="B58" s="96">
        <v>290460</v>
      </c>
      <c r="C58" s="95" t="s">
        <v>355</v>
      </c>
      <c r="D58" s="97">
        <v>69473</v>
      </c>
      <c r="E58" s="95" t="s">
        <v>611</v>
      </c>
      <c r="F58" s="96">
        <v>3</v>
      </c>
      <c r="G58" s="96">
        <v>7</v>
      </c>
      <c r="H58" s="98">
        <v>0.42857142857142899</v>
      </c>
      <c r="I58" s="95" t="s">
        <v>554</v>
      </c>
      <c r="J58" s="96">
        <v>0</v>
      </c>
    </row>
    <row r="59" spans="1:10" x14ac:dyDescent="0.25">
      <c r="A59" s="95" t="s">
        <v>552</v>
      </c>
      <c r="B59" s="96">
        <v>290470</v>
      </c>
      <c r="C59" s="95" t="s">
        <v>453</v>
      </c>
      <c r="D59" s="97">
        <v>19269</v>
      </c>
      <c r="E59" s="95" t="s">
        <v>611</v>
      </c>
      <c r="F59" s="96">
        <v>1</v>
      </c>
      <c r="G59" s="96">
        <v>1</v>
      </c>
      <c r="H59" s="98">
        <v>1</v>
      </c>
      <c r="I59" s="95" t="s">
        <v>557</v>
      </c>
      <c r="J59" s="96">
        <v>1</v>
      </c>
    </row>
    <row r="60" spans="1:10" x14ac:dyDescent="0.25">
      <c r="A60" s="95" t="s">
        <v>552</v>
      </c>
      <c r="B60" s="96">
        <v>290475</v>
      </c>
      <c r="C60" s="95" t="s">
        <v>333</v>
      </c>
      <c r="D60" s="97">
        <v>21671</v>
      </c>
      <c r="E60" s="95" t="s">
        <v>611</v>
      </c>
      <c r="F60" s="94">
        <v>1</v>
      </c>
      <c r="G60" s="94">
        <v>1</v>
      </c>
      <c r="H60" s="106">
        <v>1</v>
      </c>
      <c r="I60" s="95" t="s">
        <v>557</v>
      </c>
      <c r="J60" s="96">
        <v>1</v>
      </c>
    </row>
    <row r="61" spans="1:10" x14ac:dyDescent="0.25">
      <c r="A61" s="95" t="s">
        <v>552</v>
      </c>
      <c r="B61" s="96">
        <v>290480</v>
      </c>
      <c r="C61" s="95" t="s">
        <v>405</v>
      </c>
      <c r="D61" s="97">
        <v>10044</v>
      </c>
      <c r="E61" s="95" t="s">
        <v>28</v>
      </c>
      <c r="F61" s="94">
        <v>0</v>
      </c>
      <c r="G61" s="94">
        <v>0</v>
      </c>
      <c r="H61" s="106">
        <v>0</v>
      </c>
      <c r="I61" s="95" t="s">
        <v>554</v>
      </c>
      <c r="J61" s="96">
        <v>0</v>
      </c>
    </row>
    <row r="62" spans="1:10" x14ac:dyDescent="0.25">
      <c r="A62" s="95" t="s">
        <v>552</v>
      </c>
      <c r="B62" s="96">
        <v>290485</v>
      </c>
      <c r="C62" s="95" t="s">
        <v>193</v>
      </c>
      <c r="D62" s="97">
        <v>19199</v>
      </c>
      <c r="E62" s="95" t="s">
        <v>28</v>
      </c>
      <c r="F62" s="94">
        <v>0</v>
      </c>
      <c r="G62" s="94">
        <v>0</v>
      </c>
      <c r="H62" s="106">
        <v>0</v>
      </c>
      <c r="I62" s="95" t="s">
        <v>554</v>
      </c>
      <c r="J62" s="96">
        <v>0</v>
      </c>
    </row>
    <row r="63" spans="1:10" x14ac:dyDescent="0.25">
      <c r="A63" s="95" t="s">
        <v>552</v>
      </c>
      <c r="B63" s="96">
        <v>290490</v>
      </c>
      <c r="C63" s="95" t="s">
        <v>194</v>
      </c>
      <c r="D63" s="97">
        <v>35013</v>
      </c>
      <c r="E63" s="95" t="s">
        <v>28</v>
      </c>
      <c r="F63" s="94">
        <v>0</v>
      </c>
      <c r="G63" s="94">
        <v>0</v>
      </c>
      <c r="H63" s="106">
        <v>0</v>
      </c>
      <c r="I63" s="95" t="s">
        <v>554</v>
      </c>
      <c r="J63" s="96">
        <v>0</v>
      </c>
    </row>
    <row r="64" spans="1:10" x14ac:dyDescent="0.25">
      <c r="A64" s="95" t="s">
        <v>552</v>
      </c>
      <c r="B64" s="96">
        <v>290500</v>
      </c>
      <c r="C64" s="95" t="s">
        <v>381</v>
      </c>
      <c r="D64" s="97">
        <v>23685</v>
      </c>
      <c r="E64" s="95" t="s">
        <v>28</v>
      </c>
      <c r="F64" s="94">
        <v>0</v>
      </c>
      <c r="G64" s="94">
        <v>0</v>
      </c>
      <c r="H64" s="106">
        <v>0</v>
      </c>
      <c r="I64" s="95" t="s">
        <v>554</v>
      </c>
      <c r="J64" s="96">
        <v>0</v>
      </c>
    </row>
    <row r="65" spans="1:10" x14ac:dyDescent="0.25">
      <c r="A65" s="95" t="s">
        <v>552</v>
      </c>
      <c r="B65" s="96">
        <v>290510</v>
      </c>
      <c r="C65" s="95" t="s">
        <v>133</v>
      </c>
      <c r="D65" s="97">
        <v>10179</v>
      </c>
      <c r="E65" s="95" t="s">
        <v>28</v>
      </c>
      <c r="F65" s="94">
        <v>0</v>
      </c>
      <c r="G65" s="94">
        <v>0</v>
      </c>
      <c r="H65" s="106">
        <v>0</v>
      </c>
      <c r="I65" s="95" t="s">
        <v>554</v>
      </c>
      <c r="J65" s="96">
        <v>0</v>
      </c>
    </row>
    <row r="66" spans="1:10" x14ac:dyDescent="0.25">
      <c r="A66" s="95" t="s">
        <v>552</v>
      </c>
      <c r="B66" s="96">
        <v>290515</v>
      </c>
      <c r="C66" s="95" t="s">
        <v>422</v>
      </c>
      <c r="D66" s="97">
        <v>16045</v>
      </c>
      <c r="E66" s="95" t="s">
        <v>28</v>
      </c>
      <c r="F66" s="94">
        <v>0</v>
      </c>
      <c r="G66" s="94">
        <v>0</v>
      </c>
      <c r="H66" s="106">
        <v>0</v>
      </c>
      <c r="I66" s="95" t="s">
        <v>554</v>
      </c>
      <c r="J66" s="96">
        <v>0</v>
      </c>
    </row>
    <row r="67" spans="1:10" x14ac:dyDescent="0.25">
      <c r="A67" s="95" t="s">
        <v>552</v>
      </c>
      <c r="B67" s="96">
        <v>290520</v>
      </c>
      <c r="C67" s="95" t="s">
        <v>382</v>
      </c>
      <c r="D67" s="97">
        <v>52696</v>
      </c>
      <c r="E67" s="95" t="s">
        <v>611</v>
      </c>
      <c r="F67" s="96">
        <v>7</v>
      </c>
      <c r="G67" s="96">
        <v>7</v>
      </c>
      <c r="H67" s="98">
        <v>1</v>
      </c>
      <c r="I67" s="95" t="s">
        <v>557</v>
      </c>
      <c r="J67" s="96">
        <v>1</v>
      </c>
    </row>
    <row r="68" spans="1:10" x14ac:dyDescent="0.25">
      <c r="A68" s="95" t="s">
        <v>552</v>
      </c>
      <c r="B68" s="96">
        <v>290530</v>
      </c>
      <c r="C68" s="95" t="s">
        <v>115</v>
      </c>
      <c r="D68" s="97">
        <v>18917</v>
      </c>
      <c r="E68" s="95" t="s">
        <v>28</v>
      </c>
      <c r="F68" s="94">
        <v>0</v>
      </c>
      <c r="G68" s="94">
        <v>0</v>
      </c>
      <c r="H68" s="106">
        <v>0</v>
      </c>
      <c r="I68" s="95" t="s">
        <v>554</v>
      </c>
      <c r="J68" s="96">
        <v>0</v>
      </c>
    </row>
    <row r="69" spans="1:10" x14ac:dyDescent="0.25">
      <c r="A69" s="95" t="s">
        <v>552</v>
      </c>
      <c r="B69" s="96">
        <v>290540</v>
      </c>
      <c r="C69" s="95" t="s">
        <v>501</v>
      </c>
      <c r="D69" s="97">
        <v>17985</v>
      </c>
      <c r="E69" s="95" t="s">
        <v>611</v>
      </c>
      <c r="F69" s="96">
        <v>1</v>
      </c>
      <c r="G69" s="96">
        <v>1</v>
      </c>
      <c r="H69" s="98">
        <v>1</v>
      </c>
      <c r="I69" s="95" t="s">
        <v>557</v>
      </c>
      <c r="J69" s="96">
        <v>1</v>
      </c>
    </row>
    <row r="70" spans="1:10" x14ac:dyDescent="0.25">
      <c r="A70" s="95" t="s">
        <v>552</v>
      </c>
      <c r="B70" s="96">
        <v>290550</v>
      </c>
      <c r="C70" s="95" t="s">
        <v>135</v>
      </c>
      <c r="D70" s="97">
        <v>13643</v>
      </c>
      <c r="E70" s="95" t="s">
        <v>28</v>
      </c>
      <c r="F70" s="94">
        <v>0</v>
      </c>
      <c r="G70" s="94">
        <v>0</v>
      </c>
      <c r="H70" s="106">
        <v>0</v>
      </c>
      <c r="I70" s="95" t="s">
        <v>554</v>
      </c>
      <c r="J70" s="96">
        <v>0</v>
      </c>
    </row>
    <row r="71" spans="1:10" x14ac:dyDescent="0.25">
      <c r="A71" s="95" t="s">
        <v>552</v>
      </c>
      <c r="B71" s="96">
        <v>290560</v>
      </c>
      <c r="C71" s="95" t="s">
        <v>454</v>
      </c>
      <c r="D71" s="97">
        <v>33257</v>
      </c>
      <c r="E71" s="95" t="s">
        <v>611</v>
      </c>
      <c r="F71" s="94">
        <v>1</v>
      </c>
      <c r="G71" s="94">
        <v>2</v>
      </c>
      <c r="H71" s="106">
        <v>0.5</v>
      </c>
      <c r="I71" s="95" t="s">
        <v>554</v>
      </c>
      <c r="J71" s="96">
        <v>0</v>
      </c>
    </row>
    <row r="72" spans="1:10" x14ac:dyDescent="0.25">
      <c r="A72" s="95" t="s">
        <v>552</v>
      </c>
      <c r="B72" s="96">
        <v>290570</v>
      </c>
      <c r="C72" s="95" t="s">
        <v>182</v>
      </c>
      <c r="D72" s="97">
        <v>292074</v>
      </c>
      <c r="E72" s="95" t="s">
        <v>611</v>
      </c>
      <c r="F72" s="96">
        <v>17</v>
      </c>
      <c r="G72" s="96">
        <v>20</v>
      </c>
      <c r="H72" s="98">
        <v>0.85</v>
      </c>
      <c r="I72" s="95" t="s">
        <v>557</v>
      </c>
      <c r="J72" s="96">
        <v>1</v>
      </c>
    </row>
    <row r="73" spans="1:10" x14ac:dyDescent="0.25">
      <c r="A73" s="95" t="s">
        <v>552</v>
      </c>
      <c r="B73" s="96">
        <v>290580</v>
      </c>
      <c r="C73" s="95" t="s">
        <v>502</v>
      </c>
      <c r="D73" s="97">
        <v>36543</v>
      </c>
      <c r="E73" s="95" t="s">
        <v>28</v>
      </c>
      <c r="F73" s="94">
        <v>0</v>
      </c>
      <c r="G73" s="94">
        <v>0</v>
      </c>
      <c r="H73" s="106">
        <v>0</v>
      </c>
      <c r="I73" s="95" t="s">
        <v>554</v>
      </c>
      <c r="J73" s="96">
        <v>0</v>
      </c>
    </row>
    <row r="74" spans="1:10" x14ac:dyDescent="0.25">
      <c r="A74" s="95" t="s">
        <v>552</v>
      </c>
      <c r="B74" s="96">
        <v>290590</v>
      </c>
      <c r="C74" s="95" t="s">
        <v>279</v>
      </c>
      <c r="D74" s="97">
        <v>29994</v>
      </c>
      <c r="E74" s="95" t="s">
        <v>611</v>
      </c>
      <c r="F74" s="94">
        <v>5</v>
      </c>
      <c r="G74" s="94">
        <v>5</v>
      </c>
      <c r="H74" s="106">
        <v>1</v>
      </c>
      <c r="I74" s="95" t="s">
        <v>557</v>
      </c>
      <c r="J74" s="96">
        <v>1</v>
      </c>
    </row>
    <row r="75" spans="1:10" x14ac:dyDescent="0.25">
      <c r="A75" s="95" t="s">
        <v>552</v>
      </c>
      <c r="B75" s="96">
        <v>290600</v>
      </c>
      <c r="C75" s="95" t="s">
        <v>302</v>
      </c>
      <c r="D75" s="97">
        <v>73118</v>
      </c>
      <c r="E75" s="95" t="s">
        <v>611</v>
      </c>
      <c r="F75" s="94">
        <v>2</v>
      </c>
      <c r="G75" s="94">
        <v>2</v>
      </c>
      <c r="H75" s="106">
        <v>1</v>
      </c>
      <c r="I75" s="95" t="s">
        <v>557</v>
      </c>
      <c r="J75" s="96">
        <v>1</v>
      </c>
    </row>
    <row r="76" spans="1:10" x14ac:dyDescent="0.25">
      <c r="A76" s="95" t="s">
        <v>552</v>
      </c>
      <c r="B76" s="96">
        <v>290610</v>
      </c>
      <c r="C76" s="95" t="s">
        <v>342</v>
      </c>
      <c r="D76" s="97">
        <v>10146</v>
      </c>
      <c r="E76" s="95" t="s">
        <v>28</v>
      </c>
      <c r="F76" s="94">
        <v>0</v>
      </c>
      <c r="G76" s="94">
        <v>0</v>
      </c>
      <c r="H76" s="106">
        <v>0</v>
      </c>
      <c r="I76" s="95" t="s">
        <v>554</v>
      </c>
      <c r="J76" s="96">
        <v>0</v>
      </c>
    </row>
    <row r="77" spans="1:10" x14ac:dyDescent="0.25">
      <c r="A77" s="95" t="s">
        <v>552</v>
      </c>
      <c r="B77" s="96">
        <v>290620</v>
      </c>
      <c r="C77" s="95" t="s">
        <v>116</v>
      </c>
      <c r="D77" s="97">
        <v>26702</v>
      </c>
      <c r="E77" s="95" t="s">
        <v>611</v>
      </c>
      <c r="F77" s="94">
        <v>4</v>
      </c>
      <c r="G77" s="94">
        <v>4</v>
      </c>
      <c r="H77" s="106">
        <v>1</v>
      </c>
      <c r="I77" s="95" t="s">
        <v>557</v>
      </c>
      <c r="J77" s="96">
        <v>1</v>
      </c>
    </row>
    <row r="78" spans="1:10" x14ac:dyDescent="0.25">
      <c r="A78" s="95" t="s">
        <v>552</v>
      </c>
      <c r="B78" s="96">
        <v>290630</v>
      </c>
      <c r="C78" s="95" t="s">
        <v>442</v>
      </c>
      <c r="D78" s="97">
        <v>33130</v>
      </c>
      <c r="E78" s="95" t="s">
        <v>28</v>
      </c>
      <c r="F78" s="94">
        <v>0</v>
      </c>
      <c r="G78" s="94">
        <v>0</v>
      </c>
      <c r="H78" s="106">
        <v>0</v>
      </c>
      <c r="I78" s="95" t="s">
        <v>554</v>
      </c>
      <c r="J78" s="96">
        <v>0</v>
      </c>
    </row>
    <row r="79" spans="1:10" x14ac:dyDescent="0.25">
      <c r="A79" s="95" t="s">
        <v>552</v>
      </c>
      <c r="B79" s="96">
        <v>290640</v>
      </c>
      <c r="C79" s="95" t="s">
        <v>35</v>
      </c>
      <c r="D79" s="97">
        <v>8894</v>
      </c>
      <c r="E79" s="95" t="s">
        <v>28</v>
      </c>
      <c r="F79" s="94">
        <v>0</v>
      </c>
      <c r="G79" s="94">
        <v>0</v>
      </c>
      <c r="H79" s="106">
        <v>0</v>
      </c>
      <c r="I79" s="95" t="s">
        <v>554</v>
      </c>
      <c r="J79" s="96">
        <v>0</v>
      </c>
    </row>
    <row r="80" spans="1:10" x14ac:dyDescent="0.25">
      <c r="A80" s="95" t="s">
        <v>552</v>
      </c>
      <c r="B80" s="96">
        <v>290650</v>
      </c>
      <c r="C80" s="95" t="s">
        <v>203</v>
      </c>
      <c r="D80" s="97">
        <v>89271</v>
      </c>
      <c r="E80" s="95" t="s">
        <v>611</v>
      </c>
      <c r="F80" s="94">
        <v>5</v>
      </c>
      <c r="G80" s="94">
        <v>9</v>
      </c>
      <c r="H80" s="106">
        <v>0.55555555555555602</v>
      </c>
      <c r="I80" s="95" t="s">
        <v>554</v>
      </c>
      <c r="J80" s="96">
        <v>0</v>
      </c>
    </row>
    <row r="81" spans="1:10" x14ac:dyDescent="0.25">
      <c r="A81" s="95" t="s">
        <v>552</v>
      </c>
      <c r="B81" s="96">
        <v>290660</v>
      </c>
      <c r="C81" s="95" t="s">
        <v>383</v>
      </c>
      <c r="D81" s="97">
        <v>14732</v>
      </c>
      <c r="E81" s="95" t="s">
        <v>611</v>
      </c>
      <c r="F81" s="96">
        <v>1</v>
      </c>
      <c r="G81" s="96">
        <v>1</v>
      </c>
      <c r="H81" s="98">
        <v>1</v>
      </c>
      <c r="I81" s="95" t="s">
        <v>557</v>
      </c>
      <c r="J81" s="96">
        <v>1</v>
      </c>
    </row>
    <row r="82" spans="1:10" x14ac:dyDescent="0.25">
      <c r="A82" s="95" t="s">
        <v>552</v>
      </c>
      <c r="B82" s="96">
        <v>290670</v>
      </c>
      <c r="C82" s="95" t="s">
        <v>423</v>
      </c>
      <c r="D82" s="97">
        <v>26760</v>
      </c>
      <c r="E82" s="95" t="s">
        <v>611</v>
      </c>
      <c r="F82" s="96">
        <v>0</v>
      </c>
      <c r="G82" s="96">
        <v>2</v>
      </c>
      <c r="H82" s="98">
        <v>0</v>
      </c>
      <c r="I82" s="95" t="s">
        <v>554</v>
      </c>
      <c r="J82" s="96">
        <v>0</v>
      </c>
    </row>
    <row r="83" spans="1:10" x14ac:dyDescent="0.25">
      <c r="A83" s="95" t="s">
        <v>552</v>
      </c>
      <c r="B83" s="96">
        <v>290680</v>
      </c>
      <c r="C83" s="95" t="s">
        <v>93</v>
      </c>
      <c r="D83" s="97">
        <v>36105</v>
      </c>
      <c r="E83" s="95" t="s">
        <v>28</v>
      </c>
      <c r="F83" s="96">
        <v>0</v>
      </c>
      <c r="G83" s="96">
        <v>0</v>
      </c>
      <c r="H83" s="98">
        <v>0</v>
      </c>
      <c r="I83" s="95" t="s">
        <v>554</v>
      </c>
      <c r="J83" s="96">
        <v>0</v>
      </c>
    </row>
    <row r="84" spans="1:10" x14ac:dyDescent="0.25">
      <c r="A84" s="95" t="s">
        <v>552</v>
      </c>
      <c r="B84" s="96">
        <v>290682</v>
      </c>
      <c r="C84" s="95" t="s">
        <v>280</v>
      </c>
      <c r="D84" s="97">
        <v>17222</v>
      </c>
      <c r="E84" s="95" t="s">
        <v>28</v>
      </c>
      <c r="F84" s="94">
        <v>0</v>
      </c>
      <c r="G84" s="94">
        <v>0</v>
      </c>
      <c r="H84" s="106">
        <v>0</v>
      </c>
      <c r="I84" s="95" t="s">
        <v>554</v>
      </c>
      <c r="J84" s="96">
        <v>0</v>
      </c>
    </row>
    <row r="85" spans="1:10" x14ac:dyDescent="0.25">
      <c r="A85" s="95" t="s">
        <v>552</v>
      </c>
      <c r="B85" s="96">
        <v>290685</v>
      </c>
      <c r="C85" s="95" t="s">
        <v>36</v>
      </c>
      <c r="D85" s="97">
        <v>12203</v>
      </c>
      <c r="E85" s="95" t="s">
        <v>28</v>
      </c>
      <c r="F85" s="94">
        <v>0</v>
      </c>
      <c r="G85" s="94">
        <v>0</v>
      </c>
      <c r="H85" s="106">
        <v>0</v>
      </c>
      <c r="I85" s="95" t="s">
        <v>554</v>
      </c>
      <c r="J85" s="96">
        <v>0</v>
      </c>
    </row>
    <row r="86" spans="1:10" x14ac:dyDescent="0.25">
      <c r="A86" s="95" t="s">
        <v>552</v>
      </c>
      <c r="B86" s="96">
        <v>290687</v>
      </c>
      <c r="C86" s="95" t="s">
        <v>136</v>
      </c>
      <c r="D86" s="97">
        <v>31181</v>
      </c>
      <c r="E86" s="95" t="s">
        <v>28</v>
      </c>
      <c r="F86" s="94">
        <v>0</v>
      </c>
      <c r="G86" s="94">
        <v>0</v>
      </c>
      <c r="H86" s="106">
        <v>0</v>
      </c>
      <c r="I86" s="95" t="s">
        <v>554</v>
      </c>
      <c r="J86" s="96">
        <v>0</v>
      </c>
    </row>
    <row r="87" spans="1:10" x14ac:dyDescent="0.25">
      <c r="A87" s="95" t="s">
        <v>552</v>
      </c>
      <c r="B87" s="96">
        <v>290689</v>
      </c>
      <c r="C87" s="95" t="s">
        <v>424</v>
      </c>
      <c r="D87" s="97">
        <v>9890</v>
      </c>
      <c r="E87" s="95" t="s">
        <v>611</v>
      </c>
      <c r="F87" s="94">
        <v>0</v>
      </c>
      <c r="G87" s="94">
        <v>2</v>
      </c>
      <c r="H87" s="106">
        <v>0</v>
      </c>
      <c r="I87" s="95" t="s">
        <v>554</v>
      </c>
      <c r="J87" s="96">
        <v>0</v>
      </c>
    </row>
    <row r="88" spans="1:10" x14ac:dyDescent="0.25">
      <c r="A88" s="95" t="s">
        <v>552</v>
      </c>
      <c r="B88" s="96">
        <v>290690</v>
      </c>
      <c r="C88" s="95" t="s">
        <v>168</v>
      </c>
      <c r="D88" s="97">
        <v>22646</v>
      </c>
      <c r="E88" s="95" t="s">
        <v>611</v>
      </c>
      <c r="F88" s="94">
        <v>1</v>
      </c>
      <c r="G88" s="94">
        <v>1</v>
      </c>
      <c r="H88" s="106">
        <v>1</v>
      </c>
      <c r="I88" s="95" t="s">
        <v>557</v>
      </c>
      <c r="J88" s="96">
        <v>1</v>
      </c>
    </row>
    <row r="89" spans="1:10" x14ac:dyDescent="0.25">
      <c r="A89" s="95" t="s">
        <v>552</v>
      </c>
      <c r="B89" s="96">
        <v>290700</v>
      </c>
      <c r="C89" s="95" t="s">
        <v>245</v>
      </c>
      <c r="D89" s="97">
        <v>9809</v>
      </c>
      <c r="E89" s="95" t="s">
        <v>28</v>
      </c>
      <c r="F89" s="94">
        <v>0</v>
      </c>
      <c r="G89" s="94">
        <v>0</v>
      </c>
      <c r="H89" s="106">
        <v>0</v>
      </c>
      <c r="I89" s="95" t="s">
        <v>554</v>
      </c>
      <c r="J89" s="96">
        <v>0</v>
      </c>
    </row>
    <row r="90" spans="1:10" x14ac:dyDescent="0.25">
      <c r="A90" s="95" t="s">
        <v>552</v>
      </c>
      <c r="B90" s="96">
        <v>290710</v>
      </c>
      <c r="C90" s="95" t="s">
        <v>384</v>
      </c>
      <c r="D90" s="97">
        <v>30041</v>
      </c>
      <c r="E90" s="95" t="s">
        <v>611</v>
      </c>
      <c r="F90" s="94">
        <v>7</v>
      </c>
      <c r="G90" s="94">
        <v>14</v>
      </c>
      <c r="H90" s="106">
        <v>0.5</v>
      </c>
      <c r="I90" s="95" t="s">
        <v>554</v>
      </c>
      <c r="J90" s="96">
        <v>0</v>
      </c>
    </row>
    <row r="91" spans="1:10" x14ac:dyDescent="0.25">
      <c r="A91" s="95" t="s">
        <v>552</v>
      </c>
      <c r="B91" s="96">
        <v>290720</v>
      </c>
      <c r="C91" s="95" t="s">
        <v>281</v>
      </c>
      <c r="D91" s="97">
        <v>72798</v>
      </c>
      <c r="E91" s="95" t="s">
        <v>611</v>
      </c>
      <c r="F91" s="94">
        <v>2</v>
      </c>
      <c r="G91" s="94">
        <v>2</v>
      </c>
      <c r="H91" s="106">
        <v>1</v>
      </c>
      <c r="I91" s="95" t="s">
        <v>557</v>
      </c>
      <c r="J91" s="96">
        <v>1</v>
      </c>
    </row>
    <row r="92" spans="1:10" x14ac:dyDescent="0.25">
      <c r="A92" s="95" t="s">
        <v>552</v>
      </c>
      <c r="B92" s="96">
        <v>290730</v>
      </c>
      <c r="C92" s="95" t="s">
        <v>218</v>
      </c>
      <c r="D92" s="97">
        <v>27161</v>
      </c>
      <c r="E92" s="95" t="s">
        <v>28</v>
      </c>
      <c r="F92" s="94">
        <v>0</v>
      </c>
      <c r="G92" s="94">
        <v>0</v>
      </c>
      <c r="H92" s="106">
        <v>0</v>
      </c>
      <c r="I92" s="95" t="s">
        <v>554</v>
      </c>
      <c r="J92" s="96">
        <v>0</v>
      </c>
    </row>
    <row r="93" spans="1:10" x14ac:dyDescent="0.25">
      <c r="A93" s="95" t="s">
        <v>552</v>
      </c>
      <c r="B93" s="96">
        <v>290740</v>
      </c>
      <c r="C93" s="95" t="s">
        <v>317</v>
      </c>
      <c r="D93" s="97">
        <v>3695</v>
      </c>
      <c r="E93" s="95" t="s">
        <v>28</v>
      </c>
      <c r="F93" s="94">
        <v>0</v>
      </c>
      <c r="G93" s="94">
        <v>0</v>
      </c>
      <c r="H93" s="106">
        <v>0</v>
      </c>
      <c r="I93" s="95" t="s">
        <v>554</v>
      </c>
      <c r="J93" s="96">
        <v>0</v>
      </c>
    </row>
    <row r="94" spans="1:10" x14ac:dyDescent="0.25">
      <c r="A94" s="95" t="s">
        <v>552</v>
      </c>
      <c r="B94" s="96">
        <v>290750</v>
      </c>
      <c r="C94" s="95" t="s">
        <v>246</v>
      </c>
      <c r="D94" s="97">
        <v>56037</v>
      </c>
      <c r="E94" s="95" t="s">
        <v>611</v>
      </c>
      <c r="F94" s="94">
        <v>6</v>
      </c>
      <c r="G94" s="94">
        <v>8</v>
      </c>
      <c r="H94" s="106">
        <v>0.75</v>
      </c>
      <c r="I94" s="95" t="s">
        <v>554</v>
      </c>
      <c r="J94" s="96">
        <v>0</v>
      </c>
    </row>
    <row r="95" spans="1:10" x14ac:dyDescent="0.25">
      <c r="A95" s="95" t="s">
        <v>552</v>
      </c>
      <c r="B95" s="96">
        <v>290755</v>
      </c>
      <c r="C95" s="95" t="s">
        <v>363</v>
      </c>
      <c r="D95" s="97">
        <v>9764</v>
      </c>
      <c r="E95" s="95" t="s">
        <v>611</v>
      </c>
      <c r="F95" s="94">
        <v>1</v>
      </c>
      <c r="G95" s="94">
        <v>1</v>
      </c>
      <c r="H95" s="106">
        <v>1</v>
      </c>
      <c r="I95" s="95" t="s">
        <v>557</v>
      </c>
      <c r="J95" s="96">
        <v>1</v>
      </c>
    </row>
    <row r="96" spans="1:10" x14ac:dyDescent="0.25">
      <c r="A96" s="95" t="s">
        <v>552</v>
      </c>
      <c r="B96" s="96">
        <v>290760</v>
      </c>
      <c r="C96" s="95" t="s">
        <v>117</v>
      </c>
      <c r="D96" s="97">
        <v>17935</v>
      </c>
      <c r="E96" s="95" t="s">
        <v>28</v>
      </c>
      <c r="F96" s="94">
        <v>0</v>
      </c>
      <c r="G96" s="94">
        <v>0</v>
      </c>
      <c r="H96" s="106">
        <v>0</v>
      </c>
      <c r="I96" s="95" t="s">
        <v>554</v>
      </c>
      <c r="J96" s="96">
        <v>0</v>
      </c>
    </row>
    <row r="97" spans="1:10" x14ac:dyDescent="0.25">
      <c r="A97" s="95" t="s">
        <v>552</v>
      </c>
      <c r="B97" s="96">
        <v>290770</v>
      </c>
      <c r="C97" s="95" t="s">
        <v>291</v>
      </c>
      <c r="D97" s="97">
        <v>11558</v>
      </c>
      <c r="E97" s="95" t="s">
        <v>611</v>
      </c>
      <c r="F97" s="94">
        <v>1</v>
      </c>
      <c r="G97" s="94">
        <v>1</v>
      </c>
      <c r="H97" s="106">
        <v>1</v>
      </c>
      <c r="I97" s="95" t="s">
        <v>557</v>
      </c>
      <c r="J97" s="96">
        <v>1</v>
      </c>
    </row>
    <row r="98" spans="1:10" x14ac:dyDescent="0.25">
      <c r="A98" s="95" t="s">
        <v>552</v>
      </c>
      <c r="B98" s="96">
        <v>290780</v>
      </c>
      <c r="C98" s="95" t="s">
        <v>263</v>
      </c>
      <c r="D98" s="97">
        <v>34581</v>
      </c>
      <c r="E98" s="95" t="s">
        <v>611</v>
      </c>
      <c r="F98" s="94">
        <v>2</v>
      </c>
      <c r="G98" s="94">
        <v>2</v>
      </c>
      <c r="H98" s="106">
        <v>1</v>
      </c>
      <c r="I98" s="95" t="s">
        <v>557</v>
      </c>
      <c r="J98" s="96">
        <v>1</v>
      </c>
    </row>
    <row r="99" spans="1:10" x14ac:dyDescent="0.25">
      <c r="A99" s="95" t="s">
        <v>552</v>
      </c>
      <c r="B99" s="96">
        <v>290790</v>
      </c>
      <c r="C99" s="95" t="s">
        <v>264</v>
      </c>
      <c r="D99" s="97">
        <v>17673</v>
      </c>
      <c r="E99" s="95" t="s">
        <v>28</v>
      </c>
      <c r="F99" s="94">
        <v>0</v>
      </c>
      <c r="G99" s="94">
        <v>0</v>
      </c>
      <c r="H99" s="106">
        <v>0</v>
      </c>
      <c r="I99" s="95" t="s">
        <v>554</v>
      </c>
      <c r="J99" s="96">
        <v>0</v>
      </c>
    </row>
    <row r="100" spans="1:10" x14ac:dyDescent="0.25">
      <c r="A100" s="95" t="s">
        <v>552</v>
      </c>
      <c r="B100" s="96">
        <v>290800</v>
      </c>
      <c r="C100" s="95" t="s">
        <v>455</v>
      </c>
      <c r="D100" s="97">
        <v>19383</v>
      </c>
      <c r="E100" s="95" t="s">
        <v>28</v>
      </c>
      <c r="F100" s="94">
        <v>0</v>
      </c>
      <c r="G100" s="94">
        <v>0</v>
      </c>
      <c r="H100" s="106">
        <v>0</v>
      </c>
      <c r="I100" s="95" t="s">
        <v>554</v>
      </c>
      <c r="J100" s="96">
        <v>0</v>
      </c>
    </row>
    <row r="101" spans="1:10" x14ac:dyDescent="0.25">
      <c r="A101" s="95" t="s">
        <v>552</v>
      </c>
      <c r="B101" s="96">
        <v>290810</v>
      </c>
      <c r="C101" s="95" t="s">
        <v>343</v>
      </c>
      <c r="D101" s="97">
        <v>19449</v>
      </c>
      <c r="E101" s="95" t="s">
        <v>28</v>
      </c>
      <c r="F101" s="94">
        <v>0</v>
      </c>
      <c r="G101" s="94">
        <v>0</v>
      </c>
      <c r="H101" s="106">
        <v>0</v>
      </c>
      <c r="I101" s="95" t="s">
        <v>554</v>
      </c>
      <c r="J101" s="96">
        <v>0</v>
      </c>
    </row>
    <row r="102" spans="1:10" x14ac:dyDescent="0.25">
      <c r="A102" s="95" t="s">
        <v>552</v>
      </c>
      <c r="B102" s="96">
        <v>290820</v>
      </c>
      <c r="C102" s="95" t="s">
        <v>195</v>
      </c>
      <c r="D102" s="97">
        <v>22840</v>
      </c>
      <c r="E102" s="95" t="s">
        <v>28</v>
      </c>
      <c r="F102" s="94">
        <v>0</v>
      </c>
      <c r="G102" s="94">
        <v>0</v>
      </c>
      <c r="H102" s="106">
        <v>0</v>
      </c>
      <c r="I102" s="95" t="s">
        <v>554</v>
      </c>
      <c r="J102" s="96">
        <v>0</v>
      </c>
    </row>
    <row r="103" spans="1:10" x14ac:dyDescent="0.25">
      <c r="A103" s="95" t="s">
        <v>552</v>
      </c>
      <c r="B103" s="96">
        <v>290830</v>
      </c>
      <c r="C103" s="95" t="s">
        <v>219</v>
      </c>
      <c r="D103" s="97">
        <v>18278</v>
      </c>
      <c r="E103" s="95" t="s">
        <v>28</v>
      </c>
      <c r="F103" s="96">
        <v>0</v>
      </c>
      <c r="G103" s="96">
        <v>0</v>
      </c>
      <c r="H103" s="98">
        <v>0</v>
      </c>
      <c r="I103" s="95" t="s">
        <v>554</v>
      </c>
      <c r="J103" s="96">
        <v>0</v>
      </c>
    </row>
    <row r="104" spans="1:10" x14ac:dyDescent="0.25">
      <c r="A104" s="95" t="s">
        <v>552</v>
      </c>
      <c r="B104" s="96">
        <v>290840</v>
      </c>
      <c r="C104" s="95" t="s">
        <v>94</v>
      </c>
      <c r="D104" s="97">
        <v>67875</v>
      </c>
      <c r="E104" s="95" t="s">
        <v>611</v>
      </c>
      <c r="F104" s="94">
        <v>0</v>
      </c>
      <c r="G104" s="94">
        <v>1</v>
      </c>
      <c r="H104" s="106">
        <v>0</v>
      </c>
      <c r="I104" s="95" t="s">
        <v>554</v>
      </c>
      <c r="J104" s="96">
        <v>0</v>
      </c>
    </row>
    <row r="105" spans="1:10" x14ac:dyDescent="0.25">
      <c r="A105" s="95" t="s">
        <v>552</v>
      </c>
      <c r="B105" s="96">
        <v>290850</v>
      </c>
      <c r="C105" s="95" t="s">
        <v>37</v>
      </c>
      <c r="D105" s="97">
        <v>33624</v>
      </c>
      <c r="E105" s="95" t="s">
        <v>611</v>
      </c>
      <c r="F105" s="94">
        <v>1</v>
      </c>
      <c r="G105" s="94">
        <v>1</v>
      </c>
      <c r="H105" s="106">
        <v>1</v>
      </c>
      <c r="I105" s="95" t="s">
        <v>557</v>
      </c>
      <c r="J105" s="96">
        <v>1</v>
      </c>
    </row>
    <row r="106" spans="1:10" x14ac:dyDescent="0.25">
      <c r="A106" s="95" t="s">
        <v>552</v>
      </c>
      <c r="B106" s="96">
        <v>290870</v>
      </c>
      <c r="C106" s="95" t="s">
        <v>425</v>
      </c>
      <c r="D106" s="97">
        <v>18229</v>
      </c>
      <c r="E106" s="95" t="s">
        <v>611</v>
      </c>
      <c r="F106" s="96">
        <v>2</v>
      </c>
      <c r="G106" s="96">
        <v>2</v>
      </c>
      <c r="H106" s="98">
        <v>1</v>
      </c>
      <c r="I106" s="95" t="s">
        <v>557</v>
      </c>
      <c r="J106" s="96">
        <v>1</v>
      </c>
    </row>
    <row r="107" spans="1:10" x14ac:dyDescent="0.25">
      <c r="A107" s="95" t="s">
        <v>552</v>
      </c>
      <c r="B107" s="96">
        <v>290880</v>
      </c>
      <c r="C107" s="95" t="s">
        <v>364</v>
      </c>
      <c r="D107" s="97">
        <v>4312</v>
      </c>
      <c r="E107" s="95" t="s">
        <v>611</v>
      </c>
      <c r="F107" s="94">
        <v>0</v>
      </c>
      <c r="G107" s="94">
        <v>1</v>
      </c>
      <c r="H107" s="106">
        <v>0</v>
      </c>
      <c r="I107" s="95" t="s">
        <v>554</v>
      </c>
      <c r="J107" s="96">
        <v>0</v>
      </c>
    </row>
    <row r="108" spans="1:10" x14ac:dyDescent="0.25">
      <c r="A108" s="95" t="s">
        <v>552</v>
      </c>
      <c r="B108" s="96">
        <v>290890</v>
      </c>
      <c r="C108" s="95" t="s">
        <v>38</v>
      </c>
      <c r="D108" s="97">
        <v>23961</v>
      </c>
      <c r="E108" s="95" t="s">
        <v>28</v>
      </c>
      <c r="F108" s="94">
        <v>0</v>
      </c>
      <c r="G108" s="94">
        <v>0</v>
      </c>
      <c r="H108" s="106">
        <v>0</v>
      </c>
      <c r="I108" s="95" t="s">
        <v>554</v>
      </c>
      <c r="J108" s="96">
        <v>0</v>
      </c>
    </row>
    <row r="109" spans="1:10" x14ac:dyDescent="0.25">
      <c r="A109" s="95" t="s">
        <v>552</v>
      </c>
      <c r="B109" s="96">
        <v>290900</v>
      </c>
      <c r="C109" s="95" t="s">
        <v>426</v>
      </c>
      <c r="D109" s="97">
        <v>8870</v>
      </c>
      <c r="E109" s="95" t="s">
        <v>28</v>
      </c>
      <c r="F109" s="96">
        <v>0</v>
      </c>
      <c r="G109" s="96">
        <v>0</v>
      </c>
      <c r="H109" s="98">
        <v>0</v>
      </c>
      <c r="I109" s="95" t="s">
        <v>554</v>
      </c>
      <c r="J109" s="96">
        <v>0</v>
      </c>
    </row>
    <row r="110" spans="1:10" x14ac:dyDescent="0.25">
      <c r="A110" s="95" t="s">
        <v>552</v>
      </c>
      <c r="B110" s="96">
        <v>290910</v>
      </c>
      <c r="C110" s="95" t="s">
        <v>344</v>
      </c>
      <c r="D110" s="97">
        <v>14954</v>
      </c>
      <c r="E110" s="95" t="s">
        <v>28</v>
      </c>
      <c r="F110" s="96">
        <v>0</v>
      </c>
      <c r="G110" s="96">
        <v>0</v>
      </c>
      <c r="H110" s="98">
        <v>0</v>
      </c>
      <c r="I110" s="95" t="s">
        <v>554</v>
      </c>
      <c r="J110" s="96">
        <v>0</v>
      </c>
    </row>
    <row r="111" spans="1:10" x14ac:dyDescent="0.25">
      <c r="A111" s="95" t="s">
        <v>552</v>
      </c>
      <c r="B111" s="96">
        <v>290920</v>
      </c>
      <c r="C111" s="95" t="s">
        <v>265</v>
      </c>
      <c r="D111" s="97">
        <v>16951</v>
      </c>
      <c r="E111" s="95" t="s">
        <v>28</v>
      </c>
      <c r="F111" s="94">
        <v>0</v>
      </c>
      <c r="G111" s="94">
        <v>0</v>
      </c>
      <c r="H111" s="106">
        <v>0</v>
      </c>
      <c r="I111" s="95" t="s">
        <v>554</v>
      </c>
      <c r="J111" s="96">
        <v>0</v>
      </c>
    </row>
    <row r="112" spans="1:10" x14ac:dyDescent="0.25">
      <c r="A112" s="95" t="s">
        <v>552</v>
      </c>
      <c r="B112" s="96">
        <v>290930</v>
      </c>
      <c r="C112" s="95" t="s">
        <v>345</v>
      </c>
      <c r="D112" s="97">
        <v>33275</v>
      </c>
      <c r="E112" s="95" t="s">
        <v>28</v>
      </c>
      <c r="F112" s="94">
        <v>0</v>
      </c>
      <c r="G112" s="94">
        <v>0</v>
      </c>
      <c r="H112" s="106">
        <v>0</v>
      </c>
      <c r="I112" s="95" t="s">
        <v>554</v>
      </c>
      <c r="J112" s="96">
        <v>0</v>
      </c>
    </row>
    <row r="113" spans="1:10" x14ac:dyDescent="0.25">
      <c r="A113" s="95" t="s">
        <v>552</v>
      </c>
      <c r="B113" s="96">
        <v>290940</v>
      </c>
      <c r="C113" s="95" t="s">
        <v>318</v>
      </c>
      <c r="D113" s="97">
        <v>14409</v>
      </c>
      <c r="E113" s="95" t="s">
        <v>28</v>
      </c>
      <c r="F113" s="94">
        <v>0</v>
      </c>
      <c r="G113" s="94">
        <v>0</v>
      </c>
      <c r="H113" s="106">
        <v>0</v>
      </c>
      <c r="I113" s="95" t="s">
        <v>554</v>
      </c>
      <c r="J113" s="96">
        <v>0</v>
      </c>
    </row>
    <row r="114" spans="1:10" x14ac:dyDescent="0.25">
      <c r="A114" s="95" t="s">
        <v>552</v>
      </c>
      <c r="B114" s="96">
        <v>290950</v>
      </c>
      <c r="C114" s="95" t="s">
        <v>479</v>
      </c>
      <c r="D114" s="97">
        <v>5568</v>
      </c>
      <c r="E114" s="95" t="s">
        <v>611</v>
      </c>
      <c r="F114" s="94">
        <v>0</v>
      </c>
      <c r="G114" s="94">
        <v>1</v>
      </c>
      <c r="H114" s="106">
        <v>0</v>
      </c>
      <c r="I114" s="95" t="s">
        <v>554</v>
      </c>
      <c r="J114" s="96">
        <v>0</v>
      </c>
    </row>
    <row r="115" spans="1:10" x14ac:dyDescent="0.25">
      <c r="A115" s="95" t="s">
        <v>552</v>
      </c>
      <c r="B115" s="96">
        <v>290960</v>
      </c>
      <c r="C115" s="95" t="s">
        <v>247</v>
      </c>
      <c r="D115" s="97">
        <v>21700</v>
      </c>
      <c r="E115" s="95" t="s">
        <v>28</v>
      </c>
      <c r="F115" s="94">
        <v>0</v>
      </c>
      <c r="G115" s="94">
        <v>0</v>
      </c>
      <c r="H115" s="106">
        <v>0</v>
      </c>
      <c r="I115" s="95" t="s">
        <v>554</v>
      </c>
      <c r="J115" s="96">
        <v>0</v>
      </c>
    </row>
    <row r="116" spans="1:10" x14ac:dyDescent="0.25">
      <c r="A116" s="95" t="s">
        <v>552</v>
      </c>
      <c r="B116" s="96">
        <v>290970</v>
      </c>
      <c r="C116" s="95" t="s">
        <v>319</v>
      </c>
      <c r="D116" s="97">
        <v>14354</v>
      </c>
      <c r="E116" s="95" t="s">
        <v>28</v>
      </c>
      <c r="F116" s="94">
        <v>0</v>
      </c>
      <c r="G116" s="94">
        <v>0</v>
      </c>
      <c r="H116" s="106">
        <v>0</v>
      </c>
      <c r="I116" s="95" t="s">
        <v>554</v>
      </c>
      <c r="J116" s="96">
        <v>0</v>
      </c>
    </row>
    <row r="117" spans="1:10" x14ac:dyDescent="0.25">
      <c r="A117" s="95" t="s">
        <v>552</v>
      </c>
      <c r="B117" s="96">
        <v>290980</v>
      </c>
      <c r="C117" s="95" t="s">
        <v>191</v>
      </c>
      <c r="D117" s="97">
        <v>64552</v>
      </c>
      <c r="E117" s="95" t="s">
        <v>611</v>
      </c>
      <c r="F117" s="96">
        <v>1</v>
      </c>
      <c r="G117" s="96">
        <v>2</v>
      </c>
      <c r="H117" s="98">
        <v>0.5</v>
      </c>
      <c r="I117" s="95" t="s">
        <v>554</v>
      </c>
      <c r="J117" s="96">
        <v>0</v>
      </c>
    </row>
    <row r="118" spans="1:10" x14ac:dyDescent="0.25">
      <c r="A118" s="95" t="s">
        <v>552</v>
      </c>
      <c r="B118" s="96">
        <v>290990</v>
      </c>
      <c r="C118" s="95" t="s">
        <v>282</v>
      </c>
      <c r="D118" s="97">
        <v>35320</v>
      </c>
      <c r="E118" s="95" t="s">
        <v>611</v>
      </c>
      <c r="F118" s="94">
        <v>1</v>
      </c>
      <c r="G118" s="94">
        <v>1</v>
      </c>
      <c r="H118" s="106">
        <v>1</v>
      </c>
      <c r="I118" s="95" t="s">
        <v>557</v>
      </c>
      <c r="J118" s="96">
        <v>1</v>
      </c>
    </row>
    <row r="119" spans="1:10" x14ac:dyDescent="0.25">
      <c r="A119" s="95" t="s">
        <v>552</v>
      </c>
      <c r="B119" s="96">
        <v>291000</v>
      </c>
      <c r="C119" s="95" t="s">
        <v>480</v>
      </c>
      <c r="D119" s="97">
        <v>11864</v>
      </c>
      <c r="E119" s="95" t="s">
        <v>28</v>
      </c>
      <c r="F119" s="94">
        <v>0</v>
      </c>
      <c r="G119" s="94">
        <v>0</v>
      </c>
      <c r="H119" s="106">
        <v>0</v>
      </c>
      <c r="I119" s="95" t="s">
        <v>554</v>
      </c>
      <c r="J119" s="96">
        <v>0</v>
      </c>
    </row>
    <row r="120" spans="1:10" x14ac:dyDescent="0.25">
      <c r="A120" s="95" t="s">
        <v>552</v>
      </c>
      <c r="B120" s="96">
        <v>291005</v>
      </c>
      <c r="C120" s="95" t="s">
        <v>186</v>
      </c>
      <c r="D120" s="97">
        <v>79401</v>
      </c>
      <c r="E120" s="95" t="s">
        <v>611</v>
      </c>
      <c r="F120" s="94">
        <v>2</v>
      </c>
      <c r="G120" s="94">
        <v>3</v>
      </c>
      <c r="H120" s="106">
        <v>0.66666666666666696</v>
      </c>
      <c r="I120" s="95" t="s">
        <v>554</v>
      </c>
      <c r="J120" s="96">
        <v>0</v>
      </c>
    </row>
    <row r="121" spans="1:10" x14ac:dyDescent="0.25">
      <c r="A121" s="95" t="s">
        <v>552</v>
      </c>
      <c r="B121" s="96">
        <v>291010</v>
      </c>
      <c r="C121" s="95" t="s">
        <v>365</v>
      </c>
      <c r="D121" s="97">
        <v>12553</v>
      </c>
      <c r="E121" s="95" t="s">
        <v>611</v>
      </c>
      <c r="F121" s="94">
        <v>5</v>
      </c>
      <c r="G121" s="94">
        <v>5</v>
      </c>
      <c r="H121" s="106">
        <v>1</v>
      </c>
      <c r="I121" s="95" t="s">
        <v>557</v>
      </c>
      <c r="J121" s="96">
        <v>1</v>
      </c>
    </row>
    <row r="122" spans="1:10" x14ac:dyDescent="0.25">
      <c r="A122" s="95" t="s">
        <v>552</v>
      </c>
      <c r="B122" s="96">
        <v>291020</v>
      </c>
      <c r="C122" s="95" t="s">
        <v>220</v>
      </c>
      <c r="D122" s="97">
        <v>4201</v>
      </c>
      <c r="E122" s="95" t="s">
        <v>611</v>
      </c>
      <c r="F122" s="94">
        <v>1</v>
      </c>
      <c r="G122" s="94">
        <v>1</v>
      </c>
      <c r="H122" s="106">
        <v>1</v>
      </c>
      <c r="I122" s="95" t="s">
        <v>557</v>
      </c>
      <c r="J122" s="96">
        <v>1</v>
      </c>
    </row>
    <row r="123" spans="1:10" x14ac:dyDescent="0.25">
      <c r="A123" s="95" t="s">
        <v>552</v>
      </c>
      <c r="B123" s="96">
        <v>291030</v>
      </c>
      <c r="C123" s="95" t="s">
        <v>221</v>
      </c>
      <c r="D123" s="97">
        <v>8448</v>
      </c>
      <c r="E123" s="95" t="s">
        <v>28</v>
      </c>
      <c r="F123" s="94">
        <v>0</v>
      </c>
      <c r="G123" s="94">
        <v>0</v>
      </c>
      <c r="H123" s="106">
        <v>0</v>
      </c>
      <c r="I123" s="95" t="s">
        <v>554</v>
      </c>
      <c r="J123" s="96">
        <v>0</v>
      </c>
    </row>
    <row r="124" spans="1:10" x14ac:dyDescent="0.25">
      <c r="A124" s="95" t="s">
        <v>552</v>
      </c>
      <c r="B124" s="96">
        <v>291040</v>
      </c>
      <c r="C124" s="95" t="s">
        <v>427</v>
      </c>
      <c r="D124" s="97">
        <v>19837</v>
      </c>
      <c r="E124" s="95" t="s">
        <v>28</v>
      </c>
      <c r="F124" s="94">
        <v>0</v>
      </c>
      <c r="G124" s="94">
        <v>0</v>
      </c>
      <c r="H124" s="106">
        <v>0</v>
      </c>
      <c r="I124" s="95" t="s">
        <v>554</v>
      </c>
      <c r="J124" s="96">
        <v>0</v>
      </c>
    </row>
    <row r="125" spans="1:10" x14ac:dyDescent="0.25">
      <c r="A125" s="95" t="s">
        <v>552</v>
      </c>
      <c r="B125" s="96">
        <v>291050</v>
      </c>
      <c r="C125" s="95" t="s">
        <v>248</v>
      </c>
      <c r="D125" s="97">
        <v>43172</v>
      </c>
      <c r="E125" s="95" t="s">
        <v>611</v>
      </c>
      <c r="F125" s="94">
        <v>1</v>
      </c>
      <c r="G125" s="94">
        <v>2</v>
      </c>
      <c r="H125" s="106">
        <v>0.5</v>
      </c>
      <c r="I125" s="95" t="s">
        <v>554</v>
      </c>
      <c r="J125" s="96">
        <v>0</v>
      </c>
    </row>
    <row r="126" spans="1:10" x14ac:dyDescent="0.25">
      <c r="A126" s="95" t="s">
        <v>552</v>
      </c>
      <c r="B126" s="96">
        <v>291060</v>
      </c>
      <c r="C126" s="95" t="s">
        <v>249</v>
      </c>
      <c r="D126" s="97">
        <v>37085</v>
      </c>
      <c r="E126" s="95" t="s">
        <v>611</v>
      </c>
      <c r="F126" s="94">
        <v>0</v>
      </c>
      <c r="G126" s="94">
        <v>1</v>
      </c>
      <c r="H126" s="106">
        <v>0</v>
      </c>
      <c r="I126" s="95" t="s">
        <v>554</v>
      </c>
      <c r="J126" s="96">
        <v>0</v>
      </c>
    </row>
    <row r="127" spans="1:10" x14ac:dyDescent="0.25">
      <c r="A127" s="95" t="s">
        <v>552</v>
      </c>
      <c r="B127" s="96">
        <v>291070</v>
      </c>
      <c r="C127" s="95" t="s">
        <v>96</v>
      </c>
      <c r="D127" s="97">
        <v>61618</v>
      </c>
      <c r="E127" s="95" t="s">
        <v>28</v>
      </c>
      <c r="F127" s="94">
        <v>0</v>
      </c>
      <c r="G127" s="94">
        <v>0</v>
      </c>
      <c r="H127" s="106">
        <v>0</v>
      </c>
      <c r="I127" s="95" t="s">
        <v>554</v>
      </c>
      <c r="J127" s="96">
        <v>0</v>
      </c>
    </row>
    <row r="128" spans="1:10" x14ac:dyDescent="0.25">
      <c r="A128" s="95" t="s">
        <v>552</v>
      </c>
      <c r="B128" s="96">
        <v>291072</v>
      </c>
      <c r="C128" s="95" t="s">
        <v>158</v>
      </c>
      <c r="D128" s="97">
        <v>114275</v>
      </c>
      <c r="E128" s="95" t="s">
        <v>611</v>
      </c>
      <c r="F128" s="96">
        <v>15</v>
      </c>
      <c r="G128" s="96">
        <v>16</v>
      </c>
      <c r="H128" s="98">
        <v>0.9375</v>
      </c>
      <c r="I128" s="95" t="s">
        <v>557</v>
      </c>
      <c r="J128" s="96">
        <v>1</v>
      </c>
    </row>
    <row r="129" spans="1:10" x14ac:dyDescent="0.25">
      <c r="A129" s="95" t="s">
        <v>552</v>
      </c>
      <c r="B129" s="96">
        <v>291075</v>
      </c>
      <c r="C129" s="95" t="s">
        <v>266</v>
      </c>
      <c r="D129" s="97">
        <v>18461</v>
      </c>
      <c r="E129" s="95" t="s">
        <v>28</v>
      </c>
      <c r="F129" s="94">
        <v>0</v>
      </c>
      <c r="G129" s="94">
        <v>0</v>
      </c>
      <c r="H129" s="106">
        <v>0</v>
      </c>
      <c r="I129" s="95" t="s">
        <v>554</v>
      </c>
      <c r="J129" s="96">
        <v>0</v>
      </c>
    </row>
    <row r="130" spans="1:10" x14ac:dyDescent="0.25">
      <c r="A130" s="95" t="s">
        <v>552</v>
      </c>
      <c r="B130" s="96">
        <v>291077</v>
      </c>
      <c r="C130" s="95" t="s">
        <v>385</v>
      </c>
      <c r="D130" s="97">
        <v>5918</v>
      </c>
      <c r="E130" s="95" t="s">
        <v>611</v>
      </c>
      <c r="F130" s="94">
        <v>1</v>
      </c>
      <c r="G130" s="94">
        <v>1</v>
      </c>
      <c r="H130" s="106">
        <v>1</v>
      </c>
      <c r="I130" s="95" t="s">
        <v>557</v>
      </c>
      <c r="J130" s="96">
        <v>1</v>
      </c>
    </row>
    <row r="131" spans="1:10" x14ac:dyDescent="0.25">
      <c r="A131" s="95" t="s">
        <v>552</v>
      </c>
      <c r="B131" s="96">
        <v>291080</v>
      </c>
      <c r="C131" s="95" t="s">
        <v>25</v>
      </c>
      <c r="D131" s="97">
        <v>622639</v>
      </c>
      <c r="E131" s="95" t="s">
        <v>611</v>
      </c>
      <c r="F131" s="96">
        <v>29</v>
      </c>
      <c r="G131" s="96">
        <v>33</v>
      </c>
      <c r="H131" s="98">
        <v>0.87878787878787901</v>
      </c>
      <c r="I131" s="95" t="s">
        <v>557</v>
      </c>
      <c r="J131" s="96">
        <v>1</v>
      </c>
    </row>
    <row r="132" spans="1:10" x14ac:dyDescent="0.25">
      <c r="A132" s="95" t="s">
        <v>552</v>
      </c>
      <c r="B132" s="96">
        <v>291085</v>
      </c>
      <c r="C132" s="95" t="s">
        <v>303</v>
      </c>
      <c r="D132" s="97">
        <v>17184</v>
      </c>
      <c r="E132" s="95" t="s">
        <v>28</v>
      </c>
      <c r="F132" s="96">
        <v>0</v>
      </c>
      <c r="G132" s="96">
        <v>0</v>
      </c>
      <c r="H132" s="98">
        <v>0</v>
      </c>
      <c r="I132" s="95" t="s">
        <v>554</v>
      </c>
      <c r="J132" s="96">
        <v>0</v>
      </c>
    </row>
    <row r="133" spans="1:10" x14ac:dyDescent="0.25">
      <c r="A133" s="95" t="s">
        <v>552</v>
      </c>
      <c r="B133" s="96">
        <v>291090</v>
      </c>
      <c r="C133" s="95" t="s">
        <v>406</v>
      </c>
      <c r="D133" s="97">
        <v>5804</v>
      </c>
      <c r="E133" s="95" t="s">
        <v>28</v>
      </c>
      <c r="F133" s="94">
        <v>0</v>
      </c>
      <c r="G133" s="94">
        <v>0</v>
      </c>
      <c r="H133" s="106">
        <v>0</v>
      </c>
      <c r="I133" s="95" t="s">
        <v>554</v>
      </c>
      <c r="J133" s="96">
        <v>0</v>
      </c>
    </row>
    <row r="134" spans="1:10" x14ac:dyDescent="0.25">
      <c r="A134" s="95" t="s">
        <v>552</v>
      </c>
      <c r="B134" s="96">
        <v>291100</v>
      </c>
      <c r="C134" s="95" t="s">
        <v>456</v>
      </c>
      <c r="D134" s="97">
        <v>11279</v>
      </c>
      <c r="E134" s="95" t="s">
        <v>28</v>
      </c>
      <c r="F134" s="94">
        <v>0</v>
      </c>
      <c r="G134" s="94">
        <v>0</v>
      </c>
      <c r="H134" s="106">
        <v>0</v>
      </c>
      <c r="I134" s="95" t="s">
        <v>554</v>
      </c>
      <c r="J134" s="96">
        <v>0</v>
      </c>
    </row>
    <row r="135" spans="1:10" x14ac:dyDescent="0.25">
      <c r="A135" s="95" t="s">
        <v>552</v>
      </c>
      <c r="B135" s="96">
        <v>291110</v>
      </c>
      <c r="C135" s="95" t="s">
        <v>320</v>
      </c>
      <c r="D135" s="97">
        <v>25652</v>
      </c>
      <c r="E135" s="95" t="s">
        <v>28</v>
      </c>
      <c r="F135" s="94">
        <v>0</v>
      </c>
      <c r="G135" s="94">
        <v>0</v>
      </c>
      <c r="H135" s="106">
        <v>0</v>
      </c>
      <c r="I135" s="95" t="s">
        <v>554</v>
      </c>
      <c r="J135" s="96">
        <v>0</v>
      </c>
    </row>
    <row r="136" spans="1:10" x14ac:dyDescent="0.25">
      <c r="A136" s="95" t="s">
        <v>552</v>
      </c>
      <c r="B136" s="96">
        <v>291120</v>
      </c>
      <c r="C136" s="95" t="s">
        <v>503</v>
      </c>
      <c r="D136" s="97">
        <v>33030</v>
      </c>
      <c r="E136" s="95" t="s">
        <v>28</v>
      </c>
      <c r="F136" s="96">
        <v>0</v>
      </c>
      <c r="G136" s="96">
        <v>0</v>
      </c>
      <c r="H136" s="98">
        <v>0</v>
      </c>
      <c r="I136" s="95" t="s">
        <v>554</v>
      </c>
      <c r="J136" s="96">
        <v>0</v>
      </c>
    </row>
    <row r="137" spans="1:10" x14ac:dyDescent="0.25">
      <c r="A137" s="95" t="s">
        <v>552</v>
      </c>
      <c r="B137" s="96">
        <v>291125</v>
      </c>
      <c r="C137" s="95" t="s">
        <v>39</v>
      </c>
      <c r="D137" s="97">
        <v>4740</v>
      </c>
      <c r="E137" s="95" t="s">
        <v>28</v>
      </c>
      <c r="F137" s="94">
        <v>0</v>
      </c>
      <c r="G137" s="94">
        <v>0</v>
      </c>
      <c r="H137" s="106">
        <v>0</v>
      </c>
      <c r="I137" s="95" t="s">
        <v>554</v>
      </c>
      <c r="J137" s="96">
        <v>0</v>
      </c>
    </row>
    <row r="138" spans="1:10" x14ac:dyDescent="0.25">
      <c r="A138" s="95" t="s">
        <v>552</v>
      </c>
      <c r="B138" s="96">
        <v>291130</v>
      </c>
      <c r="C138" s="95" t="s">
        <v>118</v>
      </c>
      <c r="D138" s="97">
        <v>11603</v>
      </c>
      <c r="E138" s="95" t="s">
        <v>28</v>
      </c>
      <c r="F138" s="94">
        <v>0</v>
      </c>
      <c r="G138" s="94">
        <v>0</v>
      </c>
      <c r="H138" s="106">
        <v>0</v>
      </c>
      <c r="I138" s="95" t="s">
        <v>554</v>
      </c>
      <c r="J138" s="96">
        <v>0</v>
      </c>
    </row>
    <row r="139" spans="1:10" x14ac:dyDescent="0.25">
      <c r="A139" s="95" t="s">
        <v>552</v>
      </c>
      <c r="B139" s="96">
        <v>291140</v>
      </c>
      <c r="C139" s="95" t="s">
        <v>292</v>
      </c>
      <c r="D139" s="97">
        <v>15810</v>
      </c>
      <c r="E139" s="95" t="s">
        <v>611</v>
      </c>
      <c r="F139" s="94">
        <v>1</v>
      </c>
      <c r="G139" s="94">
        <v>1</v>
      </c>
      <c r="H139" s="106">
        <v>1</v>
      </c>
      <c r="I139" s="95" t="s">
        <v>557</v>
      </c>
      <c r="J139" s="96">
        <v>1</v>
      </c>
    </row>
    <row r="140" spans="1:10" x14ac:dyDescent="0.25">
      <c r="A140" s="95" t="s">
        <v>552</v>
      </c>
      <c r="B140" s="96">
        <v>291150</v>
      </c>
      <c r="C140" s="95" t="s">
        <v>458</v>
      </c>
      <c r="D140" s="97">
        <v>7961</v>
      </c>
      <c r="E140" s="95" t="s">
        <v>611</v>
      </c>
      <c r="F140" s="94">
        <v>2</v>
      </c>
      <c r="G140" s="94">
        <v>2</v>
      </c>
      <c r="H140" s="106">
        <v>1</v>
      </c>
      <c r="I140" s="95" t="s">
        <v>557</v>
      </c>
      <c r="J140" s="96">
        <v>1</v>
      </c>
    </row>
    <row r="141" spans="1:10" x14ac:dyDescent="0.25">
      <c r="A141" s="95" t="s">
        <v>552</v>
      </c>
      <c r="B141" s="96">
        <v>291160</v>
      </c>
      <c r="C141" s="95" t="s">
        <v>196</v>
      </c>
      <c r="D141" s="97">
        <v>21435</v>
      </c>
      <c r="E141" s="95" t="s">
        <v>611</v>
      </c>
      <c r="F141" s="94">
        <v>0</v>
      </c>
      <c r="G141" s="94">
        <v>1</v>
      </c>
      <c r="H141" s="106">
        <v>0</v>
      </c>
      <c r="I141" s="95" t="s">
        <v>554</v>
      </c>
      <c r="J141" s="96">
        <v>0</v>
      </c>
    </row>
    <row r="142" spans="1:10" x14ac:dyDescent="0.25">
      <c r="A142" s="95" t="s">
        <v>552</v>
      </c>
      <c r="B142" s="96">
        <v>291165</v>
      </c>
      <c r="C142" s="95" t="s">
        <v>367</v>
      </c>
      <c r="D142" s="97">
        <v>8322</v>
      </c>
      <c r="E142" s="95" t="s">
        <v>28</v>
      </c>
      <c r="F142" s="94">
        <v>0</v>
      </c>
      <c r="G142" s="94">
        <v>0</v>
      </c>
      <c r="H142" s="106">
        <v>0</v>
      </c>
      <c r="I142" s="95" t="s">
        <v>554</v>
      </c>
      <c r="J142" s="96">
        <v>0</v>
      </c>
    </row>
    <row r="143" spans="1:10" x14ac:dyDescent="0.25">
      <c r="A143" s="95" t="s">
        <v>552</v>
      </c>
      <c r="B143" s="96">
        <v>291170</v>
      </c>
      <c r="C143" s="95" t="s">
        <v>380</v>
      </c>
      <c r="D143" s="97">
        <v>86320</v>
      </c>
      <c r="E143" s="95" t="s">
        <v>611</v>
      </c>
      <c r="F143" s="96">
        <v>33</v>
      </c>
      <c r="G143" s="96">
        <v>40</v>
      </c>
      <c r="H143" s="98">
        <v>0.82499999999999996</v>
      </c>
      <c r="I143" s="95" t="s">
        <v>557</v>
      </c>
      <c r="J143" s="96">
        <v>1</v>
      </c>
    </row>
    <row r="144" spans="1:10" x14ac:dyDescent="0.25">
      <c r="A144" s="95" t="s">
        <v>552</v>
      </c>
      <c r="B144" s="96">
        <v>291180</v>
      </c>
      <c r="C144" s="95" t="s">
        <v>159</v>
      </c>
      <c r="D144" s="97">
        <v>22251</v>
      </c>
      <c r="E144" s="95" t="s">
        <v>28</v>
      </c>
      <c r="F144" s="94">
        <v>0</v>
      </c>
      <c r="G144" s="94">
        <v>0</v>
      </c>
      <c r="H144" s="106">
        <v>0</v>
      </c>
      <c r="I144" s="95" t="s">
        <v>554</v>
      </c>
      <c r="J144" s="96">
        <v>0</v>
      </c>
    </row>
    <row r="145" spans="1:10" x14ac:dyDescent="0.25">
      <c r="A145" s="95" t="s">
        <v>552</v>
      </c>
      <c r="B145" s="96">
        <v>291185</v>
      </c>
      <c r="C145" s="95" t="s">
        <v>267</v>
      </c>
      <c r="D145" s="97">
        <v>13739</v>
      </c>
      <c r="E145" s="95" t="s">
        <v>28</v>
      </c>
      <c r="F145" s="96">
        <v>0</v>
      </c>
      <c r="G145" s="96">
        <v>0</v>
      </c>
      <c r="H145" s="98">
        <v>0</v>
      </c>
      <c r="I145" s="95" t="s">
        <v>554</v>
      </c>
      <c r="J145" s="96">
        <v>0</v>
      </c>
    </row>
    <row r="146" spans="1:10" x14ac:dyDescent="0.25">
      <c r="A146" s="95" t="s">
        <v>552</v>
      </c>
      <c r="B146" s="96">
        <v>291190</v>
      </c>
      <c r="C146" s="95" t="s">
        <v>65</v>
      </c>
      <c r="D146" s="97">
        <v>26012</v>
      </c>
      <c r="E146" s="95" t="s">
        <v>611</v>
      </c>
      <c r="F146" s="96">
        <v>0</v>
      </c>
      <c r="G146" s="96">
        <v>2</v>
      </c>
      <c r="H146" s="98">
        <v>0</v>
      </c>
      <c r="I146" s="95" t="s">
        <v>554</v>
      </c>
      <c r="J146" s="96">
        <v>0</v>
      </c>
    </row>
    <row r="147" spans="1:10" x14ac:dyDescent="0.25">
      <c r="A147" s="95" t="s">
        <v>552</v>
      </c>
      <c r="B147" s="96">
        <v>291200</v>
      </c>
      <c r="C147" s="95" t="s">
        <v>386</v>
      </c>
      <c r="D147" s="97">
        <v>10337</v>
      </c>
      <c r="E147" s="95" t="s">
        <v>28</v>
      </c>
      <c r="F147" s="94">
        <v>0</v>
      </c>
      <c r="G147" s="94">
        <v>0</v>
      </c>
      <c r="H147" s="106">
        <v>0</v>
      </c>
      <c r="I147" s="95" t="s">
        <v>554</v>
      </c>
      <c r="J147" s="96">
        <v>0</v>
      </c>
    </row>
    <row r="148" spans="1:10" x14ac:dyDescent="0.25">
      <c r="A148" s="95" t="s">
        <v>552</v>
      </c>
      <c r="B148" s="96">
        <v>291210</v>
      </c>
      <c r="C148" s="95" t="s">
        <v>459</v>
      </c>
      <c r="D148" s="97">
        <v>23770</v>
      </c>
      <c r="E148" s="95" t="s">
        <v>611</v>
      </c>
      <c r="F148" s="94">
        <v>1</v>
      </c>
      <c r="G148" s="94">
        <v>2</v>
      </c>
      <c r="H148" s="106">
        <v>0.5</v>
      </c>
      <c r="I148" s="95" t="s">
        <v>554</v>
      </c>
      <c r="J148" s="96">
        <v>0</v>
      </c>
    </row>
    <row r="149" spans="1:10" x14ac:dyDescent="0.25">
      <c r="A149" s="95" t="s">
        <v>552</v>
      </c>
      <c r="B149" s="96">
        <v>291220</v>
      </c>
      <c r="C149" s="95" t="s">
        <v>368</v>
      </c>
      <c r="D149" s="97">
        <v>19578</v>
      </c>
      <c r="E149" s="95" t="s">
        <v>611</v>
      </c>
      <c r="F149" s="94">
        <v>0</v>
      </c>
      <c r="G149" s="94">
        <v>1</v>
      </c>
      <c r="H149" s="106">
        <v>0</v>
      </c>
      <c r="I149" s="95" t="s">
        <v>554</v>
      </c>
      <c r="J149" s="96">
        <v>0</v>
      </c>
    </row>
    <row r="150" spans="1:10" x14ac:dyDescent="0.25">
      <c r="A150" s="95" t="s">
        <v>552</v>
      </c>
      <c r="B150" s="96">
        <v>291230</v>
      </c>
      <c r="C150" s="95" t="s">
        <v>407</v>
      </c>
      <c r="D150" s="97">
        <v>16748</v>
      </c>
      <c r="E150" s="95" t="s">
        <v>28</v>
      </c>
      <c r="F150" s="94">
        <v>0</v>
      </c>
      <c r="G150" s="94">
        <v>0</v>
      </c>
      <c r="H150" s="106">
        <v>0</v>
      </c>
      <c r="I150" s="95" t="s">
        <v>554</v>
      </c>
      <c r="J150" s="96">
        <v>0</v>
      </c>
    </row>
    <row r="151" spans="1:10" x14ac:dyDescent="0.25">
      <c r="A151" s="95" t="s">
        <v>552</v>
      </c>
      <c r="B151" s="96">
        <v>291240</v>
      </c>
      <c r="C151" s="95" t="s">
        <v>119</v>
      </c>
      <c r="D151" s="97">
        <v>18563</v>
      </c>
      <c r="E151" s="95" t="s">
        <v>611</v>
      </c>
      <c r="F151" s="94">
        <v>3</v>
      </c>
      <c r="G151" s="94">
        <v>3</v>
      </c>
      <c r="H151" s="106">
        <v>1</v>
      </c>
      <c r="I151" s="95" t="s">
        <v>557</v>
      </c>
      <c r="J151" s="96">
        <v>1</v>
      </c>
    </row>
    <row r="152" spans="1:10" x14ac:dyDescent="0.25">
      <c r="A152" s="95" t="s">
        <v>552</v>
      </c>
      <c r="B152" s="96">
        <v>291250</v>
      </c>
      <c r="C152" s="95" t="s">
        <v>369</v>
      </c>
      <c r="D152" s="97">
        <v>15356</v>
      </c>
      <c r="E152" s="95" t="s">
        <v>611</v>
      </c>
      <c r="F152" s="94">
        <v>0</v>
      </c>
      <c r="G152" s="94">
        <v>1</v>
      </c>
      <c r="H152" s="106">
        <v>0</v>
      </c>
      <c r="I152" s="95" t="s">
        <v>554</v>
      </c>
      <c r="J152" s="96">
        <v>0</v>
      </c>
    </row>
    <row r="153" spans="1:10" x14ac:dyDescent="0.25">
      <c r="A153" s="95" t="s">
        <v>552</v>
      </c>
      <c r="B153" s="96">
        <v>291260</v>
      </c>
      <c r="C153" s="95" t="s">
        <v>66</v>
      </c>
      <c r="D153" s="97">
        <v>4207</v>
      </c>
      <c r="E153" s="95" t="s">
        <v>28</v>
      </c>
      <c r="F153" s="94">
        <v>0</v>
      </c>
      <c r="G153" s="94">
        <v>0</v>
      </c>
      <c r="H153" s="106">
        <v>0</v>
      </c>
      <c r="I153" s="95" t="s">
        <v>554</v>
      </c>
      <c r="J153" s="96">
        <v>0</v>
      </c>
    </row>
    <row r="154" spans="1:10" x14ac:dyDescent="0.25">
      <c r="A154" s="95" t="s">
        <v>552</v>
      </c>
      <c r="B154" s="96">
        <v>291270</v>
      </c>
      <c r="C154" s="95" t="s">
        <v>460</v>
      </c>
      <c r="D154" s="97">
        <v>24238</v>
      </c>
      <c r="E154" s="95" t="s">
        <v>28</v>
      </c>
      <c r="F154" s="94">
        <v>0</v>
      </c>
      <c r="G154" s="94">
        <v>0</v>
      </c>
      <c r="H154" s="106">
        <v>0</v>
      </c>
      <c r="I154" s="95" t="s">
        <v>554</v>
      </c>
      <c r="J154" s="96">
        <v>0</v>
      </c>
    </row>
    <row r="155" spans="1:10" x14ac:dyDescent="0.25">
      <c r="A155" s="95" t="s">
        <v>552</v>
      </c>
      <c r="B155" s="96">
        <v>291280</v>
      </c>
      <c r="C155" s="95" t="s">
        <v>169</v>
      </c>
      <c r="D155" s="97">
        <v>8796</v>
      </c>
      <c r="E155" s="95" t="s">
        <v>611</v>
      </c>
      <c r="F155" s="94">
        <v>1</v>
      </c>
      <c r="G155" s="94">
        <v>1</v>
      </c>
      <c r="H155" s="106">
        <v>1</v>
      </c>
      <c r="I155" s="95" t="s">
        <v>557</v>
      </c>
      <c r="J155" s="96">
        <v>1</v>
      </c>
    </row>
    <row r="156" spans="1:10" x14ac:dyDescent="0.25">
      <c r="A156" s="95" t="s">
        <v>552</v>
      </c>
      <c r="B156" s="96">
        <v>291290</v>
      </c>
      <c r="C156" s="95" t="s">
        <v>481</v>
      </c>
      <c r="D156" s="97">
        <v>17573</v>
      </c>
      <c r="E156" s="95" t="s">
        <v>611</v>
      </c>
      <c r="F156" s="94">
        <v>4</v>
      </c>
      <c r="G156" s="94">
        <v>4</v>
      </c>
      <c r="H156" s="106">
        <v>1</v>
      </c>
      <c r="I156" s="95" t="s">
        <v>557</v>
      </c>
      <c r="J156" s="96">
        <v>1</v>
      </c>
    </row>
    <row r="157" spans="1:10" x14ac:dyDescent="0.25">
      <c r="A157" s="95" t="s">
        <v>552</v>
      </c>
      <c r="B157" s="96">
        <v>291300</v>
      </c>
      <c r="C157" s="95" t="s">
        <v>79</v>
      </c>
      <c r="D157" s="97">
        <v>16779</v>
      </c>
      <c r="E157" s="95" t="s">
        <v>28</v>
      </c>
      <c r="F157" s="94">
        <v>0</v>
      </c>
      <c r="G157" s="94">
        <v>0</v>
      </c>
      <c r="H157" s="106">
        <v>0</v>
      </c>
      <c r="I157" s="95" t="s">
        <v>554</v>
      </c>
      <c r="J157" s="96">
        <v>0</v>
      </c>
    </row>
    <row r="158" spans="1:10" x14ac:dyDescent="0.25">
      <c r="A158" s="95" t="s">
        <v>552</v>
      </c>
      <c r="B158" s="96">
        <v>291310</v>
      </c>
      <c r="C158" s="95" t="s">
        <v>120</v>
      </c>
      <c r="D158" s="97">
        <v>17957</v>
      </c>
      <c r="E158" s="95" t="s">
        <v>28</v>
      </c>
      <c r="F158" s="94">
        <v>0</v>
      </c>
      <c r="G158" s="94">
        <v>0</v>
      </c>
      <c r="H158" s="106">
        <v>0</v>
      </c>
      <c r="I158" s="95" t="s">
        <v>554</v>
      </c>
      <c r="J158" s="96">
        <v>0</v>
      </c>
    </row>
    <row r="159" spans="1:10" x14ac:dyDescent="0.25">
      <c r="A159" s="95" t="s">
        <v>552</v>
      </c>
      <c r="B159" s="96">
        <v>291320</v>
      </c>
      <c r="C159" s="95" t="s">
        <v>329</v>
      </c>
      <c r="D159" s="97">
        <v>27762</v>
      </c>
      <c r="E159" s="95" t="s">
        <v>611</v>
      </c>
      <c r="F159" s="96">
        <v>3</v>
      </c>
      <c r="G159" s="96">
        <v>3</v>
      </c>
      <c r="H159" s="98">
        <v>1</v>
      </c>
      <c r="I159" s="95" t="s">
        <v>557</v>
      </c>
      <c r="J159" s="96">
        <v>1</v>
      </c>
    </row>
    <row r="160" spans="1:10" x14ac:dyDescent="0.25">
      <c r="A160" s="95" t="s">
        <v>552</v>
      </c>
      <c r="B160" s="96">
        <v>291330</v>
      </c>
      <c r="C160" s="95" t="s">
        <v>40</v>
      </c>
      <c r="D160" s="97">
        <v>6418</v>
      </c>
      <c r="E160" s="95" t="s">
        <v>28</v>
      </c>
      <c r="F160" s="94">
        <v>0</v>
      </c>
      <c r="G160" s="94">
        <v>0</v>
      </c>
      <c r="H160" s="106">
        <v>0</v>
      </c>
      <c r="I160" s="95" t="s">
        <v>554</v>
      </c>
      <c r="J160" s="96">
        <v>0</v>
      </c>
    </row>
    <row r="161" spans="1:10" x14ac:dyDescent="0.25">
      <c r="A161" s="95" t="s">
        <v>552</v>
      </c>
      <c r="B161" s="96">
        <v>291340</v>
      </c>
      <c r="C161" s="95" t="s">
        <v>387</v>
      </c>
      <c r="D161" s="97">
        <v>16255</v>
      </c>
      <c r="E161" s="95" t="s">
        <v>28</v>
      </c>
      <c r="F161" s="94">
        <v>0</v>
      </c>
      <c r="G161" s="94">
        <v>0</v>
      </c>
      <c r="H161" s="106">
        <v>0</v>
      </c>
      <c r="I161" s="95" t="s">
        <v>554</v>
      </c>
      <c r="J161" s="96">
        <v>0</v>
      </c>
    </row>
    <row r="162" spans="1:10" x14ac:dyDescent="0.25">
      <c r="A162" s="95" t="s">
        <v>552</v>
      </c>
      <c r="B162" s="96">
        <v>291345</v>
      </c>
      <c r="C162" s="95" t="s">
        <v>504</v>
      </c>
      <c r="D162" s="97">
        <v>14288</v>
      </c>
      <c r="E162" s="95" t="s">
        <v>611</v>
      </c>
      <c r="F162" s="94">
        <v>3</v>
      </c>
      <c r="G162" s="94">
        <v>5</v>
      </c>
      <c r="H162" s="106">
        <v>0.6</v>
      </c>
      <c r="I162" s="95" t="s">
        <v>554</v>
      </c>
      <c r="J162" s="96">
        <v>0</v>
      </c>
    </row>
    <row r="163" spans="1:10" x14ac:dyDescent="0.25">
      <c r="A163" s="95" t="s">
        <v>552</v>
      </c>
      <c r="B163" s="96">
        <v>291350</v>
      </c>
      <c r="C163" s="95" t="s">
        <v>408</v>
      </c>
      <c r="D163" s="97">
        <v>27865</v>
      </c>
      <c r="E163" s="95" t="s">
        <v>28</v>
      </c>
      <c r="F163" s="96">
        <v>0</v>
      </c>
      <c r="G163" s="96">
        <v>0</v>
      </c>
      <c r="H163" s="98">
        <v>0</v>
      </c>
      <c r="I163" s="95" t="s">
        <v>554</v>
      </c>
      <c r="J163" s="96">
        <v>0</v>
      </c>
    </row>
    <row r="164" spans="1:10" x14ac:dyDescent="0.25">
      <c r="A164" s="95" t="s">
        <v>552</v>
      </c>
      <c r="B164" s="96">
        <v>291360</v>
      </c>
      <c r="C164" s="95" t="s">
        <v>439</v>
      </c>
      <c r="D164" s="97">
        <v>178210</v>
      </c>
      <c r="E164" s="95" t="s">
        <v>611</v>
      </c>
      <c r="F164" s="96">
        <v>13</v>
      </c>
      <c r="G164" s="96">
        <v>25</v>
      </c>
      <c r="H164" s="98">
        <v>0.52</v>
      </c>
      <c r="I164" s="95" t="s">
        <v>554</v>
      </c>
      <c r="J164" s="96">
        <v>0</v>
      </c>
    </row>
    <row r="165" spans="1:10" x14ac:dyDescent="0.25">
      <c r="A165" s="95" t="s">
        <v>552</v>
      </c>
      <c r="B165" s="96">
        <v>291370</v>
      </c>
      <c r="C165" s="95" t="s">
        <v>250</v>
      </c>
      <c r="D165" s="97">
        <v>40908</v>
      </c>
      <c r="E165" s="95" t="s">
        <v>611</v>
      </c>
      <c r="F165" s="94">
        <v>2</v>
      </c>
      <c r="G165" s="94">
        <v>2</v>
      </c>
      <c r="H165" s="106">
        <v>1</v>
      </c>
      <c r="I165" s="95" t="s">
        <v>557</v>
      </c>
      <c r="J165" s="96">
        <v>1</v>
      </c>
    </row>
    <row r="166" spans="1:10" x14ac:dyDescent="0.25">
      <c r="A166" s="95" t="s">
        <v>552</v>
      </c>
      <c r="B166" s="96">
        <v>291380</v>
      </c>
      <c r="C166" s="95" t="s">
        <v>41</v>
      </c>
      <c r="D166" s="97">
        <v>15596</v>
      </c>
      <c r="E166" s="95" t="s">
        <v>28</v>
      </c>
      <c r="F166" s="94">
        <v>0</v>
      </c>
      <c r="G166" s="94">
        <v>0</v>
      </c>
      <c r="H166" s="106">
        <v>0</v>
      </c>
      <c r="I166" s="95" t="s">
        <v>554</v>
      </c>
      <c r="J166" s="96">
        <v>0</v>
      </c>
    </row>
    <row r="167" spans="1:10" x14ac:dyDescent="0.25">
      <c r="A167" s="95" t="s">
        <v>552</v>
      </c>
      <c r="B167" s="96">
        <v>291390</v>
      </c>
      <c r="C167" s="95" t="s">
        <v>482</v>
      </c>
      <c r="D167" s="97">
        <v>47606</v>
      </c>
      <c r="E167" s="95" t="s">
        <v>611</v>
      </c>
      <c r="F167" s="96">
        <v>0</v>
      </c>
      <c r="G167" s="96">
        <v>2</v>
      </c>
      <c r="H167" s="98">
        <v>0</v>
      </c>
      <c r="I167" s="95" t="s">
        <v>554</v>
      </c>
      <c r="J167" s="96">
        <v>0</v>
      </c>
    </row>
    <row r="168" spans="1:10" x14ac:dyDescent="0.25">
      <c r="A168" s="95" t="s">
        <v>552</v>
      </c>
      <c r="B168" s="96">
        <v>291400</v>
      </c>
      <c r="C168" s="95" t="s">
        <v>42</v>
      </c>
      <c r="D168" s="97">
        <v>62697</v>
      </c>
      <c r="E168" s="95" t="s">
        <v>611</v>
      </c>
      <c r="F168" s="96">
        <v>2</v>
      </c>
      <c r="G168" s="96">
        <v>3</v>
      </c>
      <c r="H168" s="98">
        <v>0.66666666666666696</v>
      </c>
      <c r="I168" s="95" t="s">
        <v>554</v>
      </c>
      <c r="J168" s="96">
        <v>0</v>
      </c>
    </row>
    <row r="169" spans="1:10" x14ac:dyDescent="0.25">
      <c r="A169" s="95" t="s">
        <v>552</v>
      </c>
      <c r="B169" s="96">
        <v>291410</v>
      </c>
      <c r="C169" s="95" t="s">
        <v>334</v>
      </c>
      <c r="D169" s="97">
        <v>10107</v>
      </c>
      <c r="E169" s="95" t="s">
        <v>28</v>
      </c>
      <c r="F169" s="94">
        <v>0</v>
      </c>
      <c r="G169" s="94">
        <v>0</v>
      </c>
      <c r="H169" s="106">
        <v>0</v>
      </c>
      <c r="I169" s="95" t="s">
        <v>554</v>
      </c>
      <c r="J169" s="96">
        <v>0</v>
      </c>
    </row>
    <row r="170" spans="1:10" x14ac:dyDescent="0.25">
      <c r="A170" s="95" t="s">
        <v>552</v>
      </c>
      <c r="B170" s="96">
        <v>291420</v>
      </c>
      <c r="C170" s="95" t="s">
        <v>483</v>
      </c>
      <c r="D170" s="97">
        <v>7497</v>
      </c>
      <c r="E170" s="95" t="s">
        <v>28</v>
      </c>
      <c r="F170" s="94">
        <v>0</v>
      </c>
      <c r="G170" s="94">
        <v>0</v>
      </c>
      <c r="H170" s="106">
        <v>0</v>
      </c>
      <c r="I170" s="95" t="s">
        <v>554</v>
      </c>
      <c r="J170" s="96">
        <v>0</v>
      </c>
    </row>
    <row r="171" spans="1:10" x14ac:dyDescent="0.25">
      <c r="A171" s="95" t="s">
        <v>552</v>
      </c>
      <c r="B171" s="96">
        <v>291430</v>
      </c>
      <c r="C171" s="95" t="s">
        <v>484</v>
      </c>
      <c r="D171" s="97">
        <v>10184</v>
      </c>
      <c r="E171" s="95" t="s">
        <v>28</v>
      </c>
      <c r="F171" s="94">
        <v>0</v>
      </c>
      <c r="G171" s="94">
        <v>0</v>
      </c>
      <c r="H171" s="106">
        <v>0</v>
      </c>
      <c r="I171" s="95" t="s">
        <v>554</v>
      </c>
      <c r="J171" s="96">
        <v>0</v>
      </c>
    </row>
    <row r="172" spans="1:10" x14ac:dyDescent="0.25">
      <c r="A172" s="95" t="s">
        <v>552</v>
      </c>
      <c r="B172" s="96">
        <v>291440</v>
      </c>
      <c r="C172" s="95" t="s">
        <v>80</v>
      </c>
      <c r="D172" s="97">
        <v>25279</v>
      </c>
      <c r="E172" s="95" t="s">
        <v>611</v>
      </c>
      <c r="F172" s="96">
        <v>2</v>
      </c>
      <c r="G172" s="96">
        <v>3</v>
      </c>
      <c r="H172" s="98">
        <v>0.66666666666666696</v>
      </c>
      <c r="I172" s="95" t="s">
        <v>554</v>
      </c>
      <c r="J172" s="96">
        <v>0</v>
      </c>
    </row>
    <row r="173" spans="1:10" x14ac:dyDescent="0.25">
      <c r="A173" s="95" t="s">
        <v>552</v>
      </c>
      <c r="B173" s="96">
        <v>291450</v>
      </c>
      <c r="C173" s="95" t="s">
        <v>43</v>
      </c>
      <c r="D173" s="97">
        <v>29723</v>
      </c>
      <c r="E173" s="95" t="s">
        <v>611</v>
      </c>
      <c r="F173" s="94">
        <v>1</v>
      </c>
      <c r="G173" s="94">
        <v>1</v>
      </c>
      <c r="H173" s="106">
        <v>1</v>
      </c>
      <c r="I173" s="95" t="s">
        <v>557</v>
      </c>
      <c r="J173" s="96">
        <v>1</v>
      </c>
    </row>
    <row r="174" spans="1:10" x14ac:dyDescent="0.25">
      <c r="A174" s="95" t="s">
        <v>552</v>
      </c>
      <c r="B174" s="96">
        <v>291460</v>
      </c>
      <c r="C174" s="95" t="s">
        <v>111</v>
      </c>
      <c r="D174" s="97">
        <v>73915</v>
      </c>
      <c r="E174" s="95" t="s">
        <v>611</v>
      </c>
      <c r="F174" s="96">
        <v>6</v>
      </c>
      <c r="G174" s="96">
        <v>9</v>
      </c>
      <c r="H174" s="98">
        <v>0.66666666666666696</v>
      </c>
      <c r="I174" s="95" t="s">
        <v>554</v>
      </c>
      <c r="J174" s="96">
        <v>0</v>
      </c>
    </row>
    <row r="175" spans="1:10" x14ac:dyDescent="0.25">
      <c r="A175" s="95" t="s">
        <v>552</v>
      </c>
      <c r="B175" s="96">
        <v>291465</v>
      </c>
      <c r="C175" s="95" t="s">
        <v>160</v>
      </c>
      <c r="D175" s="97">
        <v>31244</v>
      </c>
      <c r="E175" s="95" t="s">
        <v>28</v>
      </c>
      <c r="F175" s="96">
        <v>0</v>
      </c>
      <c r="G175" s="96">
        <v>0</v>
      </c>
      <c r="H175" s="98">
        <v>0</v>
      </c>
      <c r="I175" s="95" t="s">
        <v>554</v>
      </c>
      <c r="J175" s="96">
        <v>0</v>
      </c>
    </row>
    <row r="176" spans="1:10" x14ac:dyDescent="0.25">
      <c r="A176" s="95" t="s">
        <v>552</v>
      </c>
      <c r="B176" s="96">
        <v>291470</v>
      </c>
      <c r="C176" s="95" t="s">
        <v>60</v>
      </c>
      <c r="D176" s="97">
        <v>66592</v>
      </c>
      <c r="E176" s="95" t="s">
        <v>611</v>
      </c>
      <c r="F176" s="96">
        <v>0</v>
      </c>
      <c r="G176" s="96">
        <v>2</v>
      </c>
      <c r="H176" s="98">
        <v>0</v>
      </c>
      <c r="I176" s="95" t="s">
        <v>554</v>
      </c>
      <c r="J176" s="96">
        <v>0</v>
      </c>
    </row>
    <row r="177" spans="1:10" x14ac:dyDescent="0.25">
      <c r="A177" s="95" t="s">
        <v>552</v>
      </c>
      <c r="B177" s="96">
        <v>291480</v>
      </c>
      <c r="C177" s="95" t="s">
        <v>449</v>
      </c>
      <c r="D177" s="97">
        <v>220386</v>
      </c>
      <c r="E177" s="95" t="s">
        <v>611</v>
      </c>
      <c r="F177" s="94">
        <v>15</v>
      </c>
      <c r="G177" s="94">
        <v>16</v>
      </c>
      <c r="H177" s="106">
        <v>0.9375</v>
      </c>
      <c r="I177" s="95" t="s">
        <v>557</v>
      </c>
      <c r="J177" s="96">
        <v>1</v>
      </c>
    </row>
    <row r="178" spans="1:10" x14ac:dyDescent="0.25">
      <c r="A178" s="95" t="s">
        <v>552</v>
      </c>
      <c r="B178" s="96">
        <v>291490</v>
      </c>
      <c r="C178" s="95" t="s">
        <v>443</v>
      </c>
      <c r="D178" s="97">
        <v>28013</v>
      </c>
      <c r="E178" s="95" t="s">
        <v>611</v>
      </c>
      <c r="F178" s="96">
        <v>1</v>
      </c>
      <c r="G178" s="96">
        <v>3</v>
      </c>
      <c r="H178" s="98">
        <v>0.33333333333333298</v>
      </c>
      <c r="I178" s="95" t="s">
        <v>554</v>
      </c>
      <c r="J178" s="96">
        <v>0</v>
      </c>
    </row>
    <row r="179" spans="1:10" x14ac:dyDescent="0.25">
      <c r="A179" s="95" t="s">
        <v>552</v>
      </c>
      <c r="B179" s="96">
        <v>291500</v>
      </c>
      <c r="C179" s="95" t="s">
        <v>67</v>
      </c>
      <c r="D179" s="97">
        <v>16519</v>
      </c>
      <c r="E179" s="95" t="s">
        <v>28</v>
      </c>
      <c r="F179" s="94">
        <v>0</v>
      </c>
      <c r="G179" s="94">
        <v>0</v>
      </c>
      <c r="H179" s="106">
        <v>0</v>
      </c>
      <c r="I179" s="95" t="s">
        <v>554</v>
      </c>
      <c r="J179" s="96">
        <v>0</v>
      </c>
    </row>
    <row r="180" spans="1:10" x14ac:dyDescent="0.25">
      <c r="A180" s="95" t="s">
        <v>552</v>
      </c>
      <c r="B180" s="96">
        <v>291510</v>
      </c>
      <c r="C180" s="95" t="s">
        <v>485</v>
      </c>
      <c r="D180" s="97">
        <v>13276</v>
      </c>
      <c r="E180" s="95" t="s">
        <v>611</v>
      </c>
      <c r="F180" s="96">
        <v>0</v>
      </c>
      <c r="G180" s="96">
        <v>1</v>
      </c>
      <c r="H180" s="98">
        <v>0</v>
      </c>
      <c r="I180" s="95" t="s">
        <v>554</v>
      </c>
      <c r="J180" s="96">
        <v>0</v>
      </c>
    </row>
    <row r="181" spans="1:10" x14ac:dyDescent="0.25">
      <c r="A181" s="95" t="s">
        <v>552</v>
      </c>
      <c r="B181" s="96">
        <v>291520</v>
      </c>
      <c r="C181" s="95" t="s">
        <v>486</v>
      </c>
      <c r="D181" s="97">
        <v>15669</v>
      </c>
      <c r="E181" s="95" t="s">
        <v>28</v>
      </c>
      <c r="F181" s="94">
        <v>0</v>
      </c>
      <c r="G181" s="94">
        <v>0</v>
      </c>
      <c r="H181" s="106">
        <v>0</v>
      </c>
      <c r="I181" s="95" t="s">
        <v>554</v>
      </c>
      <c r="J181" s="96">
        <v>0</v>
      </c>
    </row>
    <row r="182" spans="1:10" x14ac:dyDescent="0.25">
      <c r="A182" s="95" t="s">
        <v>552</v>
      </c>
      <c r="B182" s="96">
        <v>291530</v>
      </c>
      <c r="C182" s="95" t="s">
        <v>161</v>
      </c>
      <c r="D182" s="97">
        <v>7319</v>
      </c>
      <c r="E182" s="95" t="s">
        <v>611</v>
      </c>
      <c r="F182" s="94">
        <v>1</v>
      </c>
      <c r="G182" s="94">
        <v>1</v>
      </c>
      <c r="H182" s="106">
        <v>1</v>
      </c>
      <c r="I182" s="95" t="s">
        <v>557</v>
      </c>
      <c r="J182" s="96">
        <v>1</v>
      </c>
    </row>
    <row r="183" spans="1:10" x14ac:dyDescent="0.25">
      <c r="A183" s="95" t="s">
        <v>552</v>
      </c>
      <c r="B183" s="96">
        <v>291535</v>
      </c>
      <c r="C183" s="95" t="s">
        <v>121</v>
      </c>
      <c r="D183" s="97">
        <v>14604</v>
      </c>
      <c r="E183" s="95" t="s">
        <v>28</v>
      </c>
      <c r="F183" s="94">
        <v>0</v>
      </c>
      <c r="G183" s="94">
        <v>0</v>
      </c>
      <c r="H183" s="106">
        <v>0</v>
      </c>
      <c r="I183" s="95" t="s">
        <v>554</v>
      </c>
      <c r="J183" s="96">
        <v>0</v>
      </c>
    </row>
    <row r="184" spans="1:10" x14ac:dyDescent="0.25">
      <c r="A184" s="95" t="s">
        <v>552</v>
      </c>
      <c r="B184" s="96">
        <v>291540</v>
      </c>
      <c r="C184" s="95" t="s">
        <v>461</v>
      </c>
      <c r="D184" s="97">
        <v>7284</v>
      </c>
      <c r="E184" s="95" t="s">
        <v>28</v>
      </c>
      <c r="F184" s="94">
        <v>0</v>
      </c>
      <c r="G184" s="94">
        <v>0</v>
      </c>
      <c r="H184" s="106">
        <v>0</v>
      </c>
      <c r="I184" s="95" t="s">
        <v>554</v>
      </c>
      <c r="J184" s="96">
        <v>0</v>
      </c>
    </row>
    <row r="185" spans="1:10" x14ac:dyDescent="0.25">
      <c r="A185" s="95" t="s">
        <v>552</v>
      </c>
      <c r="B185" s="96">
        <v>291550</v>
      </c>
      <c r="C185" s="95" t="s">
        <v>462</v>
      </c>
      <c r="D185" s="97">
        <v>21697</v>
      </c>
      <c r="E185" s="95" t="s">
        <v>28</v>
      </c>
      <c r="F185" s="94">
        <v>0</v>
      </c>
      <c r="G185" s="94">
        <v>0</v>
      </c>
      <c r="H185" s="106">
        <v>0</v>
      </c>
      <c r="I185" s="95" t="s">
        <v>554</v>
      </c>
      <c r="J185" s="96">
        <v>0</v>
      </c>
    </row>
    <row r="186" spans="1:10" x14ac:dyDescent="0.25">
      <c r="A186" s="95" t="s">
        <v>552</v>
      </c>
      <c r="B186" s="96">
        <v>291560</v>
      </c>
      <c r="C186" s="95" t="s">
        <v>170</v>
      </c>
      <c r="D186" s="97">
        <v>67305</v>
      </c>
      <c r="E186" s="95" t="s">
        <v>611</v>
      </c>
      <c r="F186" s="96">
        <v>7</v>
      </c>
      <c r="G186" s="96">
        <v>10</v>
      </c>
      <c r="H186" s="98">
        <v>0.7</v>
      </c>
      <c r="I186" s="95" t="s">
        <v>554</v>
      </c>
      <c r="J186" s="96">
        <v>0</v>
      </c>
    </row>
    <row r="187" spans="1:10" x14ac:dyDescent="0.25">
      <c r="A187" s="95" t="s">
        <v>552</v>
      </c>
      <c r="B187" s="96">
        <v>291570</v>
      </c>
      <c r="C187" s="95" t="s">
        <v>487</v>
      </c>
      <c r="D187" s="97">
        <v>8495</v>
      </c>
      <c r="E187" s="95" t="s">
        <v>28</v>
      </c>
      <c r="F187" s="94">
        <v>0</v>
      </c>
      <c r="G187" s="94">
        <v>0</v>
      </c>
      <c r="H187" s="106">
        <v>0</v>
      </c>
      <c r="I187" s="95" t="s">
        <v>554</v>
      </c>
      <c r="J187" s="96">
        <v>0</v>
      </c>
    </row>
    <row r="188" spans="1:10" x14ac:dyDescent="0.25">
      <c r="A188" s="95" t="s">
        <v>552</v>
      </c>
      <c r="B188" s="96">
        <v>291580</v>
      </c>
      <c r="C188" s="95" t="s">
        <v>409</v>
      </c>
      <c r="D188" s="97">
        <v>23147</v>
      </c>
      <c r="E188" s="95" t="s">
        <v>28</v>
      </c>
      <c r="F188" s="94">
        <v>0</v>
      </c>
      <c r="G188" s="94">
        <v>0</v>
      </c>
      <c r="H188" s="106">
        <v>0</v>
      </c>
      <c r="I188" s="95" t="s">
        <v>554</v>
      </c>
      <c r="J188" s="96">
        <v>0</v>
      </c>
    </row>
    <row r="189" spans="1:10" x14ac:dyDescent="0.25">
      <c r="A189" s="95" t="s">
        <v>552</v>
      </c>
      <c r="B189" s="96">
        <v>291590</v>
      </c>
      <c r="C189" s="95" t="s">
        <v>251</v>
      </c>
      <c r="D189" s="97">
        <v>8038</v>
      </c>
      <c r="E189" s="95" t="s">
        <v>28</v>
      </c>
      <c r="F189" s="94">
        <v>0</v>
      </c>
      <c r="G189" s="94">
        <v>0</v>
      </c>
      <c r="H189" s="106">
        <v>0</v>
      </c>
      <c r="I189" s="95" t="s">
        <v>554</v>
      </c>
      <c r="J189" s="96">
        <v>0</v>
      </c>
    </row>
    <row r="190" spans="1:10" x14ac:dyDescent="0.25">
      <c r="A190" s="95" t="s">
        <v>552</v>
      </c>
      <c r="B190" s="96">
        <v>291600</v>
      </c>
      <c r="C190" s="95" t="s">
        <v>171</v>
      </c>
      <c r="D190" s="97">
        <v>20554</v>
      </c>
      <c r="E190" s="95" t="s">
        <v>28</v>
      </c>
      <c r="F190" s="94">
        <v>0</v>
      </c>
      <c r="G190" s="94">
        <v>0</v>
      </c>
      <c r="H190" s="106">
        <v>0</v>
      </c>
      <c r="I190" s="95" t="s">
        <v>554</v>
      </c>
      <c r="J190" s="96">
        <v>0</v>
      </c>
    </row>
    <row r="191" spans="1:10" x14ac:dyDescent="0.25">
      <c r="A191" s="95" t="s">
        <v>552</v>
      </c>
      <c r="B191" s="96">
        <v>291610</v>
      </c>
      <c r="C191" s="95" t="s">
        <v>204</v>
      </c>
      <c r="D191" s="97">
        <v>22744</v>
      </c>
      <c r="E191" s="95" t="s">
        <v>611</v>
      </c>
      <c r="F191" s="94">
        <v>1</v>
      </c>
      <c r="G191" s="94">
        <v>1</v>
      </c>
      <c r="H191" s="106">
        <v>1</v>
      </c>
      <c r="I191" s="95" t="s">
        <v>557</v>
      </c>
      <c r="J191" s="96">
        <v>1</v>
      </c>
    </row>
    <row r="192" spans="1:10" x14ac:dyDescent="0.25">
      <c r="A192" s="95" t="s">
        <v>552</v>
      </c>
      <c r="B192" s="96">
        <v>291620</v>
      </c>
      <c r="C192" s="95" t="s">
        <v>463</v>
      </c>
      <c r="D192" s="97">
        <v>10022</v>
      </c>
      <c r="E192" s="95" t="s">
        <v>28</v>
      </c>
      <c r="F192" s="94">
        <v>0</v>
      </c>
      <c r="G192" s="94">
        <v>0</v>
      </c>
      <c r="H192" s="106">
        <v>0</v>
      </c>
      <c r="I192" s="95" t="s">
        <v>554</v>
      </c>
      <c r="J192" s="96">
        <v>0</v>
      </c>
    </row>
    <row r="193" spans="1:10" x14ac:dyDescent="0.25">
      <c r="A193" s="95" t="s">
        <v>552</v>
      </c>
      <c r="B193" s="96">
        <v>291630</v>
      </c>
      <c r="C193" s="95" t="s">
        <v>162</v>
      </c>
      <c r="D193" s="97">
        <v>10856</v>
      </c>
      <c r="E193" s="95" t="s">
        <v>28</v>
      </c>
      <c r="F193" s="94">
        <v>0</v>
      </c>
      <c r="G193" s="94">
        <v>0</v>
      </c>
      <c r="H193" s="106">
        <v>0</v>
      </c>
      <c r="I193" s="95" t="s">
        <v>554</v>
      </c>
      <c r="J193" s="96">
        <v>0</v>
      </c>
    </row>
    <row r="194" spans="1:10" x14ac:dyDescent="0.25">
      <c r="A194" s="95" t="s">
        <v>552</v>
      </c>
      <c r="B194" s="96">
        <v>291640</v>
      </c>
      <c r="C194" s="95" t="s">
        <v>403</v>
      </c>
      <c r="D194" s="97">
        <v>76881</v>
      </c>
      <c r="E194" s="95" t="s">
        <v>611</v>
      </c>
      <c r="F194" s="96">
        <v>2</v>
      </c>
      <c r="G194" s="96">
        <v>2</v>
      </c>
      <c r="H194" s="98">
        <v>1</v>
      </c>
      <c r="I194" s="95" t="s">
        <v>557</v>
      </c>
      <c r="J194" s="96">
        <v>1</v>
      </c>
    </row>
    <row r="195" spans="1:10" x14ac:dyDescent="0.25">
      <c r="A195" s="95" t="s">
        <v>552</v>
      </c>
      <c r="B195" s="96">
        <v>291650</v>
      </c>
      <c r="C195" s="95" t="s">
        <v>252</v>
      </c>
      <c r="D195" s="97">
        <v>36320</v>
      </c>
      <c r="E195" s="95" t="s">
        <v>611</v>
      </c>
      <c r="F195" s="94">
        <v>0</v>
      </c>
      <c r="G195" s="94">
        <v>1</v>
      </c>
      <c r="H195" s="106">
        <v>0</v>
      </c>
      <c r="I195" s="95" t="s">
        <v>554</v>
      </c>
      <c r="J195" s="96">
        <v>0</v>
      </c>
    </row>
    <row r="196" spans="1:10" x14ac:dyDescent="0.25">
      <c r="A196" s="95" t="s">
        <v>552</v>
      </c>
      <c r="B196" s="96">
        <v>291660</v>
      </c>
      <c r="C196" s="95" t="s">
        <v>464</v>
      </c>
      <c r="D196" s="97">
        <v>10799</v>
      </c>
      <c r="E196" s="95" t="s">
        <v>28</v>
      </c>
      <c r="F196" s="94">
        <v>0</v>
      </c>
      <c r="G196" s="94">
        <v>0</v>
      </c>
      <c r="H196" s="106">
        <v>0</v>
      </c>
      <c r="I196" s="95" t="s">
        <v>554</v>
      </c>
      <c r="J196" s="96">
        <v>0</v>
      </c>
    </row>
    <row r="197" spans="1:10" x14ac:dyDescent="0.25">
      <c r="A197" s="95" t="s">
        <v>552</v>
      </c>
      <c r="B197" s="96">
        <v>291670</v>
      </c>
      <c r="C197" s="95" t="s">
        <v>488</v>
      </c>
      <c r="D197" s="97">
        <v>8557</v>
      </c>
      <c r="E197" s="95" t="s">
        <v>28</v>
      </c>
      <c r="F197" s="94">
        <v>0</v>
      </c>
      <c r="G197" s="94">
        <v>0</v>
      </c>
      <c r="H197" s="106">
        <v>0</v>
      </c>
      <c r="I197" s="95" t="s">
        <v>554</v>
      </c>
      <c r="J197" s="96">
        <v>0</v>
      </c>
    </row>
    <row r="198" spans="1:10" x14ac:dyDescent="0.25">
      <c r="A198" s="95" t="s">
        <v>552</v>
      </c>
      <c r="B198" s="96">
        <v>291680</v>
      </c>
      <c r="C198" s="95" t="s">
        <v>410</v>
      </c>
      <c r="D198" s="97">
        <v>20206</v>
      </c>
      <c r="E198" s="95" t="s">
        <v>28</v>
      </c>
      <c r="F198" s="96">
        <v>0</v>
      </c>
      <c r="G198" s="96">
        <v>0</v>
      </c>
      <c r="H198" s="98">
        <v>0</v>
      </c>
      <c r="I198" s="95" t="s">
        <v>554</v>
      </c>
      <c r="J198" s="96">
        <v>0</v>
      </c>
    </row>
    <row r="199" spans="1:10" x14ac:dyDescent="0.25">
      <c r="A199" s="95" t="s">
        <v>552</v>
      </c>
      <c r="B199" s="96">
        <v>291685</v>
      </c>
      <c r="C199" s="95" t="s">
        <v>222</v>
      </c>
      <c r="D199" s="97">
        <v>14895</v>
      </c>
      <c r="E199" s="95" t="s">
        <v>611</v>
      </c>
      <c r="F199" s="94">
        <v>1</v>
      </c>
      <c r="G199" s="94">
        <v>2</v>
      </c>
      <c r="H199" s="106">
        <v>0.5</v>
      </c>
      <c r="I199" s="95" t="s">
        <v>554</v>
      </c>
      <c r="J199" s="96">
        <v>0</v>
      </c>
    </row>
    <row r="200" spans="1:10" x14ac:dyDescent="0.25">
      <c r="A200" s="95" t="s">
        <v>552</v>
      </c>
      <c r="B200" s="96">
        <v>291690</v>
      </c>
      <c r="C200" s="95" t="s">
        <v>489</v>
      </c>
      <c r="D200" s="97">
        <v>13280</v>
      </c>
      <c r="E200" s="95" t="s">
        <v>28</v>
      </c>
      <c r="F200" s="94">
        <v>0</v>
      </c>
      <c r="G200" s="94">
        <v>0</v>
      </c>
      <c r="H200" s="106">
        <v>0</v>
      </c>
      <c r="I200" s="95" t="s">
        <v>554</v>
      </c>
      <c r="J200" s="96">
        <v>0</v>
      </c>
    </row>
    <row r="201" spans="1:10" x14ac:dyDescent="0.25">
      <c r="A201" s="95" t="s">
        <v>552</v>
      </c>
      <c r="B201" s="96">
        <v>291700</v>
      </c>
      <c r="C201" s="95" t="s">
        <v>304</v>
      </c>
      <c r="D201" s="97">
        <v>37500</v>
      </c>
      <c r="E201" s="95" t="s">
        <v>611</v>
      </c>
      <c r="F201" s="96">
        <v>1</v>
      </c>
      <c r="G201" s="96">
        <v>1</v>
      </c>
      <c r="H201" s="98">
        <v>1</v>
      </c>
      <c r="I201" s="95" t="s">
        <v>557</v>
      </c>
      <c r="J201" s="96">
        <v>1</v>
      </c>
    </row>
    <row r="202" spans="1:10" x14ac:dyDescent="0.25">
      <c r="A202" s="95" t="s">
        <v>552</v>
      </c>
      <c r="B202" s="96">
        <v>291710</v>
      </c>
      <c r="C202" s="95" t="s">
        <v>411</v>
      </c>
      <c r="D202" s="97">
        <v>21210</v>
      </c>
      <c r="E202" s="95" t="s">
        <v>611</v>
      </c>
      <c r="F202" s="94">
        <v>2</v>
      </c>
      <c r="G202" s="94">
        <v>2</v>
      </c>
      <c r="H202" s="106">
        <v>1</v>
      </c>
      <c r="I202" s="95" t="s">
        <v>557</v>
      </c>
      <c r="J202" s="96">
        <v>1</v>
      </c>
    </row>
    <row r="203" spans="1:10" x14ac:dyDescent="0.25">
      <c r="A203" s="95" t="s">
        <v>552</v>
      </c>
      <c r="B203" s="96">
        <v>291720</v>
      </c>
      <c r="C203" s="95" t="s">
        <v>370</v>
      </c>
      <c r="D203" s="97">
        <v>19494</v>
      </c>
      <c r="E203" s="95" t="s">
        <v>28</v>
      </c>
      <c r="F203" s="94">
        <v>0</v>
      </c>
      <c r="G203" s="94">
        <v>0</v>
      </c>
      <c r="H203" s="106">
        <v>0</v>
      </c>
      <c r="I203" s="95" t="s">
        <v>554</v>
      </c>
      <c r="J203" s="96">
        <v>0</v>
      </c>
    </row>
    <row r="204" spans="1:10" x14ac:dyDescent="0.25">
      <c r="A204" s="95" t="s">
        <v>552</v>
      </c>
      <c r="B204" s="96">
        <v>291730</v>
      </c>
      <c r="C204" s="95" t="s">
        <v>505</v>
      </c>
      <c r="D204" s="97">
        <v>29273</v>
      </c>
      <c r="E204" s="95" t="s">
        <v>611</v>
      </c>
      <c r="F204" s="94">
        <v>0</v>
      </c>
      <c r="G204" s="94">
        <v>1</v>
      </c>
      <c r="H204" s="106">
        <v>0</v>
      </c>
      <c r="I204" s="95" t="s">
        <v>554</v>
      </c>
      <c r="J204" s="96">
        <v>0</v>
      </c>
    </row>
    <row r="205" spans="1:10" x14ac:dyDescent="0.25">
      <c r="A205" s="95" t="s">
        <v>552</v>
      </c>
      <c r="B205" s="96">
        <v>291733</v>
      </c>
      <c r="C205" s="95" t="s">
        <v>388</v>
      </c>
      <c r="D205" s="97">
        <v>11366</v>
      </c>
      <c r="E205" s="95" t="s">
        <v>611</v>
      </c>
      <c r="F205" s="96">
        <v>1</v>
      </c>
      <c r="G205" s="96">
        <v>3</v>
      </c>
      <c r="H205" s="98">
        <v>0.33333333333333298</v>
      </c>
      <c r="I205" s="95" t="s">
        <v>554</v>
      </c>
      <c r="J205" s="96">
        <v>0</v>
      </c>
    </row>
    <row r="206" spans="1:10" x14ac:dyDescent="0.25">
      <c r="A206" s="95" t="s">
        <v>552</v>
      </c>
      <c r="B206" s="96">
        <v>291735</v>
      </c>
      <c r="C206" s="95" t="s">
        <v>346</v>
      </c>
      <c r="D206" s="97">
        <v>9138</v>
      </c>
      <c r="E206" s="95" t="s">
        <v>28</v>
      </c>
      <c r="F206" s="94">
        <v>0</v>
      </c>
      <c r="G206" s="94">
        <v>0</v>
      </c>
      <c r="H206" s="106">
        <v>0</v>
      </c>
      <c r="I206" s="95" t="s">
        <v>554</v>
      </c>
      <c r="J206" s="96">
        <v>0</v>
      </c>
    </row>
    <row r="207" spans="1:10" x14ac:dyDescent="0.25">
      <c r="A207" s="95" t="s">
        <v>552</v>
      </c>
      <c r="B207" s="96">
        <v>291740</v>
      </c>
      <c r="C207" s="95" t="s">
        <v>389</v>
      </c>
      <c r="D207" s="97">
        <v>15435</v>
      </c>
      <c r="E207" s="95" t="s">
        <v>611</v>
      </c>
      <c r="F207" s="94">
        <v>2</v>
      </c>
      <c r="G207" s="94">
        <v>3</v>
      </c>
      <c r="H207" s="106">
        <v>0.66666666666666696</v>
      </c>
      <c r="I207" s="95" t="s">
        <v>554</v>
      </c>
      <c r="J207" s="96">
        <v>0</v>
      </c>
    </row>
    <row r="208" spans="1:10" x14ac:dyDescent="0.25">
      <c r="A208" s="95" t="s">
        <v>552</v>
      </c>
      <c r="B208" s="96">
        <v>291750</v>
      </c>
      <c r="C208" s="95" t="s">
        <v>131</v>
      </c>
      <c r="D208" s="97">
        <v>83435</v>
      </c>
      <c r="E208" s="95" t="s">
        <v>611</v>
      </c>
      <c r="F208" s="94">
        <v>4</v>
      </c>
      <c r="G208" s="94">
        <v>6</v>
      </c>
      <c r="H208" s="106">
        <v>0.66666666666666696</v>
      </c>
      <c r="I208" s="95" t="s">
        <v>554</v>
      </c>
      <c r="J208" s="96">
        <v>0</v>
      </c>
    </row>
    <row r="209" spans="1:10" x14ac:dyDescent="0.25">
      <c r="A209" s="95" t="s">
        <v>552</v>
      </c>
      <c r="B209" s="96">
        <v>291760</v>
      </c>
      <c r="C209" s="95" t="s">
        <v>490</v>
      </c>
      <c r="D209" s="97">
        <v>55751</v>
      </c>
      <c r="E209" s="95" t="s">
        <v>28</v>
      </c>
      <c r="F209" s="96">
        <v>0</v>
      </c>
      <c r="G209" s="96">
        <v>0</v>
      </c>
      <c r="H209" s="98">
        <v>0</v>
      </c>
      <c r="I209" s="95" t="s">
        <v>554</v>
      </c>
      <c r="J209" s="96">
        <v>0</v>
      </c>
    </row>
    <row r="210" spans="1:10" x14ac:dyDescent="0.25">
      <c r="A210" s="95" t="s">
        <v>552</v>
      </c>
      <c r="B210" s="96">
        <v>291770</v>
      </c>
      <c r="C210" s="95" t="s">
        <v>305</v>
      </c>
      <c r="D210" s="97">
        <v>34304</v>
      </c>
      <c r="E210" s="95" t="s">
        <v>611</v>
      </c>
      <c r="F210" s="94">
        <v>2</v>
      </c>
      <c r="G210" s="94">
        <v>2</v>
      </c>
      <c r="H210" s="106">
        <v>1</v>
      </c>
      <c r="I210" s="95" t="s">
        <v>557</v>
      </c>
      <c r="J210" s="96">
        <v>1</v>
      </c>
    </row>
    <row r="211" spans="1:10" x14ac:dyDescent="0.25">
      <c r="A211" s="95" t="s">
        <v>552</v>
      </c>
      <c r="B211" s="96">
        <v>291780</v>
      </c>
      <c r="C211" s="95" t="s">
        <v>223</v>
      </c>
      <c r="D211" s="97">
        <v>18849</v>
      </c>
      <c r="E211" s="95" t="s">
        <v>28</v>
      </c>
      <c r="F211" s="94">
        <v>0</v>
      </c>
      <c r="G211" s="94">
        <v>0</v>
      </c>
      <c r="H211" s="106">
        <v>0</v>
      </c>
      <c r="I211" s="95" t="s">
        <v>554</v>
      </c>
      <c r="J211" s="96">
        <v>0</v>
      </c>
    </row>
    <row r="212" spans="1:10" x14ac:dyDescent="0.25">
      <c r="A212" s="95" t="s">
        <v>552</v>
      </c>
      <c r="B212" s="96">
        <v>291790</v>
      </c>
      <c r="C212" s="95" t="s">
        <v>253</v>
      </c>
      <c r="D212" s="97">
        <v>11092</v>
      </c>
      <c r="E212" s="95" t="s">
        <v>28</v>
      </c>
      <c r="F212" s="94">
        <v>0</v>
      </c>
      <c r="G212" s="94">
        <v>0</v>
      </c>
      <c r="H212" s="106">
        <v>0</v>
      </c>
      <c r="I212" s="95" t="s">
        <v>554</v>
      </c>
      <c r="J212" s="96">
        <v>0</v>
      </c>
    </row>
    <row r="213" spans="1:10" x14ac:dyDescent="0.25">
      <c r="A213" s="95" t="s">
        <v>552</v>
      </c>
      <c r="B213" s="96">
        <v>291800</v>
      </c>
      <c r="C213" s="95" t="s">
        <v>473</v>
      </c>
      <c r="D213" s="97">
        <v>161880</v>
      </c>
      <c r="E213" s="95" t="s">
        <v>611</v>
      </c>
      <c r="F213" s="96">
        <v>7</v>
      </c>
      <c r="G213" s="96">
        <v>9</v>
      </c>
      <c r="H213" s="98">
        <v>0.77777777777777801</v>
      </c>
      <c r="I213" s="95" t="s">
        <v>554</v>
      </c>
      <c r="J213" s="96">
        <v>0</v>
      </c>
    </row>
    <row r="214" spans="1:10" x14ac:dyDescent="0.25">
      <c r="A214" s="95" t="s">
        <v>552</v>
      </c>
      <c r="B214" s="96">
        <v>291810</v>
      </c>
      <c r="C214" s="95" t="s">
        <v>293</v>
      </c>
      <c r="D214" s="97">
        <v>41387</v>
      </c>
      <c r="E214" s="95" t="s">
        <v>611</v>
      </c>
      <c r="F214" s="96">
        <v>1</v>
      </c>
      <c r="G214" s="96">
        <v>1</v>
      </c>
      <c r="H214" s="98">
        <v>1</v>
      </c>
      <c r="I214" s="95" t="s">
        <v>557</v>
      </c>
      <c r="J214" s="96">
        <v>1</v>
      </c>
    </row>
    <row r="215" spans="1:10" x14ac:dyDescent="0.25">
      <c r="A215" s="95" t="s">
        <v>552</v>
      </c>
      <c r="B215" s="96">
        <v>291820</v>
      </c>
      <c r="C215" s="95" t="s">
        <v>224</v>
      </c>
      <c r="D215" s="97">
        <v>15071</v>
      </c>
      <c r="E215" s="95" t="s">
        <v>28</v>
      </c>
      <c r="F215" s="94">
        <v>0</v>
      </c>
      <c r="G215" s="94">
        <v>0</v>
      </c>
      <c r="H215" s="106">
        <v>0</v>
      </c>
      <c r="I215" s="95" t="s">
        <v>554</v>
      </c>
      <c r="J215" s="96">
        <v>0</v>
      </c>
    </row>
    <row r="216" spans="1:10" x14ac:dyDescent="0.25">
      <c r="A216" s="95" t="s">
        <v>552</v>
      </c>
      <c r="B216" s="96">
        <v>291830</v>
      </c>
      <c r="C216" s="95" t="s">
        <v>491</v>
      </c>
      <c r="D216" s="97">
        <v>12985</v>
      </c>
      <c r="E216" s="95" t="s">
        <v>28</v>
      </c>
      <c r="F216" s="94">
        <v>0</v>
      </c>
      <c r="G216" s="94">
        <v>0</v>
      </c>
      <c r="H216" s="106">
        <v>0</v>
      </c>
      <c r="I216" s="95" t="s">
        <v>554</v>
      </c>
      <c r="J216" s="96">
        <v>0</v>
      </c>
    </row>
    <row r="217" spans="1:10" x14ac:dyDescent="0.25">
      <c r="A217" s="95" t="s">
        <v>552</v>
      </c>
      <c r="B217" s="96">
        <v>291835</v>
      </c>
      <c r="C217" s="95" t="s">
        <v>122</v>
      </c>
      <c r="D217" s="97">
        <v>25431</v>
      </c>
      <c r="E217" s="95" t="s">
        <v>611</v>
      </c>
      <c r="F217" s="96">
        <v>2</v>
      </c>
      <c r="G217" s="96">
        <v>3</v>
      </c>
      <c r="H217" s="98">
        <v>0.66666666666666696</v>
      </c>
      <c r="I217" s="95" t="s">
        <v>554</v>
      </c>
      <c r="J217" s="96">
        <v>0</v>
      </c>
    </row>
    <row r="218" spans="1:10" x14ac:dyDescent="0.25">
      <c r="A218" s="95" t="s">
        <v>552</v>
      </c>
      <c r="B218" s="96">
        <v>291840</v>
      </c>
      <c r="C218" s="95" t="s">
        <v>277</v>
      </c>
      <c r="D218" s="97">
        <v>220253</v>
      </c>
      <c r="E218" s="95" t="s">
        <v>611</v>
      </c>
      <c r="F218" s="96">
        <v>17</v>
      </c>
      <c r="G218" s="96">
        <v>23</v>
      </c>
      <c r="H218" s="98">
        <v>0.73913043478260898</v>
      </c>
      <c r="I218" s="95" t="s">
        <v>554</v>
      </c>
      <c r="J218" s="96">
        <v>0</v>
      </c>
    </row>
    <row r="219" spans="1:10" x14ac:dyDescent="0.25">
      <c r="A219" s="95" t="s">
        <v>552</v>
      </c>
      <c r="B219" s="96">
        <v>291845</v>
      </c>
      <c r="C219" s="95" t="s">
        <v>172</v>
      </c>
      <c r="D219" s="97">
        <v>10032</v>
      </c>
      <c r="E219" s="95" t="s">
        <v>28</v>
      </c>
      <c r="F219" s="94">
        <v>0</v>
      </c>
      <c r="G219" s="94">
        <v>0</v>
      </c>
      <c r="H219" s="106">
        <v>0</v>
      </c>
      <c r="I219" s="95" t="s">
        <v>554</v>
      </c>
      <c r="J219" s="96">
        <v>0</v>
      </c>
    </row>
    <row r="220" spans="1:10" x14ac:dyDescent="0.25">
      <c r="A220" s="95" t="s">
        <v>552</v>
      </c>
      <c r="B220" s="96">
        <v>291850</v>
      </c>
      <c r="C220" s="95" t="s">
        <v>123</v>
      </c>
      <c r="D220" s="97">
        <v>16006</v>
      </c>
      <c r="E220" s="95" t="s">
        <v>28</v>
      </c>
      <c r="F220" s="94">
        <v>0</v>
      </c>
      <c r="G220" s="94">
        <v>0</v>
      </c>
      <c r="H220" s="106">
        <v>0</v>
      </c>
      <c r="I220" s="95" t="s">
        <v>554</v>
      </c>
      <c r="J220" s="96">
        <v>0</v>
      </c>
    </row>
    <row r="221" spans="1:10" x14ac:dyDescent="0.25">
      <c r="A221" s="95" t="s">
        <v>552</v>
      </c>
      <c r="B221" s="96">
        <v>291855</v>
      </c>
      <c r="C221" s="95" t="s">
        <v>465</v>
      </c>
      <c r="D221" s="97">
        <v>6324</v>
      </c>
      <c r="E221" s="95" t="s">
        <v>28</v>
      </c>
      <c r="F221" s="94">
        <v>0</v>
      </c>
      <c r="G221" s="94">
        <v>0</v>
      </c>
      <c r="H221" s="106">
        <v>0</v>
      </c>
      <c r="I221" s="95" t="s">
        <v>554</v>
      </c>
      <c r="J221" s="96">
        <v>0</v>
      </c>
    </row>
    <row r="222" spans="1:10" x14ac:dyDescent="0.25">
      <c r="A222" s="95" t="s">
        <v>552</v>
      </c>
      <c r="B222" s="96">
        <v>291860</v>
      </c>
      <c r="C222" s="95" t="s">
        <v>371</v>
      </c>
      <c r="D222" s="97">
        <v>7239</v>
      </c>
      <c r="E222" s="95" t="s">
        <v>28</v>
      </c>
      <c r="F222" s="94">
        <v>0</v>
      </c>
      <c r="G222" s="94">
        <v>0</v>
      </c>
      <c r="H222" s="106">
        <v>0</v>
      </c>
      <c r="I222" s="95" t="s">
        <v>554</v>
      </c>
      <c r="J222" s="96">
        <v>0</v>
      </c>
    </row>
    <row r="223" spans="1:10" x14ac:dyDescent="0.25">
      <c r="A223" s="95" t="s">
        <v>552</v>
      </c>
      <c r="B223" s="96">
        <v>291870</v>
      </c>
      <c r="C223" s="95" t="s">
        <v>492</v>
      </c>
      <c r="D223" s="97">
        <v>3996</v>
      </c>
      <c r="E223" s="95" t="s">
        <v>28</v>
      </c>
      <c r="F223" s="94">
        <v>0</v>
      </c>
      <c r="G223" s="94">
        <v>0</v>
      </c>
      <c r="H223" s="106">
        <v>0</v>
      </c>
      <c r="I223" s="95" t="s">
        <v>554</v>
      </c>
      <c r="J223" s="96">
        <v>0</v>
      </c>
    </row>
    <row r="224" spans="1:10" x14ac:dyDescent="0.25">
      <c r="A224" s="95" t="s">
        <v>552</v>
      </c>
      <c r="B224" s="96">
        <v>291875</v>
      </c>
      <c r="C224" s="95" t="s">
        <v>390</v>
      </c>
      <c r="D224" s="97">
        <v>15920</v>
      </c>
      <c r="E224" s="95" t="s">
        <v>611</v>
      </c>
      <c r="F224" s="94">
        <v>2</v>
      </c>
      <c r="G224" s="94">
        <v>3</v>
      </c>
      <c r="H224" s="106">
        <v>0.66666666666666696</v>
      </c>
      <c r="I224" s="95" t="s">
        <v>554</v>
      </c>
      <c r="J224" s="96">
        <v>0</v>
      </c>
    </row>
    <row r="225" spans="1:10" x14ac:dyDescent="0.25">
      <c r="A225" s="95" t="s">
        <v>552</v>
      </c>
      <c r="B225" s="96">
        <v>291880</v>
      </c>
      <c r="C225" s="95" t="s">
        <v>225</v>
      </c>
      <c r="D225" s="97">
        <v>24112</v>
      </c>
      <c r="E225" s="95" t="s">
        <v>611</v>
      </c>
      <c r="F225" s="96">
        <v>0</v>
      </c>
      <c r="G225" s="96">
        <v>1</v>
      </c>
      <c r="H225" s="98">
        <v>0</v>
      </c>
      <c r="I225" s="95" t="s">
        <v>554</v>
      </c>
      <c r="J225" s="96">
        <v>0</v>
      </c>
    </row>
    <row r="226" spans="1:10" x14ac:dyDescent="0.25">
      <c r="A226" s="95" t="s">
        <v>552</v>
      </c>
      <c r="B226" s="96">
        <v>291890</v>
      </c>
      <c r="C226" s="95" t="s">
        <v>173</v>
      </c>
      <c r="D226" s="97">
        <v>4046</v>
      </c>
      <c r="E226" s="95" t="s">
        <v>611</v>
      </c>
      <c r="F226" s="94">
        <v>1</v>
      </c>
      <c r="G226" s="94">
        <v>1</v>
      </c>
      <c r="H226" s="106">
        <v>1</v>
      </c>
      <c r="I226" s="95" t="s">
        <v>557</v>
      </c>
      <c r="J226" s="96">
        <v>1</v>
      </c>
    </row>
    <row r="227" spans="1:10" x14ac:dyDescent="0.25">
      <c r="A227" s="95" t="s">
        <v>552</v>
      </c>
      <c r="B227" s="96">
        <v>291900</v>
      </c>
      <c r="C227" s="95" t="s">
        <v>68</v>
      </c>
      <c r="D227" s="97">
        <v>4032</v>
      </c>
      <c r="E227" s="95" t="s">
        <v>28</v>
      </c>
      <c r="F227" s="94">
        <v>0</v>
      </c>
      <c r="G227" s="94">
        <v>0</v>
      </c>
      <c r="H227" s="106">
        <v>0</v>
      </c>
      <c r="I227" s="95" t="s">
        <v>554</v>
      </c>
      <c r="J227" s="96">
        <v>0</v>
      </c>
    </row>
    <row r="228" spans="1:10" x14ac:dyDescent="0.25">
      <c r="A228" s="95" t="s">
        <v>552</v>
      </c>
      <c r="B228" s="96">
        <v>291905</v>
      </c>
      <c r="C228" s="95" t="s">
        <v>493</v>
      </c>
      <c r="D228" s="97">
        <v>8862</v>
      </c>
      <c r="E228" s="95" t="s">
        <v>28</v>
      </c>
      <c r="F228" s="94">
        <v>0</v>
      </c>
      <c r="G228" s="94">
        <v>0</v>
      </c>
      <c r="H228" s="106">
        <v>0</v>
      </c>
      <c r="I228" s="95" t="s">
        <v>554</v>
      </c>
      <c r="J228" s="96">
        <v>0</v>
      </c>
    </row>
    <row r="229" spans="1:10" x14ac:dyDescent="0.25">
      <c r="A229" s="95" t="s">
        <v>552</v>
      </c>
      <c r="B229" s="96">
        <v>291910</v>
      </c>
      <c r="C229" s="95" t="s">
        <v>97</v>
      </c>
      <c r="D229" s="97">
        <v>9099</v>
      </c>
      <c r="E229" s="95" t="s">
        <v>28</v>
      </c>
      <c r="F229" s="94">
        <v>0</v>
      </c>
      <c r="G229" s="94">
        <v>0</v>
      </c>
      <c r="H229" s="106">
        <v>0</v>
      </c>
      <c r="I229" s="95" t="s">
        <v>554</v>
      </c>
      <c r="J229" s="96">
        <v>0</v>
      </c>
    </row>
    <row r="230" spans="1:10" x14ac:dyDescent="0.25">
      <c r="A230" s="95" t="s">
        <v>552</v>
      </c>
      <c r="B230" s="96">
        <v>291915</v>
      </c>
      <c r="C230" s="95" t="s">
        <v>124</v>
      </c>
      <c r="D230" s="97">
        <v>28166</v>
      </c>
      <c r="E230" s="95" t="s">
        <v>611</v>
      </c>
      <c r="F230" s="94">
        <v>0</v>
      </c>
      <c r="G230" s="94">
        <v>1</v>
      </c>
      <c r="H230" s="106">
        <v>0</v>
      </c>
      <c r="I230" s="95" t="s">
        <v>554</v>
      </c>
      <c r="J230" s="96">
        <v>0</v>
      </c>
    </row>
    <row r="231" spans="1:10" x14ac:dyDescent="0.25">
      <c r="A231" s="95" t="s">
        <v>552</v>
      </c>
      <c r="B231" s="96">
        <v>291920</v>
      </c>
      <c r="C231" s="95" t="s">
        <v>205</v>
      </c>
      <c r="D231" s="97">
        <v>194641</v>
      </c>
      <c r="E231" s="95" t="s">
        <v>611</v>
      </c>
      <c r="F231" s="96">
        <v>38</v>
      </c>
      <c r="G231" s="96">
        <v>40</v>
      </c>
      <c r="H231" s="98">
        <v>0.95</v>
      </c>
      <c r="I231" s="95" t="s">
        <v>557</v>
      </c>
      <c r="J231" s="96">
        <v>1</v>
      </c>
    </row>
    <row r="232" spans="1:10" x14ac:dyDescent="0.25">
      <c r="A232" s="95" t="s">
        <v>552</v>
      </c>
      <c r="B232" s="96">
        <v>291930</v>
      </c>
      <c r="C232" s="95" t="s">
        <v>81</v>
      </c>
      <c r="D232" s="97">
        <v>11544</v>
      </c>
      <c r="E232" s="95" t="s">
        <v>28</v>
      </c>
      <c r="F232" s="94">
        <v>0</v>
      </c>
      <c r="G232" s="94">
        <v>0</v>
      </c>
      <c r="H232" s="106">
        <v>0</v>
      </c>
      <c r="I232" s="95" t="s">
        <v>554</v>
      </c>
      <c r="J232" s="96">
        <v>0</v>
      </c>
    </row>
    <row r="233" spans="1:10" x14ac:dyDescent="0.25">
      <c r="A233" s="95" t="s">
        <v>552</v>
      </c>
      <c r="B233" s="96">
        <v>291940</v>
      </c>
      <c r="C233" s="95" t="s">
        <v>391</v>
      </c>
      <c r="D233" s="97">
        <v>12967</v>
      </c>
      <c r="E233" s="95" t="s">
        <v>611</v>
      </c>
      <c r="F233" s="94">
        <v>1</v>
      </c>
      <c r="G233" s="94">
        <v>1</v>
      </c>
      <c r="H233" s="106">
        <v>1</v>
      </c>
      <c r="I233" s="95" t="s">
        <v>557</v>
      </c>
      <c r="J233" s="96">
        <v>1</v>
      </c>
    </row>
    <row r="234" spans="1:10" ht="30" x14ac:dyDescent="0.25">
      <c r="A234" s="95" t="s">
        <v>552</v>
      </c>
      <c r="B234" s="96">
        <v>291950</v>
      </c>
      <c r="C234" s="95" t="s">
        <v>372</v>
      </c>
      <c r="D234" s="97">
        <v>46399</v>
      </c>
      <c r="E234" s="95" t="s">
        <v>611</v>
      </c>
      <c r="F234" s="94">
        <v>4</v>
      </c>
      <c r="G234" s="94">
        <v>8</v>
      </c>
      <c r="H234" s="106">
        <v>0.5</v>
      </c>
      <c r="I234" s="95" t="s">
        <v>554</v>
      </c>
      <c r="J234" s="96">
        <v>0</v>
      </c>
    </row>
    <row r="235" spans="1:10" x14ac:dyDescent="0.25">
      <c r="A235" s="95" t="s">
        <v>552</v>
      </c>
      <c r="B235" s="96">
        <v>291955</v>
      </c>
      <c r="C235" s="95" t="s">
        <v>321</v>
      </c>
      <c r="D235" s="97">
        <v>81730</v>
      </c>
      <c r="E235" s="95" t="s">
        <v>611</v>
      </c>
      <c r="F235" s="94">
        <v>2</v>
      </c>
      <c r="G235" s="94">
        <v>2</v>
      </c>
      <c r="H235" s="106">
        <v>1</v>
      </c>
      <c r="I235" s="95" t="s">
        <v>557</v>
      </c>
      <c r="J235" s="96">
        <v>1</v>
      </c>
    </row>
    <row r="236" spans="1:10" x14ac:dyDescent="0.25">
      <c r="A236" s="95" t="s">
        <v>552</v>
      </c>
      <c r="B236" s="96">
        <v>291960</v>
      </c>
      <c r="C236" s="95" t="s">
        <v>69</v>
      </c>
      <c r="D236" s="97">
        <v>11878</v>
      </c>
      <c r="E236" s="95" t="s">
        <v>28</v>
      </c>
      <c r="F236" s="96">
        <v>0</v>
      </c>
      <c r="G236" s="96">
        <v>0</v>
      </c>
      <c r="H236" s="98">
        <v>0</v>
      </c>
      <c r="I236" s="95" t="s">
        <v>554</v>
      </c>
      <c r="J236" s="96">
        <v>0</v>
      </c>
    </row>
    <row r="237" spans="1:10" x14ac:dyDescent="0.25">
      <c r="A237" s="95" t="s">
        <v>552</v>
      </c>
      <c r="B237" s="96">
        <v>291970</v>
      </c>
      <c r="C237" s="95" t="s">
        <v>412</v>
      </c>
      <c r="D237" s="97">
        <v>18954</v>
      </c>
      <c r="E237" s="95" t="s">
        <v>611</v>
      </c>
      <c r="F237" s="94">
        <v>1</v>
      </c>
      <c r="G237" s="94">
        <v>1</v>
      </c>
      <c r="H237" s="106">
        <v>1</v>
      </c>
      <c r="I237" s="95" t="s">
        <v>557</v>
      </c>
      <c r="J237" s="96">
        <v>1</v>
      </c>
    </row>
    <row r="238" spans="1:10" x14ac:dyDescent="0.25">
      <c r="A238" s="95" t="s">
        <v>552</v>
      </c>
      <c r="B238" s="96">
        <v>291980</v>
      </c>
      <c r="C238" s="95" t="s">
        <v>373</v>
      </c>
      <c r="D238" s="97">
        <v>50637</v>
      </c>
      <c r="E238" s="95" t="s">
        <v>611</v>
      </c>
      <c r="F238" s="94">
        <v>0</v>
      </c>
      <c r="G238" s="94">
        <v>1</v>
      </c>
      <c r="H238" s="106">
        <v>0</v>
      </c>
      <c r="I238" s="95" t="s">
        <v>554</v>
      </c>
      <c r="J238" s="96">
        <v>0</v>
      </c>
    </row>
    <row r="239" spans="1:10" x14ac:dyDescent="0.25">
      <c r="A239" s="95" t="s">
        <v>552</v>
      </c>
      <c r="B239" s="96">
        <v>291990</v>
      </c>
      <c r="C239" s="95" t="s">
        <v>294</v>
      </c>
      <c r="D239" s="97">
        <v>8288</v>
      </c>
      <c r="E239" s="95" t="s">
        <v>28</v>
      </c>
      <c r="F239" s="94">
        <v>0</v>
      </c>
      <c r="G239" s="94">
        <v>0</v>
      </c>
      <c r="H239" s="106">
        <v>0</v>
      </c>
      <c r="I239" s="95" t="s">
        <v>554</v>
      </c>
      <c r="J239" s="96">
        <v>0</v>
      </c>
    </row>
    <row r="240" spans="1:10" x14ac:dyDescent="0.25">
      <c r="A240" s="95" t="s">
        <v>552</v>
      </c>
      <c r="B240" s="96">
        <v>291992</v>
      </c>
      <c r="C240" s="95" t="s">
        <v>206</v>
      </c>
      <c r="D240" s="97">
        <v>20689</v>
      </c>
      <c r="E240" s="95" t="s">
        <v>611</v>
      </c>
      <c r="F240" s="96">
        <v>1</v>
      </c>
      <c r="G240" s="96">
        <v>1</v>
      </c>
      <c r="H240" s="98">
        <v>1</v>
      </c>
      <c r="I240" s="95" t="s">
        <v>557</v>
      </c>
      <c r="J240" s="96">
        <v>1</v>
      </c>
    </row>
    <row r="241" spans="1:10" x14ac:dyDescent="0.25">
      <c r="A241" s="95" t="s">
        <v>552</v>
      </c>
      <c r="B241" s="96">
        <v>291995</v>
      </c>
      <c r="C241" s="95" t="s">
        <v>428</v>
      </c>
      <c r="D241" s="97">
        <v>4796</v>
      </c>
      <c r="E241" s="95" t="s">
        <v>28</v>
      </c>
      <c r="F241" s="94">
        <v>0</v>
      </c>
      <c r="G241" s="94">
        <v>0</v>
      </c>
      <c r="H241" s="106">
        <v>0</v>
      </c>
      <c r="I241" s="95" t="s">
        <v>554</v>
      </c>
      <c r="J241" s="96">
        <v>0</v>
      </c>
    </row>
    <row r="242" spans="1:10" x14ac:dyDescent="0.25">
      <c r="A242" s="95" t="s">
        <v>552</v>
      </c>
      <c r="B242" s="96">
        <v>292000</v>
      </c>
      <c r="C242" s="95" t="s">
        <v>413</v>
      </c>
      <c r="D242" s="97">
        <v>10183</v>
      </c>
      <c r="E242" s="95" t="s">
        <v>28</v>
      </c>
      <c r="F242" s="94">
        <v>0</v>
      </c>
      <c r="G242" s="94">
        <v>0</v>
      </c>
      <c r="H242" s="106">
        <v>0</v>
      </c>
      <c r="I242" s="95" t="s">
        <v>554</v>
      </c>
      <c r="J242" s="96">
        <v>0</v>
      </c>
    </row>
    <row r="243" spans="1:10" x14ac:dyDescent="0.25">
      <c r="A243" s="95" t="s">
        <v>552</v>
      </c>
      <c r="B243" s="96">
        <v>292010</v>
      </c>
      <c r="C243" s="95" t="s">
        <v>137</v>
      </c>
      <c r="D243" s="97">
        <v>19736</v>
      </c>
      <c r="E243" s="95" t="s">
        <v>611</v>
      </c>
      <c r="F243" s="94">
        <v>0</v>
      </c>
      <c r="G243" s="94">
        <v>1</v>
      </c>
      <c r="H243" s="106">
        <v>0</v>
      </c>
      <c r="I243" s="95" t="s">
        <v>554</v>
      </c>
      <c r="J243" s="96">
        <v>0</v>
      </c>
    </row>
    <row r="244" spans="1:10" x14ac:dyDescent="0.25">
      <c r="A244" s="95" t="s">
        <v>552</v>
      </c>
      <c r="B244" s="96">
        <v>292020</v>
      </c>
      <c r="C244" s="95" t="s">
        <v>392</v>
      </c>
      <c r="D244" s="97">
        <v>17491</v>
      </c>
      <c r="E244" s="95" t="s">
        <v>611</v>
      </c>
      <c r="F244" s="94">
        <v>2</v>
      </c>
      <c r="G244" s="94">
        <v>2</v>
      </c>
      <c r="H244" s="106">
        <v>1</v>
      </c>
      <c r="I244" s="95" t="s">
        <v>557</v>
      </c>
      <c r="J244" s="96">
        <v>1</v>
      </c>
    </row>
    <row r="245" spans="1:10" x14ac:dyDescent="0.25">
      <c r="A245" s="95" t="s">
        <v>552</v>
      </c>
      <c r="B245" s="96">
        <v>292030</v>
      </c>
      <c r="C245" s="95" t="s">
        <v>374</v>
      </c>
      <c r="D245" s="97">
        <v>8875</v>
      </c>
      <c r="E245" s="95" t="s">
        <v>611</v>
      </c>
      <c r="F245" s="94">
        <v>2</v>
      </c>
      <c r="G245" s="94">
        <v>3</v>
      </c>
      <c r="H245" s="106">
        <v>0.66666666666666696</v>
      </c>
      <c r="I245" s="95" t="s">
        <v>554</v>
      </c>
      <c r="J245" s="96">
        <v>0</v>
      </c>
    </row>
    <row r="246" spans="1:10" x14ac:dyDescent="0.25">
      <c r="A246" s="95" t="s">
        <v>552</v>
      </c>
      <c r="B246" s="96">
        <v>292040</v>
      </c>
      <c r="C246" s="95" t="s">
        <v>494</v>
      </c>
      <c r="D246" s="97">
        <v>14364</v>
      </c>
      <c r="E246" s="95" t="s">
        <v>28</v>
      </c>
      <c r="F246" s="94">
        <v>0</v>
      </c>
      <c r="G246" s="94">
        <v>0</v>
      </c>
      <c r="H246" s="106">
        <v>0</v>
      </c>
      <c r="I246" s="95" t="s">
        <v>554</v>
      </c>
      <c r="J246" s="96">
        <v>0</v>
      </c>
    </row>
    <row r="247" spans="1:10" x14ac:dyDescent="0.25">
      <c r="A247" s="95" t="s">
        <v>552</v>
      </c>
      <c r="B247" s="96">
        <v>292045</v>
      </c>
      <c r="C247" s="95" t="s">
        <v>322</v>
      </c>
      <c r="D247" s="97">
        <v>13864</v>
      </c>
      <c r="E247" s="95" t="s">
        <v>28</v>
      </c>
      <c r="F247" s="94">
        <v>0</v>
      </c>
      <c r="G247" s="94">
        <v>0</v>
      </c>
      <c r="H247" s="106">
        <v>0</v>
      </c>
      <c r="I247" s="95" t="s">
        <v>554</v>
      </c>
      <c r="J247" s="96">
        <v>0</v>
      </c>
    </row>
    <row r="248" spans="1:10" x14ac:dyDescent="0.25">
      <c r="A248" s="95" t="s">
        <v>552</v>
      </c>
      <c r="B248" s="96">
        <v>292050</v>
      </c>
      <c r="C248" s="95" t="s">
        <v>495</v>
      </c>
      <c r="D248" s="97">
        <v>23373</v>
      </c>
      <c r="E248" s="95" t="s">
        <v>611</v>
      </c>
      <c r="F248" s="96">
        <v>1</v>
      </c>
      <c r="G248" s="96">
        <v>1</v>
      </c>
      <c r="H248" s="98">
        <v>1</v>
      </c>
      <c r="I248" s="95" t="s">
        <v>557</v>
      </c>
      <c r="J248" s="96">
        <v>1</v>
      </c>
    </row>
    <row r="249" spans="1:10" x14ac:dyDescent="0.25">
      <c r="A249" s="95" t="s">
        <v>552</v>
      </c>
      <c r="B249" s="96">
        <v>292060</v>
      </c>
      <c r="C249" s="95" t="s">
        <v>197</v>
      </c>
      <c r="D249" s="97">
        <v>46106</v>
      </c>
      <c r="E249" s="95" t="s">
        <v>611</v>
      </c>
      <c r="F249" s="94">
        <v>1</v>
      </c>
      <c r="G249" s="94">
        <v>1</v>
      </c>
      <c r="H249" s="106">
        <v>1</v>
      </c>
      <c r="I249" s="95" t="s">
        <v>557</v>
      </c>
      <c r="J249" s="96">
        <v>1</v>
      </c>
    </row>
    <row r="250" spans="1:10" x14ac:dyDescent="0.25">
      <c r="A250" s="95" t="s">
        <v>552</v>
      </c>
      <c r="B250" s="96">
        <v>292070</v>
      </c>
      <c r="C250" s="95" t="s">
        <v>466</v>
      </c>
      <c r="D250" s="97">
        <v>21246</v>
      </c>
      <c r="E250" s="95" t="s">
        <v>611</v>
      </c>
      <c r="F250" s="96">
        <v>0</v>
      </c>
      <c r="G250" s="96">
        <v>1</v>
      </c>
      <c r="H250" s="98">
        <v>0</v>
      </c>
      <c r="I250" s="95" t="s">
        <v>554</v>
      </c>
      <c r="J250" s="96">
        <v>0</v>
      </c>
    </row>
    <row r="251" spans="1:10" x14ac:dyDescent="0.25">
      <c r="A251" s="95" t="s">
        <v>552</v>
      </c>
      <c r="B251" s="96">
        <v>292080</v>
      </c>
      <c r="C251" s="95" t="s">
        <v>70</v>
      </c>
      <c r="D251" s="97">
        <v>10941</v>
      </c>
      <c r="E251" s="95" t="s">
        <v>28</v>
      </c>
      <c r="F251" s="94">
        <v>0</v>
      </c>
      <c r="G251" s="94">
        <v>0</v>
      </c>
      <c r="H251" s="106">
        <v>0</v>
      </c>
      <c r="I251" s="95" t="s">
        <v>554</v>
      </c>
      <c r="J251" s="96">
        <v>0</v>
      </c>
    </row>
    <row r="252" spans="1:10" x14ac:dyDescent="0.25">
      <c r="A252" s="95" t="s">
        <v>552</v>
      </c>
      <c r="B252" s="96">
        <v>292090</v>
      </c>
      <c r="C252" s="95" t="s">
        <v>444</v>
      </c>
      <c r="D252" s="97">
        <v>14800</v>
      </c>
      <c r="E252" s="95" t="s">
        <v>28</v>
      </c>
      <c r="F252" s="96">
        <v>0</v>
      </c>
      <c r="G252" s="96">
        <v>0</v>
      </c>
      <c r="H252" s="98">
        <v>0</v>
      </c>
      <c r="I252" s="95" t="s">
        <v>554</v>
      </c>
      <c r="J252" s="96">
        <v>0</v>
      </c>
    </row>
    <row r="253" spans="1:10" x14ac:dyDescent="0.25">
      <c r="A253" s="95" t="s">
        <v>552</v>
      </c>
      <c r="B253" s="96">
        <v>292100</v>
      </c>
      <c r="C253" s="95" t="s">
        <v>187</v>
      </c>
      <c r="D253" s="97">
        <v>46392</v>
      </c>
      <c r="E253" s="95" t="s">
        <v>611</v>
      </c>
      <c r="F253" s="96">
        <v>2</v>
      </c>
      <c r="G253" s="96">
        <v>2</v>
      </c>
      <c r="H253" s="98">
        <v>1</v>
      </c>
      <c r="I253" s="95" t="s">
        <v>557</v>
      </c>
      <c r="J253" s="96">
        <v>1</v>
      </c>
    </row>
    <row r="254" spans="1:10" x14ac:dyDescent="0.25">
      <c r="A254" s="95" t="s">
        <v>552</v>
      </c>
      <c r="B254" s="96">
        <v>292105</v>
      </c>
      <c r="C254" s="95" t="s">
        <v>393</v>
      </c>
      <c r="D254" s="97">
        <v>12404</v>
      </c>
      <c r="E254" s="95" t="s">
        <v>611</v>
      </c>
      <c r="F254" s="94">
        <v>0</v>
      </c>
      <c r="G254" s="94">
        <v>2</v>
      </c>
      <c r="H254" s="106">
        <v>0</v>
      </c>
      <c r="I254" s="95" t="s">
        <v>554</v>
      </c>
      <c r="J254" s="96">
        <v>0</v>
      </c>
    </row>
    <row r="255" spans="1:10" x14ac:dyDescent="0.25">
      <c r="A255" s="95" t="s">
        <v>552</v>
      </c>
      <c r="B255" s="96">
        <v>292110</v>
      </c>
      <c r="C255" s="95" t="s">
        <v>174</v>
      </c>
      <c r="D255" s="97">
        <v>23535</v>
      </c>
      <c r="E255" s="95" t="s">
        <v>611</v>
      </c>
      <c r="F255" s="94">
        <v>2</v>
      </c>
      <c r="G255" s="94">
        <v>2</v>
      </c>
      <c r="H255" s="106">
        <v>1</v>
      </c>
      <c r="I255" s="95" t="s">
        <v>557</v>
      </c>
      <c r="J255" s="96">
        <v>1</v>
      </c>
    </row>
    <row r="256" spans="1:10" x14ac:dyDescent="0.25">
      <c r="A256" s="95" t="s">
        <v>552</v>
      </c>
      <c r="B256" s="96">
        <v>292120</v>
      </c>
      <c r="C256" s="95" t="s">
        <v>138</v>
      </c>
      <c r="D256" s="97">
        <v>27600</v>
      </c>
      <c r="E256" s="95" t="s">
        <v>611</v>
      </c>
      <c r="F256" s="96">
        <v>1</v>
      </c>
      <c r="G256" s="96">
        <v>2</v>
      </c>
      <c r="H256" s="98">
        <v>0.5</v>
      </c>
      <c r="I256" s="95" t="s">
        <v>554</v>
      </c>
      <c r="J256" s="96">
        <v>0</v>
      </c>
    </row>
    <row r="257" spans="1:10" x14ac:dyDescent="0.25">
      <c r="A257" s="95" t="s">
        <v>552</v>
      </c>
      <c r="B257" s="96">
        <v>292130</v>
      </c>
      <c r="C257" s="95" t="s">
        <v>226</v>
      </c>
      <c r="D257" s="97">
        <v>11621</v>
      </c>
      <c r="E257" s="95" t="s">
        <v>611</v>
      </c>
      <c r="F257" s="94">
        <v>0</v>
      </c>
      <c r="G257" s="94">
        <v>1</v>
      </c>
      <c r="H257" s="106">
        <v>0</v>
      </c>
      <c r="I257" s="95" t="s">
        <v>554</v>
      </c>
      <c r="J257" s="96">
        <v>0</v>
      </c>
    </row>
    <row r="258" spans="1:10" x14ac:dyDescent="0.25">
      <c r="A258" s="95" t="s">
        <v>552</v>
      </c>
      <c r="B258" s="96">
        <v>292140</v>
      </c>
      <c r="C258" s="95" t="s">
        <v>139</v>
      </c>
      <c r="D258" s="97">
        <v>18588</v>
      </c>
      <c r="E258" s="95" t="s">
        <v>28</v>
      </c>
      <c r="F258" s="94">
        <v>0</v>
      </c>
      <c r="G258" s="94">
        <v>0</v>
      </c>
      <c r="H258" s="106">
        <v>0</v>
      </c>
      <c r="I258" s="95" t="s">
        <v>554</v>
      </c>
      <c r="J258" s="96">
        <v>0</v>
      </c>
    </row>
    <row r="259" spans="1:10" x14ac:dyDescent="0.25">
      <c r="A259" s="95" t="s">
        <v>552</v>
      </c>
      <c r="B259" s="96">
        <v>292145</v>
      </c>
      <c r="C259" s="95" t="s">
        <v>429</v>
      </c>
      <c r="D259" s="97">
        <v>9735</v>
      </c>
      <c r="E259" s="95" t="s">
        <v>28</v>
      </c>
      <c r="F259" s="94">
        <v>0</v>
      </c>
      <c r="G259" s="94">
        <v>0</v>
      </c>
      <c r="H259" s="106">
        <v>0</v>
      </c>
      <c r="I259" s="95" t="s">
        <v>554</v>
      </c>
      <c r="J259" s="96">
        <v>0</v>
      </c>
    </row>
    <row r="260" spans="1:10" x14ac:dyDescent="0.25">
      <c r="A260" s="95" t="s">
        <v>552</v>
      </c>
      <c r="B260" s="96">
        <v>292150</v>
      </c>
      <c r="C260" s="95" t="s">
        <v>98</v>
      </c>
      <c r="D260" s="97">
        <v>52015</v>
      </c>
      <c r="E260" s="95" t="s">
        <v>611</v>
      </c>
      <c r="F260" s="94">
        <v>3</v>
      </c>
      <c r="G260" s="94">
        <v>3</v>
      </c>
      <c r="H260" s="106">
        <v>1</v>
      </c>
      <c r="I260" s="95" t="s">
        <v>557</v>
      </c>
      <c r="J260" s="96">
        <v>1</v>
      </c>
    </row>
    <row r="261" spans="1:10" x14ac:dyDescent="0.25">
      <c r="A261" s="95" t="s">
        <v>552</v>
      </c>
      <c r="B261" s="96">
        <v>292160</v>
      </c>
      <c r="C261" s="95" t="s">
        <v>335</v>
      </c>
      <c r="D261" s="97">
        <v>8958</v>
      </c>
      <c r="E261" s="95" t="s">
        <v>611</v>
      </c>
      <c r="F261" s="94">
        <v>1</v>
      </c>
      <c r="G261" s="94">
        <v>1</v>
      </c>
      <c r="H261" s="106">
        <v>1</v>
      </c>
      <c r="I261" s="95" t="s">
        <v>557</v>
      </c>
      <c r="J261" s="96">
        <v>1</v>
      </c>
    </row>
    <row r="262" spans="1:10" x14ac:dyDescent="0.25">
      <c r="A262" s="95" t="s">
        <v>552</v>
      </c>
      <c r="B262" s="96">
        <v>292170</v>
      </c>
      <c r="C262" s="95" t="s">
        <v>140</v>
      </c>
      <c r="D262" s="97">
        <v>36789</v>
      </c>
      <c r="E262" s="95" t="s">
        <v>28</v>
      </c>
      <c r="F262" s="94">
        <v>0</v>
      </c>
      <c r="G262" s="94">
        <v>0</v>
      </c>
      <c r="H262" s="106">
        <v>0</v>
      </c>
      <c r="I262" s="95" t="s">
        <v>554</v>
      </c>
      <c r="J262" s="96">
        <v>0</v>
      </c>
    </row>
    <row r="263" spans="1:10" x14ac:dyDescent="0.25">
      <c r="A263" s="95" t="s">
        <v>552</v>
      </c>
      <c r="B263" s="96">
        <v>292180</v>
      </c>
      <c r="C263" s="95" t="s">
        <v>394</v>
      </c>
      <c r="D263" s="97">
        <v>12505</v>
      </c>
      <c r="E263" s="95" t="s">
        <v>611</v>
      </c>
      <c r="F263" s="94">
        <v>1</v>
      </c>
      <c r="G263" s="94">
        <v>1</v>
      </c>
      <c r="H263" s="106">
        <v>1</v>
      </c>
      <c r="I263" s="95" t="s">
        <v>557</v>
      </c>
      <c r="J263" s="96">
        <v>1</v>
      </c>
    </row>
    <row r="264" spans="1:10" x14ac:dyDescent="0.25">
      <c r="A264" s="95" t="s">
        <v>552</v>
      </c>
      <c r="B264" s="96">
        <v>292190</v>
      </c>
      <c r="C264" s="95" t="s">
        <v>82</v>
      </c>
      <c r="D264" s="97">
        <v>10096</v>
      </c>
      <c r="E264" s="95" t="s">
        <v>28</v>
      </c>
      <c r="F264" s="94">
        <v>0</v>
      </c>
      <c r="G264" s="94">
        <v>0</v>
      </c>
      <c r="H264" s="106">
        <v>0</v>
      </c>
      <c r="I264" s="95" t="s">
        <v>554</v>
      </c>
      <c r="J264" s="96">
        <v>0</v>
      </c>
    </row>
    <row r="265" spans="1:10" x14ac:dyDescent="0.25">
      <c r="A265" s="95" t="s">
        <v>552</v>
      </c>
      <c r="B265" s="96">
        <v>292200</v>
      </c>
      <c r="C265" s="95" t="s">
        <v>175</v>
      </c>
      <c r="D265" s="97">
        <v>41587</v>
      </c>
      <c r="E265" s="95" t="s">
        <v>611</v>
      </c>
      <c r="F265" s="96">
        <v>4</v>
      </c>
      <c r="G265" s="96">
        <v>5</v>
      </c>
      <c r="H265" s="98">
        <v>0.8</v>
      </c>
      <c r="I265" s="95" t="s">
        <v>557</v>
      </c>
      <c r="J265" s="96">
        <v>1</v>
      </c>
    </row>
    <row r="266" spans="1:10" x14ac:dyDescent="0.25">
      <c r="A266" s="95" t="s">
        <v>552</v>
      </c>
      <c r="B266" s="96">
        <v>292205</v>
      </c>
      <c r="C266" s="95" t="s">
        <v>125</v>
      </c>
      <c r="D266" s="97">
        <v>12159</v>
      </c>
      <c r="E266" s="95" t="s">
        <v>611</v>
      </c>
      <c r="F266" s="96">
        <v>1</v>
      </c>
      <c r="G266" s="96">
        <v>1</v>
      </c>
      <c r="H266" s="98">
        <v>1</v>
      </c>
      <c r="I266" s="95" t="s">
        <v>557</v>
      </c>
      <c r="J266" s="96">
        <v>1</v>
      </c>
    </row>
    <row r="267" spans="1:10" x14ac:dyDescent="0.25">
      <c r="A267" s="95" t="s">
        <v>552</v>
      </c>
      <c r="B267" s="96">
        <v>292210</v>
      </c>
      <c r="C267" s="95" t="s">
        <v>45</v>
      </c>
      <c r="D267" s="97">
        <v>27165</v>
      </c>
      <c r="E267" s="95" t="s">
        <v>28</v>
      </c>
      <c r="F267" s="94">
        <v>0</v>
      </c>
      <c r="G267" s="94">
        <v>0</v>
      </c>
      <c r="H267" s="106">
        <v>0</v>
      </c>
      <c r="I267" s="95" t="s">
        <v>554</v>
      </c>
      <c r="J267" s="96">
        <v>0</v>
      </c>
    </row>
    <row r="268" spans="1:10" x14ac:dyDescent="0.25">
      <c r="A268" s="95" t="s">
        <v>552</v>
      </c>
      <c r="B268" s="96">
        <v>292220</v>
      </c>
      <c r="C268" s="95" t="s">
        <v>227</v>
      </c>
      <c r="D268" s="97">
        <v>7650</v>
      </c>
      <c r="E268" s="95" t="s">
        <v>611</v>
      </c>
      <c r="F268" s="94">
        <v>1</v>
      </c>
      <c r="G268" s="94">
        <v>1</v>
      </c>
      <c r="H268" s="106">
        <v>1</v>
      </c>
      <c r="I268" s="95" t="s">
        <v>557</v>
      </c>
      <c r="J268" s="96">
        <v>1</v>
      </c>
    </row>
    <row r="269" spans="1:10" x14ac:dyDescent="0.25">
      <c r="A269" s="95" t="s">
        <v>552</v>
      </c>
      <c r="B269" s="96">
        <v>292225</v>
      </c>
      <c r="C269" s="95" t="s">
        <v>336</v>
      </c>
      <c r="D269" s="97">
        <v>11571</v>
      </c>
      <c r="E269" s="95" t="s">
        <v>28</v>
      </c>
      <c r="F269" s="94">
        <v>0</v>
      </c>
      <c r="G269" s="94">
        <v>0</v>
      </c>
      <c r="H269" s="106">
        <v>0</v>
      </c>
      <c r="I269" s="95" t="s">
        <v>554</v>
      </c>
      <c r="J269" s="96">
        <v>0</v>
      </c>
    </row>
    <row r="270" spans="1:10" x14ac:dyDescent="0.25">
      <c r="A270" s="95" t="s">
        <v>552</v>
      </c>
      <c r="B270" s="96">
        <v>292230</v>
      </c>
      <c r="C270" s="95" t="s">
        <v>198</v>
      </c>
      <c r="D270" s="97">
        <v>30585</v>
      </c>
      <c r="E270" s="95" t="s">
        <v>611</v>
      </c>
      <c r="F270" s="96">
        <v>1</v>
      </c>
      <c r="G270" s="96">
        <v>1</v>
      </c>
      <c r="H270" s="98">
        <v>1</v>
      </c>
      <c r="I270" s="95" t="s">
        <v>557</v>
      </c>
      <c r="J270" s="96">
        <v>1</v>
      </c>
    </row>
    <row r="271" spans="1:10" x14ac:dyDescent="0.25">
      <c r="A271" s="95" t="s">
        <v>552</v>
      </c>
      <c r="B271" s="96">
        <v>292240</v>
      </c>
      <c r="C271" s="95" t="s">
        <v>228</v>
      </c>
      <c r="D271" s="97">
        <v>22917</v>
      </c>
      <c r="E271" s="95" t="s">
        <v>611</v>
      </c>
      <c r="F271" s="94">
        <v>0</v>
      </c>
      <c r="G271" s="94">
        <v>1</v>
      </c>
      <c r="H271" s="106">
        <v>0</v>
      </c>
      <c r="I271" s="95" t="s">
        <v>554</v>
      </c>
      <c r="J271" s="96">
        <v>0</v>
      </c>
    </row>
    <row r="272" spans="1:10" x14ac:dyDescent="0.25">
      <c r="A272" s="95" t="s">
        <v>552</v>
      </c>
      <c r="B272" s="96">
        <v>292250</v>
      </c>
      <c r="C272" s="95" t="s">
        <v>229</v>
      </c>
      <c r="D272" s="97">
        <v>29450</v>
      </c>
      <c r="E272" s="95" t="s">
        <v>611</v>
      </c>
      <c r="F272" s="94">
        <v>2</v>
      </c>
      <c r="G272" s="94">
        <v>2</v>
      </c>
      <c r="H272" s="106">
        <v>1</v>
      </c>
      <c r="I272" s="95" t="s">
        <v>557</v>
      </c>
      <c r="J272" s="96">
        <v>1</v>
      </c>
    </row>
    <row r="273" spans="1:10" x14ac:dyDescent="0.25">
      <c r="A273" s="95" t="s">
        <v>552</v>
      </c>
      <c r="B273" s="96">
        <v>292260</v>
      </c>
      <c r="C273" s="95" t="s">
        <v>506</v>
      </c>
      <c r="D273" s="97">
        <v>14279</v>
      </c>
      <c r="E273" s="95" t="s">
        <v>611</v>
      </c>
      <c r="F273" s="94">
        <v>1</v>
      </c>
      <c r="G273" s="94">
        <v>2</v>
      </c>
      <c r="H273" s="106">
        <v>0.5</v>
      </c>
      <c r="I273" s="95" t="s">
        <v>554</v>
      </c>
      <c r="J273" s="96">
        <v>0</v>
      </c>
    </row>
    <row r="274" spans="1:10" x14ac:dyDescent="0.25">
      <c r="A274" s="95" t="s">
        <v>552</v>
      </c>
      <c r="B274" s="96">
        <v>292265</v>
      </c>
      <c r="C274" s="95" t="s">
        <v>99</v>
      </c>
      <c r="D274" s="97">
        <v>13552</v>
      </c>
      <c r="E274" s="95" t="s">
        <v>611</v>
      </c>
      <c r="F274" s="94">
        <v>1</v>
      </c>
      <c r="G274" s="94">
        <v>2</v>
      </c>
      <c r="H274" s="106">
        <v>0.5</v>
      </c>
      <c r="I274" s="95" t="s">
        <v>554</v>
      </c>
      <c r="J274" s="96">
        <v>0</v>
      </c>
    </row>
    <row r="275" spans="1:10" x14ac:dyDescent="0.25">
      <c r="A275" s="95" t="s">
        <v>552</v>
      </c>
      <c r="B275" s="96">
        <v>292270</v>
      </c>
      <c r="C275" s="95" t="s">
        <v>414</v>
      </c>
      <c r="D275" s="97">
        <v>17113</v>
      </c>
      <c r="E275" s="95" t="s">
        <v>28</v>
      </c>
      <c r="F275" s="94">
        <v>0</v>
      </c>
      <c r="G275" s="94">
        <v>0</v>
      </c>
      <c r="H275" s="106">
        <v>0</v>
      </c>
      <c r="I275" s="95" t="s">
        <v>554</v>
      </c>
      <c r="J275" s="96">
        <v>0</v>
      </c>
    </row>
    <row r="276" spans="1:10" x14ac:dyDescent="0.25">
      <c r="A276" s="95" t="s">
        <v>552</v>
      </c>
      <c r="B276" s="96">
        <v>292273</v>
      </c>
      <c r="C276" s="95" t="s">
        <v>46</v>
      </c>
      <c r="D276" s="97">
        <v>8101</v>
      </c>
      <c r="E276" s="95" t="s">
        <v>28</v>
      </c>
      <c r="F276" s="94">
        <v>0</v>
      </c>
      <c r="G276" s="94">
        <v>0</v>
      </c>
      <c r="H276" s="106">
        <v>0</v>
      </c>
      <c r="I276" s="95" t="s">
        <v>554</v>
      </c>
      <c r="J276" s="96">
        <v>0</v>
      </c>
    </row>
    <row r="277" spans="1:10" x14ac:dyDescent="0.25">
      <c r="A277" s="95" t="s">
        <v>552</v>
      </c>
      <c r="B277" s="96">
        <v>292275</v>
      </c>
      <c r="C277" s="95" t="s">
        <v>507</v>
      </c>
      <c r="D277" s="97">
        <v>7010</v>
      </c>
      <c r="E277" s="95" t="s">
        <v>28</v>
      </c>
      <c r="F277" s="94">
        <v>0</v>
      </c>
      <c r="G277" s="94">
        <v>0</v>
      </c>
      <c r="H277" s="106">
        <v>0</v>
      </c>
      <c r="I277" s="95" t="s">
        <v>554</v>
      </c>
      <c r="J277" s="96">
        <v>0</v>
      </c>
    </row>
    <row r="278" spans="1:10" x14ac:dyDescent="0.25">
      <c r="A278" s="95" t="s">
        <v>552</v>
      </c>
      <c r="B278" s="96">
        <v>292280</v>
      </c>
      <c r="C278" s="95" t="s">
        <v>496</v>
      </c>
      <c r="D278" s="97">
        <v>8372</v>
      </c>
      <c r="E278" s="95" t="s">
        <v>28</v>
      </c>
      <c r="F278" s="94">
        <v>0</v>
      </c>
      <c r="G278" s="94">
        <v>0</v>
      </c>
      <c r="H278" s="106">
        <v>0</v>
      </c>
      <c r="I278" s="95" t="s">
        <v>554</v>
      </c>
      <c r="J278" s="96">
        <v>0</v>
      </c>
    </row>
    <row r="279" spans="1:10" x14ac:dyDescent="0.25">
      <c r="A279" s="95" t="s">
        <v>552</v>
      </c>
      <c r="B279" s="96">
        <v>292285</v>
      </c>
      <c r="C279" s="95" t="s">
        <v>71</v>
      </c>
      <c r="D279" s="97">
        <v>9485</v>
      </c>
      <c r="E279" s="95" t="s">
        <v>28</v>
      </c>
      <c r="F279" s="96">
        <v>0</v>
      </c>
      <c r="G279" s="96">
        <v>0</v>
      </c>
      <c r="H279" s="98">
        <v>0</v>
      </c>
      <c r="I279" s="95" t="s">
        <v>554</v>
      </c>
      <c r="J279" s="96">
        <v>0</v>
      </c>
    </row>
    <row r="280" spans="1:10" x14ac:dyDescent="0.25">
      <c r="A280" s="95" t="s">
        <v>552</v>
      </c>
      <c r="B280" s="96">
        <v>292290</v>
      </c>
      <c r="C280" s="95" t="s">
        <v>268</v>
      </c>
      <c r="D280" s="97">
        <v>25931</v>
      </c>
      <c r="E280" s="95" t="s">
        <v>28</v>
      </c>
      <c r="F280" s="94">
        <v>0</v>
      </c>
      <c r="G280" s="94">
        <v>0</v>
      </c>
      <c r="H280" s="106">
        <v>0</v>
      </c>
      <c r="I280" s="95" t="s">
        <v>554</v>
      </c>
      <c r="J280" s="96">
        <v>0</v>
      </c>
    </row>
    <row r="281" spans="1:10" x14ac:dyDescent="0.25">
      <c r="A281" s="95" t="s">
        <v>552</v>
      </c>
      <c r="B281" s="96">
        <v>292300</v>
      </c>
      <c r="C281" s="95" t="s">
        <v>176</v>
      </c>
      <c r="D281" s="97">
        <v>43648</v>
      </c>
      <c r="E281" s="95" t="s">
        <v>28</v>
      </c>
      <c r="F281" s="96">
        <v>0</v>
      </c>
      <c r="G281" s="96">
        <v>0</v>
      </c>
      <c r="H281" s="98">
        <v>0</v>
      </c>
      <c r="I281" s="95" t="s">
        <v>554</v>
      </c>
      <c r="J281" s="96">
        <v>0</v>
      </c>
    </row>
    <row r="282" spans="1:10" x14ac:dyDescent="0.25">
      <c r="A282" s="95" t="s">
        <v>552</v>
      </c>
      <c r="B282" s="96">
        <v>292303</v>
      </c>
      <c r="C282" s="95" t="s">
        <v>83</v>
      </c>
      <c r="D282" s="97">
        <v>12381</v>
      </c>
      <c r="E282" s="95" t="s">
        <v>28</v>
      </c>
      <c r="F282" s="94">
        <v>0</v>
      </c>
      <c r="G282" s="94">
        <v>0</v>
      </c>
      <c r="H282" s="106">
        <v>0</v>
      </c>
      <c r="I282" s="95" t="s">
        <v>554</v>
      </c>
      <c r="J282" s="96">
        <v>0</v>
      </c>
    </row>
    <row r="283" spans="1:10" x14ac:dyDescent="0.25">
      <c r="A283" s="95" t="s">
        <v>552</v>
      </c>
      <c r="B283" s="96">
        <v>292305</v>
      </c>
      <c r="C283" s="95" t="s">
        <v>269</v>
      </c>
      <c r="D283" s="97">
        <v>16016</v>
      </c>
      <c r="E283" s="95" t="s">
        <v>28</v>
      </c>
      <c r="F283" s="94">
        <v>0</v>
      </c>
      <c r="G283" s="94">
        <v>0</v>
      </c>
      <c r="H283" s="106">
        <v>0</v>
      </c>
      <c r="I283" s="95" t="s">
        <v>554</v>
      </c>
      <c r="J283" s="96">
        <v>0</v>
      </c>
    </row>
    <row r="284" spans="1:10" x14ac:dyDescent="0.25">
      <c r="A284" s="95" t="s">
        <v>552</v>
      </c>
      <c r="B284" s="96">
        <v>292310</v>
      </c>
      <c r="C284" s="95" t="s">
        <v>270</v>
      </c>
      <c r="D284" s="97">
        <v>26907</v>
      </c>
      <c r="E284" s="95" t="s">
        <v>611</v>
      </c>
      <c r="F284" s="94">
        <v>0</v>
      </c>
      <c r="G284" s="94">
        <v>1</v>
      </c>
      <c r="H284" s="106">
        <v>0</v>
      </c>
      <c r="I284" s="95" t="s">
        <v>554</v>
      </c>
      <c r="J284" s="96">
        <v>0</v>
      </c>
    </row>
    <row r="285" spans="1:10" x14ac:dyDescent="0.25">
      <c r="A285" s="95" t="s">
        <v>552</v>
      </c>
      <c r="B285" s="96">
        <v>292320</v>
      </c>
      <c r="C285" s="95" t="s">
        <v>337</v>
      </c>
      <c r="D285" s="97">
        <v>22789</v>
      </c>
      <c r="E285" s="95" t="s">
        <v>611</v>
      </c>
      <c r="F285" s="96">
        <v>1</v>
      </c>
      <c r="G285" s="96">
        <v>1</v>
      </c>
      <c r="H285" s="98">
        <v>1</v>
      </c>
      <c r="I285" s="95" t="s">
        <v>557</v>
      </c>
      <c r="J285" s="96">
        <v>1</v>
      </c>
    </row>
    <row r="286" spans="1:10" x14ac:dyDescent="0.25">
      <c r="A286" s="95" t="s">
        <v>552</v>
      </c>
      <c r="B286" s="96">
        <v>292330</v>
      </c>
      <c r="C286" s="95" t="s">
        <v>254</v>
      </c>
      <c r="D286" s="97">
        <v>8895</v>
      </c>
      <c r="E286" s="95" t="s">
        <v>611</v>
      </c>
      <c r="F286" s="94">
        <v>0</v>
      </c>
      <c r="G286" s="94">
        <v>1</v>
      </c>
      <c r="H286" s="106">
        <v>0</v>
      </c>
      <c r="I286" s="95" t="s">
        <v>554</v>
      </c>
      <c r="J286" s="96">
        <v>0</v>
      </c>
    </row>
    <row r="287" spans="1:10" x14ac:dyDescent="0.25">
      <c r="A287" s="95" t="s">
        <v>552</v>
      </c>
      <c r="B287" s="96">
        <v>292335</v>
      </c>
      <c r="C287" s="95" t="s">
        <v>141</v>
      </c>
      <c r="D287" s="97">
        <v>17954</v>
      </c>
      <c r="E287" s="95" t="s">
        <v>28</v>
      </c>
      <c r="F287" s="94">
        <v>0</v>
      </c>
      <c r="G287" s="94">
        <v>0</v>
      </c>
      <c r="H287" s="106">
        <v>0</v>
      </c>
      <c r="I287" s="95" t="s">
        <v>554</v>
      </c>
      <c r="J287" s="96">
        <v>0</v>
      </c>
    </row>
    <row r="288" spans="1:10" x14ac:dyDescent="0.25">
      <c r="A288" s="95" t="s">
        <v>552</v>
      </c>
      <c r="B288" s="96">
        <v>292340</v>
      </c>
      <c r="C288" s="95" t="s">
        <v>395</v>
      </c>
      <c r="D288" s="97">
        <v>22487</v>
      </c>
      <c r="E288" s="95" t="s">
        <v>611</v>
      </c>
      <c r="F288" s="94">
        <v>5</v>
      </c>
      <c r="G288" s="94">
        <v>7</v>
      </c>
      <c r="H288" s="106">
        <v>0.71428571428571397</v>
      </c>
      <c r="I288" s="95" t="s">
        <v>554</v>
      </c>
      <c r="J288" s="96">
        <v>0</v>
      </c>
    </row>
    <row r="289" spans="1:10" x14ac:dyDescent="0.25">
      <c r="A289" s="95" t="s">
        <v>552</v>
      </c>
      <c r="B289" s="96">
        <v>292350</v>
      </c>
      <c r="C289" s="95" t="s">
        <v>84</v>
      </c>
      <c r="D289" s="97">
        <v>9191</v>
      </c>
      <c r="E289" s="95" t="s">
        <v>28</v>
      </c>
      <c r="F289" s="94">
        <v>0</v>
      </c>
      <c r="G289" s="94">
        <v>0</v>
      </c>
      <c r="H289" s="106">
        <v>0</v>
      </c>
      <c r="I289" s="95" t="s">
        <v>554</v>
      </c>
      <c r="J289" s="96">
        <v>0</v>
      </c>
    </row>
    <row r="290" spans="1:10" x14ac:dyDescent="0.25">
      <c r="A290" s="95" t="s">
        <v>552</v>
      </c>
      <c r="B290" s="96">
        <v>292360</v>
      </c>
      <c r="C290" s="95" t="s">
        <v>375</v>
      </c>
      <c r="D290" s="97">
        <v>22184</v>
      </c>
      <c r="E290" s="95" t="s">
        <v>611</v>
      </c>
      <c r="F290" s="96">
        <v>4</v>
      </c>
      <c r="G290" s="96">
        <v>5</v>
      </c>
      <c r="H290" s="98">
        <v>0.8</v>
      </c>
      <c r="I290" s="95" t="s">
        <v>557</v>
      </c>
      <c r="J290" s="96">
        <v>1</v>
      </c>
    </row>
    <row r="291" spans="1:10" x14ac:dyDescent="0.25">
      <c r="A291" s="95" t="s">
        <v>552</v>
      </c>
      <c r="B291" s="96">
        <v>292370</v>
      </c>
      <c r="C291" s="95" t="s">
        <v>338</v>
      </c>
      <c r="D291" s="97">
        <v>32807</v>
      </c>
      <c r="E291" s="95" t="s">
        <v>611</v>
      </c>
      <c r="F291" s="94">
        <v>0</v>
      </c>
      <c r="G291" s="94">
        <v>1</v>
      </c>
      <c r="H291" s="106">
        <v>0</v>
      </c>
      <c r="I291" s="95" t="s">
        <v>554</v>
      </c>
      <c r="J291" s="96">
        <v>0</v>
      </c>
    </row>
    <row r="292" spans="1:10" x14ac:dyDescent="0.25">
      <c r="A292" s="95" t="s">
        <v>552</v>
      </c>
      <c r="B292" s="96">
        <v>292380</v>
      </c>
      <c r="C292" s="95" t="s">
        <v>271</v>
      </c>
      <c r="D292" s="97">
        <v>29980</v>
      </c>
      <c r="E292" s="95" t="s">
        <v>28</v>
      </c>
      <c r="F292" s="96">
        <v>0</v>
      </c>
      <c r="G292" s="96">
        <v>0</v>
      </c>
      <c r="H292" s="98">
        <v>0</v>
      </c>
      <c r="I292" s="95" t="s">
        <v>554</v>
      </c>
      <c r="J292" s="96">
        <v>0</v>
      </c>
    </row>
    <row r="293" spans="1:10" x14ac:dyDescent="0.25">
      <c r="A293" s="95" t="s">
        <v>552</v>
      </c>
      <c r="B293" s="96">
        <v>292390</v>
      </c>
      <c r="C293" s="95" t="s">
        <v>467</v>
      </c>
      <c r="D293" s="97">
        <v>10784</v>
      </c>
      <c r="E293" s="95" t="s">
        <v>611</v>
      </c>
      <c r="F293" s="96">
        <v>1</v>
      </c>
      <c r="G293" s="96">
        <v>3</v>
      </c>
      <c r="H293" s="98">
        <v>0.33333333333333298</v>
      </c>
      <c r="I293" s="95" t="s">
        <v>554</v>
      </c>
      <c r="J293" s="96">
        <v>0</v>
      </c>
    </row>
    <row r="294" spans="1:10" x14ac:dyDescent="0.25">
      <c r="A294" s="95" t="s">
        <v>552</v>
      </c>
      <c r="B294" s="96">
        <v>292400</v>
      </c>
      <c r="C294" s="95" t="s">
        <v>289</v>
      </c>
      <c r="D294" s="97">
        <v>119930</v>
      </c>
      <c r="E294" s="95" t="s">
        <v>611</v>
      </c>
      <c r="F294" s="96">
        <v>2</v>
      </c>
      <c r="G294" s="96">
        <v>2</v>
      </c>
      <c r="H294" s="98">
        <v>1</v>
      </c>
      <c r="I294" s="95" t="s">
        <v>557</v>
      </c>
      <c r="J294" s="96">
        <v>1</v>
      </c>
    </row>
    <row r="295" spans="1:10" x14ac:dyDescent="0.25">
      <c r="A295" s="95" t="s">
        <v>552</v>
      </c>
      <c r="B295" s="96">
        <v>292405</v>
      </c>
      <c r="C295" s="95" t="s">
        <v>47</v>
      </c>
      <c r="D295" s="97">
        <v>14229</v>
      </c>
      <c r="E295" s="95" t="s">
        <v>28</v>
      </c>
      <c r="F295" s="96">
        <v>0</v>
      </c>
      <c r="G295" s="96">
        <v>0</v>
      </c>
      <c r="H295" s="98">
        <v>0</v>
      </c>
      <c r="I295" s="95" t="s">
        <v>554</v>
      </c>
      <c r="J295" s="96">
        <v>0</v>
      </c>
    </row>
    <row r="296" spans="1:10" x14ac:dyDescent="0.25">
      <c r="A296" s="95" t="s">
        <v>552</v>
      </c>
      <c r="B296" s="96">
        <v>292410</v>
      </c>
      <c r="C296" s="95" t="s">
        <v>255</v>
      </c>
      <c r="D296" s="97">
        <v>7486</v>
      </c>
      <c r="E296" s="95" t="s">
        <v>28</v>
      </c>
      <c r="F296" s="96">
        <v>0</v>
      </c>
      <c r="G296" s="96">
        <v>0</v>
      </c>
      <c r="H296" s="98">
        <v>0</v>
      </c>
      <c r="I296" s="95" t="s">
        <v>554</v>
      </c>
      <c r="J296" s="96">
        <v>0</v>
      </c>
    </row>
    <row r="297" spans="1:10" x14ac:dyDescent="0.25">
      <c r="A297" s="95" t="s">
        <v>552</v>
      </c>
      <c r="B297" s="96">
        <v>292420</v>
      </c>
      <c r="C297" s="95" t="s">
        <v>295</v>
      </c>
      <c r="D297" s="97">
        <v>18173</v>
      </c>
      <c r="E297" s="95" t="s">
        <v>28</v>
      </c>
      <c r="F297" s="94">
        <v>0</v>
      </c>
      <c r="G297" s="94">
        <v>0</v>
      </c>
      <c r="H297" s="106">
        <v>0</v>
      </c>
      <c r="I297" s="95" t="s">
        <v>554</v>
      </c>
      <c r="J297" s="96">
        <v>0</v>
      </c>
    </row>
    <row r="298" spans="1:10" x14ac:dyDescent="0.25">
      <c r="A298" s="95" t="s">
        <v>552</v>
      </c>
      <c r="B298" s="96">
        <v>292430</v>
      </c>
      <c r="C298" s="95" t="s">
        <v>85</v>
      </c>
      <c r="D298" s="97">
        <v>18366</v>
      </c>
      <c r="E298" s="95" t="s">
        <v>28</v>
      </c>
      <c r="F298" s="94">
        <v>0</v>
      </c>
      <c r="G298" s="94">
        <v>0</v>
      </c>
      <c r="H298" s="106">
        <v>0</v>
      </c>
      <c r="I298" s="95" t="s">
        <v>554</v>
      </c>
      <c r="J298" s="96">
        <v>0</v>
      </c>
    </row>
    <row r="299" spans="1:10" x14ac:dyDescent="0.25">
      <c r="A299" s="95" t="s">
        <v>552</v>
      </c>
      <c r="B299" s="96">
        <v>292440</v>
      </c>
      <c r="C299" s="95" t="s">
        <v>283</v>
      </c>
      <c r="D299" s="97">
        <v>35590</v>
      </c>
      <c r="E299" s="95" t="s">
        <v>611</v>
      </c>
      <c r="F299" s="94">
        <v>4</v>
      </c>
      <c r="G299" s="94">
        <v>4</v>
      </c>
      <c r="H299" s="106">
        <v>1</v>
      </c>
      <c r="I299" s="95" t="s">
        <v>557</v>
      </c>
      <c r="J299" s="96">
        <v>1</v>
      </c>
    </row>
    <row r="300" spans="1:10" x14ac:dyDescent="0.25">
      <c r="A300" s="95" t="s">
        <v>552</v>
      </c>
      <c r="B300" s="96">
        <v>292450</v>
      </c>
      <c r="C300" s="95" t="s">
        <v>396</v>
      </c>
      <c r="D300" s="97">
        <v>16849</v>
      </c>
      <c r="E300" s="95" t="s">
        <v>611</v>
      </c>
      <c r="F300" s="94">
        <v>2</v>
      </c>
      <c r="G300" s="94">
        <v>2</v>
      </c>
      <c r="H300" s="106">
        <v>1</v>
      </c>
      <c r="I300" s="95" t="s">
        <v>557</v>
      </c>
      <c r="J300" s="96">
        <v>1</v>
      </c>
    </row>
    <row r="301" spans="1:10" x14ac:dyDescent="0.25">
      <c r="A301" s="95" t="s">
        <v>552</v>
      </c>
      <c r="B301" s="96">
        <v>292460</v>
      </c>
      <c r="C301" s="95" t="s">
        <v>306</v>
      </c>
      <c r="D301" s="97">
        <v>21191</v>
      </c>
      <c r="E301" s="95" t="s">
        <v>28</v>
      </c>
      <c r="F301" s="96">
        <v>0</v>
      </c>
      <c r="G301" s="96">
        <v>0</v>
      </c>
      <c r="H301" s="98">
        <v>0</v>
      </c>
      <c r="I301" s="95" t="s">
        <v>554</v>
      </c>
      <c r="J301" s="96">
        <v>0</v>
      </c>
    </row>
    <row r="302" spans="1:10" x14ac:dyDescent="0.25">
      <c r="A302" s="95" t="s">
        <v>552</v>
      </c>
      <c r="B302" s="96">
        <v>292465</v>
      </c>
      <c r="C302" s="95" t="s">
        <v>48</v>
      </c>
      <c r="D302" s="97">
        <v>11036</v>
      </c>
      <c r="E302" s="95" t="s">
        <v>611</v>
      </c>
      <c r="F302" s="94">
        <v>0</v>
      </c>
      <c r="G302" s="94">
        <v>1</v>
      </c>
      <c r="H302" s="106">
        <v>0</v>
      </c>
      <c r="I302" s="95" t="s">
        <v>554</v>
      </c>
      <c r="J302" s="96">
        <v>0</v>
      </c>
    </row>
    <row r="303" spans="1:10" x14ac:dyDescent="0.25">
      <c r="A303" s="95" t="s">
        <v>552</v>
      </c>
      <c r="B303" s="96">
        <v>292467</v>
      </c>
      <c r="C303" s="95" t="s">
        <v>508</v>
      </c>
      <c r="D303" s="97">
        <v>10386</v>
      </c>
      <c r="E303" s="95" t="s">
        <v>611</v>
      </c>
      <c r="F303" s="94">
        <v>0</v>
      </c>
      <c r="G303" s="94">
        <v>1</v>
      </c>
      <c r="H303" s="106">
        <v>0</v>
      </c>
      <c r="I303" s="95" t="s">
        <v>554</v>
      </c>
      <c r="J303" s="96">
        <v>0</v>
      </c>
    </row>
    <row r="304" spans="1:10" x14ac:dyDescent="0.25">
      <c r="A304" s="95" t="s">
        <v>552</v>
      </c>
      <c r="B304" s="96">
        <v>292470</v>
      </c>
      <c r="C304" s="95" t="s">
        <v>430</v>
      </c>
      <c r="D304" s="97">
        <v>12035</v>
      </c>
      <c r="E304" s="95" t="s">
        <v>611</v>
      </c>
      <c r="F304" s="96">
        <v>1</v>
      </c>
      <c r="G304" s="96">
        <v>3</v>
      </c>
      <c r="H304" s="98">
        <v>0.33333333333333298</v>
      </c>
      <c r="I304" s="95" t="s">
        <v>554</v>
      </c>
      <c r="J304" s="96">
        <v>0</v>
      </c>
    </row>
    <row r="305" spans="1:10" x14ac:dyDescent="0.25">
      <c r="A305" s="95" t="s">
        <v>552</v>
      </c>
      <c r="B305" s="96">
        <v>292480</v>
      </c>
      <c r="C305" s="95" t="s">
        <v>142</v>
      </c>
      <c r="D305" s="97">
        <v>25002</v>
      </c>
      <c r="E305" s="95" t="s">
        <v>611</v>
      </c>
      <c r="F305" s="94">
        <v>1</v>
      </c>
      <c r="G305" s="94">
        <v>1</v>
      </c>
      <c r="H305" s="106">
        <v>1</v>
      </c>
      <c r="I305" s="95" t="s">
        <v>557</v>
      </c>
      <c r="J305" s="96">
        <v>1</v>
      </c>
    </row>
    <row r="306" spans="1:10" x14ac:dyDescent="0.25">
      <c r="A306" s="95" t="s">
        <v>552</v>
      </c>
      <c r="B306" s="96">
        <v>292490</v>
      </c>
      <c r="C306" s="95" t="s">
        <v>497</v>
      </c>
      <c r="D306" s="97">
        <v>9529</v>
      </c>
      <c r="E306" s="95" t="s">
        <v>28</v>
      </c>
      <c r="F306" s="96">
        <v>0</v>
      </c>
      <c r="G306" s="96">
        <v>0</v>
      </c>
      <c r="H306" s="98">
        <v>0</v>
      </c>
      <c r="I306" s="95" t="s">
        <v>554</v>
      </c>
      <c r="J306" s="96">
        <v>0</v>
      </c>
    </row>
    <row r="307" spans="1:10" x14ac:dyDescent="0.25">
      <c r="A307" s="95" t="s">
        <v>552</v>
      </c>
      <c r="B307" s="96">
        <v>292500</v>
      </c>
      <c r="C307" s="95" t="s">
        <v>431</v>
      </c>
      <c r="D307" s="97">
        <v>26743</v>
      </c>
      <c r="E307" s="95" t="s">
        <v>28</v>
      </c>
      <c r="F307" s="94">
        <v>0</v>
      </c>
      <c r="G307" s="94">
        <v>0</v>
      </c>
      <c r="H307" s="106">
        <v>0</v>
      </c>
      <c r="I307" s="95" t="s">
        <v>554</v>
      </c>
      <c r="J307" s="96">
        <v>0</v>
      </c>
    </row>
    <row r="308" spans="1:10" x14ac:dyDescent="0.25">
      <c r="A308" s="95" t="s">
        <v>552</v>
      </c>
      <c r="B308" s="96">
        <v>292510</v>
      </c>
      <c r="C308" s="95" t="s">
        <v>432</v>
      </c>
      <c r="D308" s="97">
        <v>48798</v>
      </c>
      <c r="E308" s="95" t="s">
        <v>611</v>
      </c>
      <c r="F308" s="94">
        <v>1</v>
      </c>
      <c r="G308" s="94">
        <v>1</v>
      </c>
      <c r="H308" s="106">
        <v>1</v>
      </c>
      <c r="I308" s="95" t="s">
        <v>557</v>
      </c>
      <c r="J308" s="96">
        <v>1</v>
      </c>
    </row>
    <row r="309" spans="1:10" x14ac:dyDescent="0.25">
      <c r="A309" s="95" t="s">
        <v>552</v>
      </c>
      <c r="B309" s="96">
        <v>292520</v>
      </c>
      <c r="C309" s="95" t="s">
        <v>188</v>
      </c>
      <c r="D309" s="97">
        <v>37993</v>
      </c>
      <c r="E309" s="95" t="s">
        <v>611</v>
      </c>
      <c r="F309" s="96">
        <v>2</v>
      </c>
      <c r="G309" s="96">
        <v>3</v>
      </c>
      <c r="H309" s="98">
        <v>0.66666666666666696</v>
      </c>
      <c r="I309" s="95" t="s">
        <v>554</v>
      </c>
      <c r="J309" s="96">
        <v>0</v>
      </c>
    </row>
    <row r="310" spans="1:10" x14ac:dyDescent="0.25">
      <c r="A310" s="95" t="s">
        <v>552</v>
      </c>
      <c r="B310" s="96">
        <v>292525</v>
      </c>
      <c r="C310" s="95" t="s">
        <v>307</v>
      </c>
      <c r="D310" s="97">
        <v>15892</v>
      </c>
      <c r="E310" s="95" t="s">
        <v>28</v>
      </c>
      <c r="F310" s="94">
        <v>0</v>
      </c>
      <c r="G310" s="94">
        <v>0</v>
      </c>
      <c r="H310" s="106">
        <v>0</v>
      </c>
      <c r="I310" s="95" t="s">
        <v>554</v>
      </c>
      <c r="J310" s="96">
        <v>0</v>
      </c>
    </row>
    <row r="311" spans="1:10" x14ac:dyDescent="0.25">
      <c r="A311" s="95" t="s">
        <v>552</v>
      </c>
      <c r="B311" s="96">
        <v>292530</v>
      </c>
      <c r="C311" s="95" t="s">
        <v>155</v>
      </c>
      <c r="D311" s="97">
        <v>147444</v>
      </c>
      <c r="E311" s="95" t="s">
        <v>611</v>
      </c>
      <c r="F311" s="96">
        <v>3</v>
      </c>
      <c r="G311" s="96">
        <v>3</v>
      </c>
      <c r="H311" s="98">
        <v>1</v>
      </c>
      <c r="I311" s="95" t="s">
        <v>557</v>
      </c>
      <c r="J311" s="96">
        <v>1</v>
      </c>
    </row>
    <row r="312" spans="1:10" x14ac:dyDescent="0.25">
      <c r="A312" s="95" t="s">
        <v>552</v>
      </c>
      <c r="B312" s="96">
        <v>292540</v>
      </c>
      <c r="C312" s="95" t="s">
        <v>415</v>
      </c>
      <c r="D312" s="97">
        <v>8694</v>
      </c>
      <c r="E312" s="95" t="s">
        <v>28</v>
      </c>
      <c r="F312" s="94">
        <v>0</v>
      </c>
      <c r="G312" s="94">
        <v>0</v>
      </c>
      <c r="H312" s="106">
        <v>0</v>
      </c>
      <c r="I312" s="95" t="s">
        <v>554</v>
      </c>
      <c r="J312" s="96">
        <v>0</v>
      </c>
    </row>
    <row r="313" spans="1:10" x14ac:dyDescent="0.25">
      <c r="A313" s="95" t="s">
        <v>552</v>
      </c>
      <c r="B313" s="96">
        <v>292550</v>
      </c>
      <c r="C313" s="95" t="s">
        <v>177</v>
      </c>
      <c r="D313" s="97">
        <v>29273</v>
      </c>
      <c r="E313" s="95" t="s">
        <v>611</v>
      </c>
      <c r="F313" s="96">
        <v>3</v>
      </c>
      <c r="G313" s="96">
        <v>4</v>
      </c>
      <c r="H313" s="98">
        <v>0.75</v>
      </c>
      <c r="I313" s="95" t="s">
        <v>554</v>
      </c>
      <c r="J313" s="96">
        <v>0</v>
      </c>
    </row>
    <row r="314" spans="1:10" x14ac:dyDescent="0.25">
      <c r="A314" s="95" t="s">
        <v>552</v>
      </c>
      <c r="B314" s="96">
        <v>292560</v>
      </c>
      <c r="C314" s="95" t="s">
        <v>126</v>
      </c>
      <c r="D314" s="97">
        <v>15699</v>
      </c>
      <c r="E314" s="95" t="s">
        <v>611</v>
      </c>
      <c r="F314" s="96">
        <v>1</v>
      </c>
      <c r="G314" s="96">
        <v>1</v>
      </c>
      <c r="H314" s="98">
        <v>1</v>
      </c>
      <c r="I314" s="95" t="s">
        <v>557</v>
      </c>
      <c r="J314" s="96">
        <v>1</v>
      </c>
    </row>
    <row r="315" spans="1:10" x14ac:dyDescent="0.25">
      <c r="A315" s="95" t="s">
        <v>552</v>
      </c>
      <c r="B315" s="96">
        <v>292570</v>
      </c>
      <c r="C315" s="95" t="s">
        <v>433</v>
      </c>
      <c r="D315" s="97">
        <v>13456</v>
      </c>
      <c r="E315" s="95" t="s">
        <v>611</v>
      </c>
      <c r="F315" s="94">
        <v>2</v>
      </c>
      <c r="G315" s="94">
        <v>2</v>
      </c>
      <c r="H315" s="106">
        <v>1</v>
      </c>
      <c r="I315" s="95" t="s">
        <v>557</v>
      </c>
      <c r="J315" s="96">
        <v>1</v>
      </c>
    </row>
    <row r="316" spans="1:10" ht="30" x14ac:dyDescent="0.25">
      <c r="A316" s="95" t="s">
        <v>552</v>
      </c>
      <c r="B316" s="96">
        <v>292575</v>
      </c>
      <c r="C316" s="95" t="s">
        <v>230</v>
      </c>
      <c r="D316" s="97">
        <v>27803</v>
      </c>
      <c r="E316" s="95" t="s">
        <v>611</v>
      </c>
      <c r="F316" s="96">
        <v>0</v>
      </c>
      <c r="G316" s="96">
        <v>1</v>
      </c>
      <c r="H316" s="98">
        <v>0</v>
      </c>
      <c r="I316" s="95" t="s">
        <v>554</v>
      </c>
      <c r="J316" s="96">
        <v>0</v>
      </c>
    </row>
    <row r="317" spans="1:10" x14ac:dyDescent="0.25">
      <c r="A317" s="95" t="s">
        <v>552</v>
      </c>
      <c r="B317" s="96">
        <v>292580</v>
      </c>
      <c r="C317" s="95" t="s">
        <v>100</v>
      </c>
      <c r="D317" s="97">
        <v>26525</v>
      </c>
      <c r="E317" s="95" t="s">
        <v>611</v>
      </c>
      <c r="F317" s="96">
        <v>1</v>
      </c>
      <c r="G317" s="96">
        <v>1</v>
      </c>
      <c r="H317" s="98">
        <v>1</v>
      </c>
      <c r="I317" s="95" t="s">
        <v>557</v>
      </c>
      <c r="J317" s="96">
        <v>1</v>
      </c>
    </row>
    <row r="318" spans="1:10" x14ac:dyDescent="0.25">
      <c r="A318" s="95" t="s">
        <v>552</v>
      </c>
      <c r="B318" s="96">
        <v>292590</v>
      </c>
      <c r="C318" s="95" t="s">
        <v>101</v>
      </c>
      <c r="D318" s="97">
        <v>28556</v>
      </c>
      <c r="E318" s="95" t="s">
        <v>28</v>
      </c>
      <c r="F318" s="94">
        <v>0</v>
      </c>
      <c r="G318" s="94">
        <v>0</v>
      </c>
      <c r="H318" s="106">
        <v>0</v>
      </c>
      <c r="I318" s="95" t="s">
        <v>554</v>
      </c>
      <c r="J318" s="96">
        <v>0</v>
      </c>
    </row>
    <row r="319" spans="1:10" x14ac:dyDescent="0.25">
      <c r="A319" s="95" t="s">
        <v>552</v>
      </c>
      <c r="B319" s="96">
        <v>292593</v>
      </c>
      <c r="C319" s="95" t="s">
        <v>143</v>
      </c>
      <c r="D319" s="97">
        <v>9414</v>
      </c>
      <c r="E319" s="95" t="s">
        <v>611</v>
      </c>
      <c r="F319" s="96">
        <v>0</v>
      </c>
      <c r="G319" s="96">
        <v>2</v>
      </c>
      <c r="H319" s="98">
        <v>0</v>
      </c>
      <c r="I319" s="95" t="s">
        <v>554</v>
      </c>
      <c r="J319" s="96">
        <v>0</v>
      </c>
    </row>
    <row r="320" spans="1:10" x14ac:dyDescent="0.25">
      <c r="A320" s="95" t="s">
        <v>552</v>
      </c>
      <c r="B320" s="96">
        <v>292595</v>
      </c>
      <c r="C320" s="95" t="s">
        <v>49</v>
      </c>
      <c r="D320" s="97">
        <v>23525</v>
      </c>
      <c r="E320" s="95" t="s">
        <v>611</v>
      </c>
      <c r="F320" s="94">
        <v>1</v>
      </c>
      <c r="G320" s="94">
        <v>1</v>
      </c>
      <c r="H320" s="106">
        <v>1</v>
      </c>
      <c r="I320" s="95" t="s">
        <v>557</v>
      </c>
      <c r="J320" s="96">
        <v>1</v>
      </c>
    </row>
    <row r="321" spans="1:10" x14ac:dyDescent="0.25">
      <c r="A321" s="95" t="s">
        <v>552</v>
      </c>
      <c r="B321" s="96">
        <v>292600</v>
      </c>
      <c r="C321" s="95" t="s">
        <v>284</v>
      </c>
      <c r="D321" s="97">
        <v>42481</v>
      </c>
      <c r="E321" s="95" t="s">
        <v>611</v>
      </c>
      <c r="F321" s="96">
        <v>3</v>
      </c>
      <c r="G321" s="96">
        <v>4</v>
      </c>
      <c r="H321" s="98">
        <v>0.75</v>
      </c>
      <c r="I321" s="95" t="s">
        <v>554</v>
      </c>
      <c r="J321" s="96">
        <v>0</v>
      </c>
    </row>
    <row r="322" spans="1:10" x14ac:dyDescent="0.25">
      <c r="A322" s="95" t="s">
        <v>552</v>
      </c>
      <c r="B322" s="96">
        <v>292610</v>
      </c>
      <c r="C322" s="95" t="s">
        <v>102</v>
      </c>
      <c r="D322" s="97">
        <v>14627</v>
      </c>
      <c r="E322" s="95" t="s">
        <v>28</v>
      </c>
      <c r="F322" s="94">
        <v>0</v>
      </c>
      <c r="G322" s="94">
        <v>0</v>
      </c>
      <c r="H322" s="106">
        <v>0</v>
      </c>
      <c r="I322" s="95" t="s">
        <v>554</v>
      </c>
      <c r="J322" s="96">
        <v>0</v>
      </c>
    </row>
    <row r="323" spans="1:10" x14ac:dyDescent="0.25">
      <c r="A323" s="95" t="s">
        <v>552</v>
      </c>
      <c r="B323" s="96">
        <v>292620</v>
      </c>
      <c r="C323" s="95" t="s">
        <v>323</v>
      </c>
      <c r="D323" s="97">
        <v>23290</v>
      </c>
      <c r="E323" s="95" t="s">
        <v>611</v>
      </c>
      <c r="F323" s="94">
        <v>1</v>
      </c>
      <c r="G323" s="94">
        <v>1</v>
      </c>
      <c r="H323" s="106">
        <v>1</v>
      </c>
      <c r="I323" s="95" t="s">
        <v>557</v>
      </c>
      <c r="J323" s="96">
        <v>1</v>
      </c>
    </row>
    <row r="324" spans="1:10" x14ac:dyDescent="0.25">
      <c r="A324" s="95" t="s">
        <v>552</v>
      </c>
      <c r="B324" s="96">
        <v>292630</v>
      </c>
      <c r="C324" s="95" t="s">
        <v>50</v>
      </c>
      <c r="D324" s="97">
        <v>34715</v>
      </c>
      <c r="E324" s="95" t="s">
        <v>611</v>
      </c>
      <c r="F324" s="94">
        <v>1</v>
      </c>
      <c r="G324" s="94">
        <v>1</v>
      </c>
      <c r="H324" s="106">
        <v>1</v>
      </c>
      <c r="I324" s="95" t="s">
        <v>557</v>
      </c>
      <c r="J324" s="96">
        <v>1</v>
      </c>
    </row>
    <row r="325" spans="1:10" x14ac:dyDescent="0.25">
      <c r="A325" s="95" t="s">
        <v>552</v>
      </c>
      <c r="B325" s="96">
        <v>292640</v>
      </c>
      <c r="C325" s="95" t="s">
        <v>397</v>
      </c>
      <c r="D325" s="97">
        <v>36246</v>
      </c>
      <c r="E325" s="95" t="s">
        <v>28</v>
      </c>
      <c r="F325" s="94">
        <v>0</v>
      </c>
      <c r="G325" s="94">
        <v>0</v>
      </c>
      <c r="H325" s="106">
        <v>0</v>
      </c>
      <c r="I325" s="95" t="s">
        <v>554</v>
      </c>
      <c r="J325" s="96">
        <v>0</v>
      </c>
    </row>
    <row r="326" spans="1:10" x14ac:dyDescent="0.25">
      <c r="A326" s="95" t="s">
        <v>552</v>
      </c>
      <c r="B326" s="96">
        <v>292650</v>
      </c>
      <c r="C326" s="95" t="s">
        <v>272</v>
      </c>
      <c r="D326" s="97">
        <v>15308</v>
      </c>
      <c r="E326" s="95" t="s">
        <v>28</v>
      </c>
      <c r="F326" s="94">
        <v>0</v>
      </c>
      <c r="G326" s="94">
        <v>0</v>
      </c>
      <c r="H326" s="106">
        <v>0</v>
      </c>
      <c r="I326" s="95" t="s">
        <v>554</v>
      </c>
      <c r="J326" s="96">
        <v>0</v>
      </c>
    </row>
    <row r="327" spans="1:10" x14ac:dyDescent="0.25">
      <c r="A327" s="95" t="s">
        <v>552</v>
      </c>
      <c r="B327" s="96">
        <v>292660</v>
      </c>
      <c r="C327" s="95" t="s">
        <v>259</v>
      </c>
      <c r="D327" s="97">
        <v>54773</v>
      </c>
      <c r="E327" s="95" t="s">
        <v>611</v>
      </c>
      <c r="F327" s="94">
        <v>2</v>
      </c>
      <c r="G327" s="94">
        <v>2</v>
      </c>
      <c r="H327" s="106">
        <v>1</v>
      </c>
      <c r="I327" s="95" t="s">
        <v>557</v>
      </c>
      <c r="J327" s="96">
        <v>1</v>
      </c>
    </row>
    <row r="328" spans="1:10" x14ac:dyDescent="0.25">
      <c r="A328" s="95" t="s">
        <v>552</v>
      </c>
      <c r="B328" s="96">
        <v>292665</v>
      </c>
      <c r="C328" s="95" t="s">
        <v>434</v>
      </c>
      <c r="D328" s="97">
        <v>7835</v>
      </c>
      <c r="E328" s="95" t="s">
        <v>28</v>
      </c>
      <c r="F328" s="94">
        <v>0</v>
      </c>
      <c r="G328" s="94">
        <v>0</v>
      </c>
      <c r="H328" s="106">
        <v>0</v>
      </c>
      <c r="I328" s="95" t="s">
        <v>554</v>
      </c>
      <c r="J328" s="96">
        <v>0</v>
      </c>
    </row>
    <row r="329" spans="1:10" x14ac:dyDescent="0.25">
      <c r="A329" s="95" t="s">
        <v>552</v>
      </c>
      <c r="B329" s="96">
        <v>292670</v>
      </c>
      <c r="C329" s="95" t="s">
        <v>376</v>
      </c>
      <c r="D329" s="97">
        <v>13581</v>
      </c>
      <c r="E329" s="95" t="s">
        <v>611</v>
      </c>
      <c r="F329" s="94">
        <v>1</v>
      </c>
      <c r="G329" s="94">
        <v>3</v>
      </c>
      <c r="H329" s="106">
        <v>0.33333333333333298</v>
      </c>
      <c r="I329" s="95" t="s">
        <v>554</v>
      </c>
      <c r="J329" s="96">
        <v>0</v>
      </c>
    </row>
    <row r="330" spans="1:10" x14ac:dyDescent="0.25">
      <c r="A330" s="95" t="s">
        <v>552</v>
      </c>
      <c r="B330" s="96">
        <v>292680</v>
      </c>
      <c r="C330" s="95" t="s">
        <v>398</v>
      </c>
      <c r="D330" s="97">
        <v>15720</v>
      </c>
      <c r="E330" s="95" t="s">
        <v>611</v>
      </c>
      <c r="F330" s="94">
        <v>0</v>
      </c>
      <c r="G330" s="94">
        <v>1</v>
      </c>
      <c r="H330" s="106">
        <v>0</v>
      </c>
      <c r="I330" s="95" t="s">
        <v>554</v>
      </c>
      <c r="J330" s="96">
        <v>0</v>
      </c>
    </row>
    <row r="331" spans="1:10" x14ac:dyDescent="0.25">
      <c r="A331" s="95" t="s">
        <v>552</v>
      </c>
      <c r="B331" s="96">
        <v>292690</v>
      </c>
      <c r="C331" s="95" t="s">
        <v>377</v>
      </c>
      <c r="D331" s="97">
        <v>12109</v>
      </c>
      <c r="E331" s="95" t="s">
        <v>611</v>
      </c>
      <c r="F331" s="94">
        <v>1</v>
      </c>
      <c r="G331" s="94">
        <v>3</v>
      </c>
      <c r="H331" s="106">
        <v>0.33333333333333298</v>
      </c>
      <c r="I331" s="95" t="s">
        <v>554</v>
      </c>
      <c r="J331" s="96">
        <v>0</v>
      </c>
    </row>
    <row r="332" spans="1:10" x14ac:dyDescent="0.25">
      <c r="A332" s="95" t="s">
        <v>552</v>
      </c>
      <c r="B332" s="96">
        <v>292700</v>
      </c>
      <c r="C332" s="95" t="s">
        <v>256</v>
      </c>
      <c r="D332" s="97">
        <v>41085</v>
      </c>
      <c r="E332" s="95" t="s">
        <v>28</v>
      </c>
      <c r="F332" s="94">
        <v>0</v>
      </c>
      <c r="G332" s="94">
        <v>0</v>
      </c>
      <c r="H332" s="106">
        <v>0</v>
      </c>
      <c r="I332" s="95" t="s">
        <v>554</v>
      </c>
      <c r="J332" s="96">
        <v>0</v>
      </c>
    </row>
    <row r="333" spans="1:10" x14ac:dyDescent="0.25">
      <c r="A333" s="95" t="s">
        <v>552</v>
      </c>
      <c r="B333" s="96">
        <v>292710</v>
      </c>
      <c r="C333" s="95" t="s">
        <v>296</v>
      </c>
      <c r="D333" s="97">
        <v>9297</v>
      </c>
      <c r="E333" s="95" t="s">
        <v>28</v>
      </c>
      <c r="F333" s="96">
        <v>0</v>
      </c>
      <c r="G333" s="96">
        <v>0</v>
      </c>
      <c r="H333" s="98">
        <v>0</v>
      </c>
      <c r="I333" s="95" t="s">
        <v>554</v>
      </c>
      <c r="J333" s="96">
        <v>0</v>
      </c>
    </row>
    <row r="334" spans="1:10" x14ac:dyDescent="0.25">
      <c r="A334" s="95" t="s">
        <v>552</v>
      </c>
      <c r="B334" s="96">
        <v>292720</v>
      </c>
      <c r="C334" s="95" t="s">
        <v>72</v>
      </c>
      <c r="D334" s="97">
        <v>31933</v>
      </c>
      <c r="E334" s="95" t="s">
        <v>28</v>
      </c>
      <c r="F334" s="94">
        <v>0</v>
      </c>
      <c r="G334" s="94">
        <v>0</v>
      </c>
      <c r="H334" s="106">
        <v>0</v>
      </c>
      <c r="I334" s="95" t="s">
        <v>554</v>
      </c>
      <c r="J334" s="96">
        <v>0</v>
      </c>
    </row>
    <row r="335" spans="1:10" x14ac:dyDescent="0.25">
      <c r="A335" s="95" t="s">
        <v>552</v>
      </c>
      <c r="B335" s="96">
        <v>292730</v>
      </c>
      <c r="C335" s="95" t="s">
        <v>231</v>
      </c>
      <c r="D335" s="97">
        <v>15585</v>
      </c>
      <c r="E335" s="95" t="s">
        <v>611</v>
      </c>
      <c r="F335" s="94">
        <v>1</v>
      </c>
      <c r="G335" s="94">
        <v>2</v>
      </c>
      <c r="H335" s="106">
        <v>0.5</v>
      </c>
      <c r="I335" s="95" t="s">
        <v>554</v>
      </c>
      <c r="J335" s="96">
        <v>0</v>
      </c>
    </row>
    <row r="336" spans="1:10" x14ac:dyDescent="0.25">
      <c r="A336" s="95" t="s">
        <v>552</v>
      </c>
      <c r="B336" s="96">
        <v>292740</v>
      </c>
      <c r="C336" s="95" t="s">
        <v>202</v>
      </c>
      <c r="D336" s="97">
        <v>2938092</v>
      </c>
      <c r="E336" s="95" t="s">
        <v>611</v>
      </c>
      <c r="F336" s="96">
        <v>454</v>
      </c>
      <c r="G336" s="96">
        <v>648</v>
      </c>
      <c r="H336" s="98">
        <v>0.70061728395061695</v>
      </c>
      <c r="I336" s="95" t="s">
        <v>554</v>
      </c>
      <c r="J336" s="96">
        <v>0</v>
      </c>
    </row>
    <row r="337" spans="1:10" x14ac:dyDescent="0.25">
      <c r="A337" s="95" t="s">
        <v>552</v>
      </c>
      <c r="B337" s="96">
        <v>292750</v>
      </c>
      <c r="C337" s="95" t="s">
        <v>51</v>
      </c>
      <c r="D337" s="97">
        <v>21310</v>
      </c>
      <c r="E337" s="95" t="s">
        <v>611</v>
      </c>
      <c r="F337" s="96">
        <v>0</v>
      </c>
      <c r="G337" s="96">
        <v>1</v>
      </c>
      <c r="H337" s="98">
        <v>0</v>
      </c>
      <c r="I337" s="95" t="s">
        <v>554</v>
      </c>
      <c r="J337" s="96">
        <v>0</v>
      </c>
    </row>
    <row r="338" spans="1:10" x14ac:dyDescent="0.25">
      <c r="A338" s="95" t="s">
        <v>552</v>
      </c>
      <c r="B338" s="96">
        <v>292760</v>
      </c>
      <c r="C338" s="95" t="s">
        <v>297</v>
      </c>
      <c r="D338" s="97">
        <v>15091</v>
      </c>
      <c r="E338" s="95" t="s">
        <v>28</v>
      </c>
      <c r="F338" s="94">
        <v>0</v>
      </c>
      <c r="G338" s="94">
        <v>0</v>
      </c>
      <c r="H338" s="106">
        <v>0</v>
      </c>
      <c r="I338" s="95" t="s">
        <v>554</v>
      </c>
      <c r="J338" s="96">
        <v>0</v>
      </c>
    </row>
    <row r="339" spans="1:10" x14ac:dyDescent="0.25">
      <c r="A339" s="95" t="s">
        <v>552</v>
      </c>
      <c r="B339" s="96">
        <v>292770</v>
      </c>
      <c r="C339" s="95" t="s">
        <v>163</v>
      </c>
      <c r="D339" s="97">
        <v>28394</v>
      </c>
      <c r="E339" s="95" t="s">
        <v>28</v>
      </c>
      <c r="F339" s="96">
        <v>0</v>
      </c>
      <c r="G339" s="96">
        <v>0</v>
      </c>
      <c r="H339" s="98">
        <v>0</v>
      </c>
      <c r="I339" s="95" t="s">
        <v>554</v>
      </c>
      <c r="J339" s="96">
        <v>0</v>
      </c>
    </row>
    <row r="340" spans="1:10" x14ac:dyDescent="0.25">
      <c r="A340" s="95" t="s">
        <v>552</v>
      </c>
      <c r="B340" s="96">
        <v>292780</v>
      </c>
      <c r="C340" s="95" t="s">
        <v>468</v>
      </c>
      <c r="D340" s="97">
        <v>6723</v>
      </c>
      <c r="E340" s="95" t="s">
        <v>28</v>
      </c>
      <c r="F340" s="94">
        <v>0</v>
      </c>
      <c r="G340" s="94">
        <v>0</v>
      </c>
      <c r="H340" s="106">
        <v>0</v>
      </c>
      <c r="I340" s="95" t="s">
        <v>554</v>
      </c>
      <c r="J340" s="96">
        <v>0</v>
      </c>
    </row>
    <row r="341" spans="1:10" x14ac:dyDescent="0.25">
      <c r="A341" s="95" t="s">
        <v>552</v>
      </c>
      <c r="B341" s="96">
        <v>292790</v>
      </c>
      <c r="C341" s="95" t="s">
        <v>498</v>
      </c>
      <c r="D341" s="97">
        <v>11169</v>
      </c>
      <c r="E341" s="95" t="s">
        <v>611</v>
      </c>
      <c r="F341" s="94">
        <v>0</v>
      </c>
      <c r="G341" s="94">
        <v>1</v>
      </c>
      <c r="H341" s="106">
        <v>0</v>
      </c>
      <c r="I341" s="95" t="s">
        <v>554</v>
      </c>
      <c r="J341" s="96">
        <v>0</v>
      </c>
    </row>
    <row r="342" spans="1:10" x14ac:dyDescent="0.25">
      <c r="A342" s="95" t="s">
        <v>552</v>
      </c>
      <c r="B342" s="96">
        <v>292800</v>
      </c>
      <c r="C342" s="95" t="s">
        <v>103</v>
      </c>
      <c r="D342" s="97">
        <v>38219</v>
      </c>
      <c r="E342" s="95" t="s">
        <v>28</v>
      </c>
      <c r="F342" s="94">
        <v>0</v>
      </c>
      <c r="G342" s="94">
        <v>0</v>
      </c>
      <c r="H342" s="106">
        <v>0</v>
      </c>
      <c r="I342" s="95" t="s">
        <v>554</v>
      </c>
      <c r="J342" s="96">
        <v>0</v>
      </c>
    </row>
    <row r="343" spans="1:10" x14ac:dyDescent="0.25">
      <c r="A343" s="95" t="s">
        <v>552</v>
      </c>
      <c r="B343" s="96">
        <v>292805</v>
      </c>
      <c r="C343" s="95" t="s">
        <v>445</v>
      </c>
      <c r="D343" s="97">
        <v>13508</v>
      </c>
      <c r="E343" s="95" t="s">
        <v>611</v>
      </c>
      <c r="F343" s="94">
        <v>2</v>
      </c>
      <c r="G343" s="94">
        <v>2</v>
      </c>
      <c r="H343" s="106">
        <v>1</v>
      </c>
      <c r="I343" s="95" t="s">
        <v>557</v>
      </c>
      <c r="J343" s="96">
        <v>1</v>
      </c>
    </row>
    <row r="344" spans="1:10" x14ac:dyDescent="0.25">
      <c r="A344" s="95" t="s">
        <v>552</v>
      </c>
      <c r="B344" s="96">
        <v>292810</v>
      </c>
      <c r="C344" s="95" t="s">
        <v>340</v>
      </c>
      <c r="D344" s="97">
        <v>41782</v>
      </c>
      <c r="E344" s="95" t="s">
        <v>611</v>
      </c>
      <c r="F344" s="94">
        <v>1</v>
      </c>
      <c r="G344" s="94">
        <v>1</v>
      </c>
      <c r="H344" s="106">
        <v>1</v>
      </c>
      <c r="I344" s="95" t="s">
        <v>557</v>
      </c>
      <c r="J344" s="96">
        <v>1</v>
      </c>
    </row>
    <row r="345" spans="1:10" x14ac:dyDescent="0.25">
      <c r="A345" s="95" t="s">
        <v>552</v>
      </c>
      <c r="B345" s="96">
        <v>292820</v>
      </c>
      <c r="C345" s="95" t="s">
        <v>347</v>
      </c>
      <c r="D345" s="97">
        <v>27381</v>
      </c>
      <c r="E345" s="95" t="s">
        <v>611</v>
      </c>
      <c r="F345" s="94">
        <v>1</v>
      </c>
      <c r="G345" s="94">
        <v>1</v>
      </c>
      <c r="H345" s="106">
        <v>1</v>
      </c>
      <c r="I345" s="95" t="s">
        <v>557</v>
      </c>
      <c r="J345" s="96">
        <v>1</v>
      </c>
    </row>
    <row r="346" spans="1:10" x14ac:dyDescent="0.25">
      <c r="A346" s="95" t="s">
        <v>552</v>
      </c>
      <c r="B346" s="96">
        <v>292830</v>
      </c>
      <c r="C346" s="95" t="s">
        <v>52</v>
      </c>
      <c r="D346" s="97">
        <v>9232</v>
      </c>
      <c r="E346" s="95" t="s">
        <v>611</v>
      </c>
      <c r="F346" s="94">
        <v>1</v>
      </c>
      <c r="G346" s="94">
        <v>1</v>
      </c>
      <c r="H346" s="106">
        <v>1</v>
      </c>
      <c r="I346" s="95" t="s">
        <v>557</v>
      </c>
      <c r="J346" s="96">
        <v>1</v>
      </c>
    </row>
    <row r="347" spans="1:10" x14ac:dyDescent="0.25">
      <c r="A347" s="95" t="s">
        <v>552</v>
      </c>
      <c r="B347" s="96">
        <v>292840</v>
      </c>
      <c r="C347" s="95" t="s">
        <v>324</v>
      </c>
      <c r="D347" s="97">
        <v>28988</v>
      </c>
      <c r="E347" s="95" t="s">
        <v>28</v>
      </c>
      <c r="F347" s="94">
        <v>0</v>
      </c>
      <c r="G347" s="94">
        <v>0</v>
      </c>
      <c r="H347" s="106">
        <v>0</v>
      </c>
      <c r="I347" s="95" t="s">
        <v>554</v>
      </c>
      <c r="J347" s="96">
        <v>0</v>
      </c>
    </row>
    <row r="348" spans="1:10" x14ac:dyDescent="0.25">
      <c r="A348" s="95" t="s">
        <v>552</v>
      </c>
      <c r="B348" s="96">
        <v>292850</v>
      </c>
      <c r="C348" s="95" t="s">
        <v>232</v>
      </c>
      <c r="D348" s="97">
        <v>10619</v>
      </c>
      <c r="E348" s="95" t="s">
        <v>28</v>
      </c>
      <c r="F348" s="94">
        <v>0</v>
      </c>
      <c r="G348" s="94">
        <v>0</v>
      </c>
      <c r="H348" s="106">
        <v>0</v>
      </c>
      <c r="I348" s="95" t="s">
        <v>554</v>
      </c>
      <c r="J348" s="96">
        <v>0</v>
      </c>
    </row>
    <row r="349" spans="1:10" x14ac:dyDescent="0.25">
      <c r="A349" s="95" t="s">
        <v>552</v>
      </c>
      <c r="B349" s="96">
        <v>292860</v>
      </c>
      <c r="C349" s="95" t="s">
        <v>207</v>
      </c>
      <c r="D349" s="97">
        <v>61836</v>
      </c>
      <c r="E349" s="95" t="s">
        <v>611</v>
      </c>
      <c r="F349" s="94">
        <v>4</v>
      </c>
      <c r="G349" s="94">
        <v>4</v>
      </c>
      <c r="H349" s="106">
        <v>1</v>
      </c>
      <c r="I349" s="95" t="s">
        <v>557</v>
      </c>
      <c r="J349" s="96">
        <v>1</v>
      </c>
    </row>
    <row r="350" spans="1:10" x14ac:dyDescent="0.25">
      <c r="A350" s="95" t="s">
        <v>552</v>
      </c>
      <c r="B350" s="96">
        <v>292870</v>
      </c>
      <c r="C350" s="95" t="s">
        <v>213</v>
      </c>
      <c r="D350" s="97">
        <v>102469</v>
      </c>
      <c r="E350" s="95" t="s">
        <v>611</v>
      </c>
      <c r="F350" s="96">
        <v>7</v>
      </c>
      <c r="G350" s="96">
        <v>9</v>
      </c>
      <c r="H350" s="98">
        <v>0.77777777777777801</v>
      </c>
      <c r="I350" s="95" t="s">
        <v>554</v>
      </c>
      <c r="J350" s="96">
        <v>0</v>
      </c>
    </row>
    <row r="351" spans="1:10" x14ac:dyDescent="0.25">
      <c r="A351" s="95" t="s">
        <v>552</v>
      </c>
      <c r="B351" s="96">
        <v>292880</v>
      </c>
      <c r="C351" s="95" t="s">
        <v>53</v>
      </c>
      <c r="D351" s="97">
        <v>53473</v>
      </c>
      <c r="E351" s="95" t="s">
        <v>611</v>
      </c>
      <c r="F351" s="94">
        <v>1</v>
      </c>
      <c r="G351" s="94">
        <v>1</v>
      </c>
      <c r="H351" s="106">
        <v>1</v>
      </c>
      <c r="I351" s="95" t="s">
        <v>557</v>
      </c>
      <c r="J351" s="96">
        <v>1</v>
      </c>
    </row>
    <row r="352" spans="1:10" x14ac:dyDescent="0.25">
      <c r="A352" s="95" t="s">
        <v>552</v>
      </c>
      <c r="B352" s="96">
        <v>292890</v>
      </c>
      <c r="C352" s="95" t="s">
        <v>325</v>
      </c>
      <c r="D352" s="97">
        <v>33168</v>
      </c>
      <c r="E352" s="95" t="s">
        <v>611</v>
      </c>
      <c r="F352" s="94">
        <v>1</v>
      </c>
      <c r="G352" s="94">
        <v>1</v>
      </c>
      <c r="H352" s="106">
        <v>1</v>
      </c>
      <c r="I352" s="95" t="s">
        <v>557</v>
      </c>
      <c r="J352" s="96">
        <v>1</v>
      </c>
    </row>
    <row r="353" spans="1:10" x14ac:dyDescent="0.25">
      <c r="A353" s="95" t="s">
        <v>552</v>
      </c>
      <c r="B353" s="96">
        <v>292895</v>
      </c>
      <c r="C353" s="95" t="s">
        <v>104</v>
      </c>
      <c r="D353" s="97">
        <v>9381</v>
      </c>
      <c r="E353" s="95" t="s">
        <v>28</v>
      </c>
      <c r="F353" s="94">
        <v>0</v>
      </c>
      <c r="G353" s="94">
        <v>0</v>
      </c>
      <c r="H353" s="106">
        <v>0</v>
      </c>
      <c r="I353" s="95" t="s">
        <v>554</v>
      </c>
      <c r="J353" s="96">
        <v>0</v>
      </c>
    </row>
    <row r="354" spans="1:10" x14ac:dyDescent="0.25">
      <c r="A354" s="95" t="s">
        <v>552</v>
      </c>
      <c r="B354" s="96">
        <v>292900</v>
      </c>
      <c r="C354" s="95" t="s">
        <v>199</v>
      </c>
      <c r="D354" s="97">
        <v>15272</v>
      </c>
      <c r="E354" s="95" t="s">
        <v>611</v>
      </c>
      <c r="F354" s="96">
        <v>2</v>
      </c>
      <c r="G354" s="96">
        <v>3</v>
      </c>
      <c r="H354" s="98">
        <v>0.66666666666666696</v>
      </c>
      <c r="I354" s="95" t="s">
        <v>554</v>
      </c>
      <c r="J354" s="96">
        <v>0</v>
      </c>
    </row>
    <row r="355" spans="1:10" x14ac:dyDescent="0.25">
      <c r="A355" s="95" t="s">
        <v>552</v>
      </c>
      <c r="B355" s="96">
        <v>292905</v>
      </c>
      <c r="C355" s="95" t="s">
        <v>348</v>
      </c>
      <c r="D355" s="97">
        <v>15738</v>
      </c>
      <c r="E355" s="95" t="s">
        <v>611</v>
      </c>
      <c r="F355" s="94">
        <v>0</v>
      </c>
      <c r="G355" s="94">
        <v>3</v>
      </c>
      <c r="H355" s="106">
        <v>0</v>
      </c>
      <c r="I355" s="95" t="s">
        <v>554</v>
      </c>
      <c r="J355" s="96">
        <v>0</v>
      </c>
    </row>
    <row r="356" spans="1:10" x14ac:dyDescent="0.25">
      <c r="A356" s="95" t="s">
        <v>552</v>
      </c>
      <c r="B356" s="96">
        <v>292910</v>
      </c>
      <c r="C356" s="95" t="s">
        <v>233</v>
      </c>
      <c r="D356" s="97">
        <v>21935</v>
      </c>
      <c r="E356" s="95" t="s">
        <v>611</v>
      </c>
      <c r="F356" s="94">
        <v>1</v>
      </c>
      <c r="G356" s="94">
        <v>1</v>
      </c>
      <c r="H356" s="106">
        <v>1</v>
      </c>
      <c r="I356" s="95" t="s">
        <v>557</v>
      </c>
      <c r="J356" s="96">
        <v>1</v>
      </c>
    </row>
    <row r="357" spans="1:10" x14ac:dyDescent="0.25">
      <c r="A357" s="95" t="s">
        <v>552</v>
      </c>
      <c r="B357" s="96">
        <v>292920</v>
      </c>
      <c r="C357" s="95" t="s">
        <v>208</v>
      </c>
      <c r="D357" s="97">
        <v>39790</v>
      </c>
      <c r="E357" s="95" t="s">
        <v>611</v>
      </c>
      <c r="F357" s="94">
        <v>7</v>
      </c>
      <c r="G357" s="94">
        <v>7</v>
      </c>
      <c r="H357" s="106">
        <v>1</v>
      </c>
      <c r="I357" s="95" t="s">
        <v>557</v>
      </c>
      <c r="J357" s="96">
        <v>1</v>
      </c>
    </row>
    <row r="358" spans="1:10" x14ac:dyDescent="0.25">
      <c r="A358" s="95" t="s">
        <v>552</v>
      </c>
      <c r="B358" s="96">
        <v>292925</v>
      </c>
      <c r="C358" s="95" t="s">
        <v>127</v>
      </c>
      <c r="D358" s="97">
        <v>19594</v>
      </c>
      <c r="E358" s="95" t="s">
        <v>28</v>
      </c>
      <c r="F358" s="94">
        <v>0</v>
      </c>
      <c r="G358" s="94">
        <v>0</v>
      </c>
      <c r="H358" s="106">
        <v>0</v>
      </c>
      <c r="I358" s="95" t="s">
        <v>554</v>
      </c>
      <c r="J358" s="96">
        <v>0</v>
      </c>
    </row>
    <row r="359" spans="1:10" x14ac:dyDescent="0.25">
      <c r="A359" s="95" t="s">
        <v>552</v>
      </c>
      <c r="B359" s="96">
        <v>292930</v>
      </c>
      <c r="C359" s="95" t="s">
        <v>54</v>
      </c>
      <c r="D359" s="97">
        <v>37634</v>
      </c>
      <c r="E359" s="95" t="s">
        <v>28</v>
      </c>
      <c r="F359" s="94">
        <v>0</v>
      </c>
      <c r="G359" s="94">
        <v>0</v>
      </c>
      <c r="H359" s="106">
        <v>0</v>
      </c>
      <c r="I359" s="95" t="s">
        <v>554</v>
      </c>
      <c r="J359" s="96">
        <v>0</v>
      </c>
    </row>
    <row r="360" spans="1:10" x14ac:dyDescent="0.25">
      <c r="A360" s="95" t="s">
        <v>552</v>
      </c>
      <c r="B360" s="96">
        <v>292935</v>
      </c>
      <c r="C360" s="95" t="s">
        <v>469</v>
      </c>
      <c r="D360" s="97">
        <v>6081</v>
      </c>
      <c r="E360" s="95" t="s">
        <v>28</v>
      </c>
      <c r="F360" s="94">
        <v>0</v>
      </c>
      <c r="G360" s="94">
        <v>0</v>
      </c>
      <c r="H360" s="106">
        <v>0</v>
      </c>
      <c r="I360" s="95" t="s">
        <v>554</v>
      </c>
      <c r="J360" s="96">
        <v>0</v>
      </c>
    </row>
    <row r="361" spans="1:10" x14ac:dyDescent="0.25">
      <c r="A361" s="95" t="s">
        <v>552</v>
      </c>
      <c r="B361" s="96">
        <v>292937</v>
      </c>
      <c r="C361" s="95" t="s">
        <v>144</v>
      </c>
      <c r="D361" s="97">
        <v>10735</v>
      </c>
      <c r="E361" s="95" t="s">
        <v>28</v>
      </c>
      <c r="F361" s="94">
        <v>0</v>
      </c>
      <c r="G361" s="94">
        <v>0</v>
      </c>
      <c r="H361" s="106">
        <v>0</v>
      </c>
      <c r="I361" s="95" t="s">
        <v>554</v>
      </c>
      <c r="J361" s="96">
        <v>0</v>
      </c>
    </row>
    <row r="362" spans="1:10" x14ac:dyDescent="0.25">
      <c r="A362" s="95" t="s">
        <v>552</v>
      </c>
      <c r="B362" s="96">
        <v>292940</v>
      </c>
      <c r="C362" s="95" t="s">
        <v>234</v>
      </c>
      <c r="D362" s="97">
        <v>12051</v>
      </c>
      <c r="E362" s="95" t="s">
        <v>28</v>
      </c>
      <c r="F362" s="94">
        <v>0</v>
      </c>
      <c r="G362" s="94">
        <v>0</v>
      </c>
      <c r="H362" s="106">
        <v>0</v>
      </c>
      <c r="I362" s="95" t="s">
        <v>554</v>
      </c>
      <c r="J362" s="96">
        <v>0</v>
      </c>
    </row>
    <row r="363" spans="1:10" x14ac:dyDescent="0.25">
      <c r="A363" s="95" t="s">
        <v>552</v>
      </c>
      <c r="B363" s="96">
        <v>292950</v>
      </c>
      <c r="C363" s="95" t="s">
        <v>209</v>
      </c>
      <c r="D363" s="97">
        <v>45660</v>
      </c>
      <c r="E363" s="95" t="s">
        <v>611</v>
      </c>
      <c r="F363" s="96">
        <v>1</v>
      </c>
      <c r="G363" s="96">
        <v>2</v>
      </c>
      <c r="H363" s="98">
        <v>0.5</v>
      </c>
      <c r="I363" s="95" t="s">
        <v>554</v>
      </c>
      <c r="J363" s="96">
        <v>0</v>
      </c>
    </row>
    <row r="364" spans="1:10" x14ac:dyDescent="0.25">
      <c r="A364" s="95" t="s">
        <v>552</v>
      </c>
      <c r="B364" s="96">
        <v>292960</v>
      </c>
      <c r="C364" s="95" t="s">
        <v>200</v>
      </c>
      <c r="D364" s="97">
        <v>18083</v>
      </c>
      <c r="E364" s="95" t="s">
        <v>611</v>
      </c>
      <c r="F364" s="94">
        <v>1</v>
      </c>
      <c r="G364" s="94">
        <v>1</v>
      </c>
      <c r="H364" s="106">
        <v>1</v>
      </c>
      <c r="I364" s="95" t="s">
        <v>557</v>
      </c>
      <c r="J364" s="96">
        <v>1</v>
      </c>
    </row>
    <row r="365" spans="1:10" x14ac:dyDescent="0.25">
      <c r="A365" s="95" t="s">
        <v>552</v>
      </c>
      <c r="B365" s="96">
        <v>292970</v>
      </c>
      <c r="C365" s="95" t="s">
        <v>257</v>
      </c>
      <c r="D365" s="97">
        <v>20376</v>
      </c>
      <c r="E365" s="95" t="s">
        <v>611</v>
      </c>
      <c r="F365" s="94">
        <v>1</v>
      </c>
      <c r="G365" s="94">
        <v>1</v>
      </c>
      <c r="H365" s="106">
        <v>1</v>
      </c>
      <c r="I365" s="95" t="s">
        <v>557</v>
      </c>
      <c r="J365" s="96">
        <v>1</v>
      </c>
    </row>
    <row r="366" spans="1:10" x14ac:dyDescent="0.25">
      <c r="A366" s="95" t="s">
        <v>552</v>
      </c>
      <c r="B366" s="96">
        <v>292975</v>
      </c>
      <c r="C366" s="95" t="s">
        <v>210</v>
      </c>
      <c r="D366" s="97">
        <v>12311</v>
      </c>
      <c r="E366" s="95" t="s">
        <v>28</v>
      </c>
      <c r="F366" s="94">
        <v>0</v>
      </c>
      <c r="G366" s="94">
        <v>0</v>
      </c>
      <c r="H366" s="106">
        <v>0</v>
      </c>
      <c r="I366" s="95" t="s">
        <v>554</v>
      </c>
      <c r="J366" s="96">
        <v>0</v>
      </c>
    </row>
    <row r="367" spans="1:10" x14ac:dyDescent="0.25">
      <c r="A367" s="95" t="s">
        <v>552</v>
      </c>
      <c r="B367" s="96">
        <v>292980</v>
      </c>
      <c r="C367" s="95" t="s">
        <v>145</v>
      </c>
      <c r="D367" s="97">
        <v>13343</v>
      </c>
      <c r="E367" s="95" t="s">
        <v>28</v>
      </c>
      <c r="F367" s="94">
        <v>0</v>
      </c>
      <c r="G367" s="94">
        <v>0</v>
      </c>
      <c r="H367" s="106">
        <v>0</v>
      </c>
      <c r="I367" s="95" t="s">
        <v>554</v>
      </c>
      <c r="J367" s="96">
        <v>0</v>
      </c>
    </row>
    <row r="368" spans="1:10" x14ac:dyDescent="0.25">
      <c r="A368" s="95" t="s">
        <v>552</v>
      </c>
      <c r="B368" s="96">
        <v>292990</v>
      </c>
      <c r="C368" s="95" t="s">
        <v>76</v>
      </c>
      <c r="D368" s="97">
        <v>45395</v>
      </c>
      <c r="E368" s="95" t="s">
        <v>611</v>
      </c>
      <c r="F368" s="96">
        <v>0</v>
      </c>
      <c r="G368" s="96">
        <v>2</v>
      </c>
      <c r="H368" s="98">
        <v>0</v>
      </c>
      <c r="I368" s="95" t="s">
        <v>554</v>
      </c>
      <c r="J368" s="96">
        <v>0</v>
      </c>
    </row>
    <row r="369" spans="1:10" x14ac:dyDescent="0.25">
      <c r="A369" s="95" t="s">
        <v>552</v>
      </c>
      <c r="B369" s="96">
        <v>293000</v>
      </c>
      <c r="C369" s="95" t="s">
        <v>399</v>
      </c>
      <c r="D369" s="97">
        <v>11615</v>
      </c>
      <c r="E369" s="95" t="s">
        <v>28</v>
      </c>
      <c r="F369" s="94">
        <v>0</v>
      </c>
      <c r="G369" s="94">
        <v>0</v>
      </c>
      <c r="H369" s="106">
        <v>0</v>
      </c>
      <c r="I369" s="95" t="s">
        <v>554</v>
      </c>
      <c r="J369" s="96">
        <v>0</v>
      </c>
    </row>
    <row r="370" spans="1:10" x14ac:dyDescent="0.25">
      <c r="A370" s="95" t="s">
        <v>552</v>
      </c>
      <c r="B370" s="96">
        <v>293010</v>
      </c>
      <c r="C370" s="95" t="s">
        <v>299</v>
      </c>
      <c r="D370" s="97">
        <v>80769</v>
      </c>
      <c r="E370" s="95" t="s">
        <v>611</v>
      </c>
      <c r="F370" s="94">
        <v>5</v>
      </c>
      <c r="G370" s="94">
        <v>5</v>
      </c>
      <c r="H370" s="106">
        <v>1</v>
      </c>
      <c r="I370" s="95" t="s">
        <v>557</v>
      </c>
      <c r="J370" s="96">
        <v>1</v>
      </c>
    </row>
    <row r="371" spans="1:10" x14ac:dyDescent="0.25">
      <c r="A371" s="95" t="s">
        <v>552</v>
      </c>
      <c r="B371" s="96">
        <v>293015</v>
      </c>
      <c r="C371" s="95" t="s">
        <v>349</v>
      </c>
      <c r="D371" s="97">
        <v>33000</v>
      </c>
      <c r="E371" s="95" t="s">
        <v>611</v>
      </c>
      <c r="F371" s="94">
        <v>0</v>
      </c>
      <c r="G371" s="94">
        <v>2</v>
      </c>
      <c r="H371" s="106">
        <v>0</v>
      </c>
      <c r="I371" s="95" t="s">
        <v>554</v>
      </c>
      <c r="J371" s="96">
        <v>0</v>
      </c>
    </row>
    <row r="372" spans="1:10" x14ac:dyDescent="0.25">
      <c r="A372" s="95" t="s">
        <v>552</v>
      </c>
      <c r="B372" s="96">
        <v>293020</v>
      </c>
      <c r="C372" s="95" t="s">
        <v>285</v>
      </c>
      <c r="D372" s="97">
        <v>41576</v>
      </c>
      <c r="E372" s="95" t="s">
        <v>611</v>
      </c>
      <c r="F372" s="96">
        <v>3</v>
      </c>
      <c r="G372" s="96">
        <v>3</v>
      </c>
      <c r="H372" s="98">
        <v>1</v>
      </c>
      <c r="I372" s="95" t="s">
        <v>557</v>
      </c>
      <c r="J372" s="96">
        <v>1</v>
      </c>
    </row>
    <row r="373" spans="1:10" x14ac:dyDescent="0.25">
      <c r="A373" s="95" t="s">
        <v>552</v>
      </c>
      <c r="B373" s="96">
        <v>293030</v>
      </c>
      <c r="C373" s="95" t="s">
        <v>350</v>
      </c>
      <c r="D373" s="97">
        <v>18352</v>
      </c>
      <c r="E373" s="95" t="s">
        <v>28</v>
      </c>
      <c r="F373" s="94">
        <v>0</v>
      </c>
      <c r="G373" s="94">
        <v>0</v>
      </c>
      <c r="H373" s="106">
        <v>0</v>
      </c>
      <c r="I373" s="95" t="s">
        <v>554</v>
      </c>
      <c r="J373" s="96">
        <v>0</v>
      </c>
    </row>
    <row r="374" spans="1:10" x14ac:dyDescent="0.25">
      <c r="A374" s="95" t="s">
        <v>552</v>
      </c>
      <c r="B374" s="96">
        <v>293040</v>
      </c>
      <c r="C374" s="95" t="s">
        <v>55</v>
      </c>
      <c r="D374" s="97">
        <v>16171</v>
      </c>
      <c r="E374" s="95" t="s">
        <v>28</v>
      </c>
      <c r="F374" s="94">
        <v>0</v>
      </c>
      <c r="G374" s="94">
        <v>0</v>
      </c>
      <c r="H374" s="106">
        <v>0</v>
      </c>
      <c r="I374" s="95" t="s">
        <v>554</v>
      </c>
      <c r="J374" s="96">
        <v>0</v>
      </c>
    </row>
    <row r="375" spans="1:10" x14ac:dyDescent="0.25">
      <c r="A375" s="95" t="s">
        <v>552</v>
      </c>
      <c r="B375" s="96">
        <v>293050</v>
      </c>
      <c r="C375" s="95" t="s">
        <v>88</v>
      </c>
      <c r="D375" s="97">
        <v>82621</v>
      </c>
      <c r="E375" s="95" t="s">
        <v>611</v>
      </c>
      <c r="F375" s="94">
        <v>1</v>
      </c>
      <c r="G375" s="94">
        <v>1</v>
      </c>
      <c r="H375" s="106">
        <v>1</v>
      </c>
      <c r="I375" s="95" t="s">
        <v>557</v>
      </c>
      <c r="J375" s="96">
        <v>1</v>
      </c>
    </row>
    <row r="376" spans="1:10" x14ac:dyDescent="0.25">
      <c r="A376" s="95" t="s">
        <v>552</v>
      </c>
      <c r="B376" s="96">
        <v>293060</v>
      </c>
      <c r="C376" s="95" t="s">
        <v>146</v>
      </c>
      <c r="D376" s="97">
        <v>13774</v>
      </c>
      <c r="E376" s="95" t="s">
        <v>28</v>
      </c>
      <c r="F376" s="94">
        <v>0</v>
      </c>
      <c r="G376" s="94">
        <v>0</v>
      </c>
      <c r="H376" s="106">
        <v>0</v>
      </c>
      <c r="I376" s="95" t="s">
        <v>554</v>
      </c>
      <c r="J376" s="96">
        <v>0</v>
      </c>
    </row>
    <row r="377" spans="1:10" x14ac:dyDescent="0.25">
      <c r="A377" s="95" t="s">
        <v>552</v>
      </c>
      <c r="B377" s="96">
        <v>293070</v>
      </c>
      <c r="C377" s="95" t="s">
        <v>189</v>
      </c>
      <c r="D377" s="97">
        <v>134674</v>
      </c>
      <c r="E377" s="95" t="s">
        <v>611</v>
      </c>
      <c r="F377" s="96">
        <v>9</v>
      </c>
      <c r="G377" s="96">
        <v>22</v>
      </c>
      <c r="H377" s="98">
        <v>0.40909090909090901</v>
      </c>
      <c r="I377" s="95" t="s">
        <v>554</v>
      </c>
      <c r="J377" s="96">
        <v>0</v>
      </c>
    </row>
    <row r="378" spans="1:10" x14ac:dyDescent="0.25">
      <c r="A378" s="95" t="s">
        <v>552</v>
      </c>
      <c r="B378" s="96">
        <v>293075</v>
      </c>
      <c r="C378" s="95" t="s">
        <v>351</v>
      </c>
      <c r="D378" s="97">
        <v>13381</v>
      </c>
      <c r="E378" s="95" t="s">
        <v>28</v>
      </c>
      <c r="F378" s="94">
        <v>0</v>
      </c>
      <c r="G378" s="94">
        <v>0</v>
      </c>
      <c r="H378" s="106">
        <v>0</v>
      </c>
      <c r="I378" s="95" t="s">
        <v>554</v>
      </c>
      <c r="J378" s="96">
        <v>0</v>
      </c>
    </row>
    <row r="379" spans="1:10" x14ac:dyDescent="0.25">
      <c r="A379" s="95" t="s">
        <v>552</v>
      </c>
      <c r="B379" s="96">
        <v>293076</v>
      </c>
      <c r="C379" s="95" t="s">
        <v>273</v>
      </c>
      <c r="D379" s="97">
        <v>11517</v>
      </c>
      <c r="E379" s="95" t="s">
        <v>28</v>
      </c>
      <c r="F379" s="94">
        <v>0</v>
      </c>
      <c r="G379" s="94">
        <v>0</v>
      </c>
      <c r="H379" s="106">
        <v>0</v>
      </c>
      <c r="I379" s="95" t="s">
        <v>554</v>
      </c>
      <c r="J379" s="96">
        <v>0</v>
      </c>
    </row>
    <row r="380" spans="1:10" x14ac:dyDescent="0.25">
      <c r="A380" s="95" t="s">
        <v>552</v>
      </c>
      <c r="B380" s="96">
        <v>293077</v>
      </c>
      <c r="C380" s="95" t="s">
        <v>286</v>
      </c>
      <c r="D380" s="97">
        <v>23650</v>
      </c>
      <c r="E380" s="95" t="s">
        <v>28</v>
      </c>
      <c r="F380" s="94">
        <v>0</v>
      </c>
      <c r="G380" s="94">
        <v>0</v>
      </c>
      <c r="H380" s="106">
        <v>0</v>
      </c>
      <c r="I380" s="95" t="s">
        <v>554</v>
      </c>
      <c r="J380" s="96">
        <v>0</v>
      </c>
    </row>
    <row r="381" spans="1:10" x14ac:dyDescent="0.25">
      <c r="A381" s="95" t="s">
        <v>552</v>
      </c>
      <c r="B381" s="96">
        <v>293080</v>
      </c>
      <c r="C381" s="95" t="s">
        <v>86</v>
      </c>
      <c r="D381" s="97">
        <v>17419</v>
      </c>
      <c r="E381" s="95" t="s">
        <v>28</v>
      </c>
      <c r="F381" s="96">
        <v>0</v>
      </c>
      <c r="G381" s="96">
        <v>0</v>
      </c>
      <c r="H381" s="98">
        <v>0</v>
      </c>
      <c r="I381" s="95" t="s">
        <v>554</v>
      </c>
      <c r="J381" s="96">
        <v>0</v>
      </c>
    </row>
    <row r="382" spans="1:10" x14ac:dyDescent="0.25">
      <c r="A382" s="95" t="s">
        <v>552</v>
      </c>
      <c r="B382" s="96">
        <v>293090</v>
      </c>
      <c r="C382" s="95" t="s">
        <v>326</v>
      </c>
      <c r="D382" s="97">
        <v>13043</v>
      </c>
      <c r="E382" s="95" t="s">
        <v>28</v>
      </c>
      <c r="F382" s="94">
        <v>0</v>
      </c>
      <c r="G382" s="94">
        <v>0</v>
      </c>
      <c r="H382" s="106">
        <v>0</v>
      </c>
      <c r="I382" s="95" t="s">
        <v>554</v>
      </c>
      <c r="J382" s="96">
        <v>0</v>
      </c>
    </row>
    <row r="383" spans="1:10" x14ac:dyDescent="0.25">
      <c r="A383" s="95" t="s">
        <v>552</v>
      </c>
      <c r="B383" s="96">
        <v>293100</v>
      </c>
      <c r="C383" s="95" t="s">
        <v>378</v>
      </c>
      <c r="D383" s="97">
        <v>21299</v>
      </c>
      <c r="E383" s="95" t="s">
        <v>28</v>
      </c>
      <c r="F383" s="94">
        <v>0</v>
      </c>
      <c r="G383" s="94">
        <v>0</v>
      </c>
      <c r="H383" s="106">
        <v>0</v>
      </c>
      <c r="I383" s="95" t="s">
        <v>554</v>
      </c>
      <c r="J383" s="96">
        <v>0</v>
      </c>
    </row>
    <row r="384" spans="1:10" x14ac:dyDescent="0.25">
      <c r="A384" s="95" t="s">
        <v>552</v>
      </c>
      <c r="B384" s="96">
        <v>293105</v>
      </c>
      <c r="C384" s="95" t="s">
        <v>400</v>
      </c>
      <c r="D384" s="97">
        <v>17797</v>
      </c>
      <c r="E384" s="95" t="s">
        <v>611</v>
      </c>
      <c r="F384" s="94">
        <v>1</v>
      </c>
      <c r="G384" s="94">
        <v>2</v>
      </c>
      <c r="H384" s="106">
        <v>0.5</v>
      </c>
      <c r="I384" s="95" t="s">
        <v>554</v>
      </c>
      <c r="J384" s="96">
        <v>0</v>
      </c>
    </row>
    <row r="385" spans="1:10" x14ac:dyDescent="0.25">
      <c r="A385" s="95" t="s">
        <v>552</v>
      </c>
      <c r="B385" s="96">
        <v>293110</v>
      </c>
      <c r="C385" s="95" t="s">
        <v>56</v>
      </c>
      <c r="D385" s="97">
        <v>8214</v>
      </c>
      <c r="E385" s="95" t="s">
        <v>28</v>
      </c>
      <c r="F385" s="96">
        <v>0</v>
      </c>
      <c r="G385" s="96">
        <v>0</v>
      </c>
      <c r="H385" s="98">
        <v>0</v>
      </c>
      <c r="I385" s="95" t="s">
        <v>554</v>
      </c>
      <c r="J385" s="96">
        <v>0</v>
      </c>
    </row>
    <row r="386" spans="1:10" x14ac:dyDescent="0.25">
      <c r="A386" s="95" t="s">
        <v>552</v>
      </c>
      <c r="B386" s="96">
        <v>293120</v>
      </c>
      <c r="C386" s="95" t="s">
        <v>509</v>
      </c>
      <c r="D386" s="97">
        <v>21282</v>
      </c>
      <c r="E386" s="95" t="s">
        <v>28</v>
      </c>
      <c r="F386" s="96">
        <v>0</v>
      </c>
      <c r="G386" s="96">
        <v>0</v>
      </c>
      <c r="H386" s="98">
        <v>0</v>
      </c>
      <c r="I386" s="95" t="s">
        <v>554</v>
      </c>
      <c r="J386" s="96">
        <v>0</v>
      </c>
    </row>
    <row r="387" spans="1:10" x14ac:dyDescent="0.25">
      <c r="A387" s="95" t="s">
        <v>552</v>
      </c>
      <c r="B387" s="96">
        <v>293130</v>
      </c>
      <c r="C387" s="95" t="s">
        <v>147</v>
      </c>
      <c r="D387" s="97">
        <v>17855</v>
      </c>
      <c r="E387" s="95" t="s">
        <v>611</v>
      </c>
      <c r="F387" s="94">
        <v>2</v>
      </c>
      <c r="G387" s="94">
        <v>2</v>
      </c>
      <c r="H387" s="106">
        <v>1</v>
      </c>
      <c r="I387" s="95" t="s">
        <v>557</v>
      </c>
      <c r="J387" s="96">
        <v>1</v>
      </c>
    </row>
    <row r="388" spans="1:10" x14ac:dyDescent="0.25">
      <c r="A388" s="95" t="s">
        <v>552</v>
      </c>
      <c r="B388" s="96">
        <v>293135</v>
      </c>
      <c r="C388" s="95" t="s">
        <v>165</v>
      </c>
      <c r="D388" s="97">
        <v>159813</v>
      </c>
      <c r="E388" s="95" t="s">
        <v>611</v>
      </c>
      <c r="F388" s="96">
        <v>16</v>
      </c>
      <c r="G388" s="96">
        <v>18</v>
      </c>
      <c r="H388" s="98">
        <v>0.88888888888888895</v>
      </c>
      <c r="I388" s="95" t="s">
        <v>557</v>
      </c>
      <c r="J388" s="96">
        <v>1</v>
      </c>
    </row>
    <row r="389" spans="1:10" x14ac:dyDescent="0.25">
      <c r="A389" s="95" t="s">
        <v>552</v>
      </c>
      <c r="B389" s="96">
        <v>293140</v>
      </c>
      <c r="C389" s="95" t="s">
        <v>57</v>
      </c>
      <c r="D389" s="97">
        <v>7984</v>
      </c>
      <c r="E389" s="95" t="s">
        <v>28</v>
      </c>
      <c r="F389" s="94">
        <v>0</v>
      </c>
      <c r="G389" s="94">
        <v>0</v>
      </c>
      <c r="H389" s="106">
        <v>0</v>
      </c>
      <c r="I389" s="95" t="s">
        <v>554</v>
      </c>
      <c r="J389" s="96">
        <v>0</v>
      </c>
    </row>
    <row r="390" spans="1:10" x14ac:dyDescent="0.25">
      <c r="A390" s="95" t="s">
        <v>552</v>
      </c>
      <c r="B390" s="96">
        <v>293150</v>
      </c>
      <c r="C390" s="95" t="s">
        <v>105</v>
      </c>
      <c r="D390" s="97">
        <v>23319</v>
      </c>
      <c r="E390" s="95" t="s">
        <v>611</v>
      </c>
      <c r="F390" s="94">
        <v>1</v>
      </c>
      <c r="G390" s="94">
        <v>1</v>
      </c>
      <c r="H390" s="106">
        <v>1</v>
      </c>
      <c r="I390" s="95" t="s">
        <v>557</v>
      </c>
      <c r="J390" s="96">
        <v>1</v>
      </c>
    </row>
    <row r="391" spans="1:10" x14ac:dyDescent="0.25">
      <c r="A391" s="95" t="s">
        <v>552</v>
      </c>
      <c r="B391" s="96">
        <v>293160</v>
      </c>
      <c r="C391" s="95" t="s">
        <v>510</v>
      </c>
      <c r="D391" s="97">
        <v>15269</v>
      </c>
      <c r="E391" s="95" t="s">
        <v>28</v>
      </c>
      <c r="F391" s="96">
        <v>0</v>
      </c>
      <c r="G391" s="96">
        <v>0</v>
      </c>
      <c r="H391" s="98">
        <v>0</v>
      </c>
      <c r="I391" s="95" t="s">
        <v>554</v>
      </c>
      <c r="J391" s="96">
        <v>0</v>
      </c>
    </row>
    <row r="392" spans="1:10" x14ac:dyDescent="0.25">
      <c r="A392" s="95" t="s">
        <v>552</v>
      </c>
      <c r="B392" s="96">
        <v>293170</v>
      </c>
      <c r="C392" s="95" t="s">
        <v>58</v>
      </c>
      <c r="D392" s="97">
        <v>13527</v>
      </c>
      <c r="E392" s="95" t="s">
        <v>611</v>
      </c>
      <c r="F392" s="96">
        <v>0</v>
      </c>
      <c r="G392" s="96">
        <v>1</v>
      </c>
      <c r="H392" s="98">
        <v>0</v>
      </c>
      <c r="I392" s="95" t="s">
        <v>554</v>
      </c>
      <c r="J392" s="96">
        <v>0</v>
      </c>
    </row>
    <row r="393" spans="1:10" x14ac:dyDescent="0.25">
      <c r="A393" s="95" t="s">
        <v>552</v>
      </c>
      <c r="B393" s="96">
        <v>293180</v>
      </c>
      <c r="C393" s="95" t="s">
        <v>435</v>
      </c>
      <c r="D393" s="97">
        <v>17854</v>
      </c>
      <c r="E393" s="95" t="s">
        <v>611</v>
      </c>
      <c r="F393" s="94">
        <v>0</v>
      </c>
      <c r="G393" s="94">
        <v>4</v>
      </c>
      <c r="H393" s="106">
        <v>0</v>
      </c>
      <c r="I393" s="95" t="s">
        <v>554</v>
      </c>
      <c r="J393" s="96">
        <v>0</v>
      </c>
    </row>
    <row r="394" spans="1:10" x14ac:dyDescent="0.25">
      <c r="A394" s="95" t="s">
        <v>552</v>
      </c>
      <c r="B394" s="96">
        <v>293190</v>
      </c>
      <c r="C394" s="95" t="s">
        <v>106</v>
      </c>
      <c r="D394" s="97">
        <v>52381</v>
      </c>
      <c r="E394" s="95" t="s">
        <v>28</v>
      </c>
      <c r="F394" s="94">
        <v>0</v>
      </c>
      <c r="G394" s="94">
        <v>0</v>
      </c>
      <c r="H394" s="106">
        <v>0</v>
      </c>
      <c r="I394" s="95" t="s">
        <v>554</v>
      </c>
      <c r="J394" s="96">
        <v>0</v>
      </c>
    </row>
    <row r="395" spans="1:10" x14ac:dyDescent="0.25">
      <c r="A395" s="95" t="s">
        <v>552</v>
      </c>
      <c r="B395" s="96">
        <v>293200</v>
      </c>
      <c r="C395" s="95" t="s">
        <v>287</v>
      </c>
      <c r="D395" s="97">
        <v>25853</v>
      </c>
      <c r="E395" s="95" t="s">
        <v>611</v>
      </c>
      <c r="F395" s="94">
        <v>1</v>
      </c>
      <c r="G395" s="94">
        <v>1</v>
      </c>
      <c r="H395" s="106">
        <v>1</v>
      </c>
      <c r="I395" s="95" t="s">
        <v>557</v>
      </c>
      <c r="J395" s="96">
        <v>1</v>
      </c>
    </row>
    <row r="396" spans="1:10" x14ac:dyDescent="0.25">
      <c r="A396" s="95" t="s">
        <v>552</v>
      </c>
      <c r="B396" s="96">
        <v>293210</v>
      </c>
      <c r="C396" s="95" t="s">
        <v>235</v>
      </c>
      <c r="D396" s="97">
        <v>20793</v>
      </c>
      <c r="E396" s="95" t="s">
        <v>611</v>
      </c>
      <c r="F396" s="96">
        <v>2</v>
      </c>
      <c r="G396" s="96">
        <v>3</v>
      </c>
      <c r="H396" s="98">
        <v>0.66666666666666696</v>
      </c>
      <c r="I396" s="95" t="s">
        <v>554</v>
      </c>
      <c r="J396" s="96">
        <v>0</v>
      </c>
    </row>
    <row r="397" spans="1:10" x14ac:dyDescent="0.25">
      <c r="A397" s="95" t="s">
        <v>552</v>
      </c>
      <c r="B397" s="96">
        <v>293220</v>
      </c>
      <c r="C397" s="95" t="s">
        <v>470</v>
      </c>
      <c r="D397" s="97">
        <v>20646</v>
      </c>
      <c r="E397" s="95" t="s">
        <v>28</v>
      </c>
      <c r="F397" s="94">
        <v>0</v>
      </c>
      <c r="G397" s="94">
        <v>0</v>
      </c>
      <c r="H397" s="106">
        <v>0</v>
      </c>
      <c r="I397" s="95" t="s">
        <v>554</v>
      </c>
      <c r="J397" s="96">
        <v>0</v>
      </c>
    </row>
    <row r="398" spans="1:10" x14ac:dyDescent="0.25">
      <c r="A398" s="95" t="s">
        <v>552</v>
      </c>
      <c r="B398" s="96">
        <v>293230</v>
      </c>
      <c r="C398" s="95" t="s">
        <v>471</v>
      </c>
      <c r="D398" s="97">
        <v>27297</v>
      </c>
      <c r="E398" s="95" t="s">
        <v>611</v>
      </c>
      <c r="F398" s="94">
        <v>4</v>
      </c>
      <c r="G398" s="94">
        <v>5</v>
      </c>
      <c r="H398" s="106">
        <v>0.8</v>
      </c>
      <c r="I398" s="95" t="s">
        <v>557</v>
      </c>
      <c r="J398" s="96">
        <v>1</v>
      </c>
    </row>
    <row r="399" spans="1:10" x14ac:dyDescent="0.25">
      <c r="A399" s="95" t="s">
        <v>552</v>
      </c>
      <c r="B399" s="96">
        <v>293240</v>
      </c>
      <c r="C399" s="95" t="s">
        <v>128</v>
      </c>
      <c r="D399" s="97">
        <v>14454</v>
      </c>
      <c r="E399" s="95" t="s">
        <v>611</v>
      </c>
      <c r="F399" s="94">
        <v>2</v>
      </c>
      <c r="G399" s="94">
        <v>2</v>
      </c>
      <c r="H399" s="106">
        <v>1</v>
      </c>
      <c r="I399" s="95" t="s">
        <v>557</v>
      </c>
      <c r="J399" s="96">
        <v>1</v>
      </c>
    </row>
    <row r="400" spans="1:10" x14ac:dyDescent="0.25">
      <c r="A400" s="95" t="s">
        <v>552</v>
      </c>
      <c r="B400" s="96">
        <v>293245</v>
      </c>
      <c r="C400" s="95" t="s">
        <v>148</v>
      </c>
      <c r="D400" s="97">
        <v>19343</v>
      </c>
      <c r="E400" s="95" t="s">
        <v>28</v>
      </c>
      <c r="F400" s="94">
        <v>0</v>
      </c>
      <c r="G400" s="94">
        <v>0</v>
      </c>
      <c r="H400" s="106">
        <v>0</v>
      </c>
      <c r="I400" s="95" t="s">
        <v>554</v>
      </c>
      <c r="J400" s="96">
        <v>0</v>
      </c>
    </row>
    <row r="401" spans="1:10" x14ac:dyDescent="0.25">
      <c r="A401" s="95" t="s">
        <v>552</v>
      </c>
      <c r="B401" s="96">
        <v>293250</v>
      </c>
      <c r="C401" s="95" t="s">
        <v>446</v>
      </c>
      <c r="D401" s="97">
        <v>21706</v>
      </c>
      <c r="E401" s="95" t="s">
        <v>28</v>
      </c>
      <c r="F401" s="94">
        <v>0</v>
      </c>
      <c r="G401" s="94">
        <v>0</v>
      </c>
      <c r="H401" s="106">
        <v>0</v>
      </c>
      <c r="I401" s="95" t="s">
        <v>554</v>
      </c>
      <c r="J401" s="96">
        <v>0</v>
      </c>
    </row>
    <row r="402" spans="1:10" x14ac:dyDescent="0.25">
      <c r="A402" s="95" t="s">
        <v>552</v>
      </c>
      <c r="B402" s="96">
        <v>293260</v>
      </c>
      <c r="C402" s="95" t="s">
        <v>401</v>
      </c>
      <c r="D402" s="97">
        <v>17329</v>
      </c>
      <c r="E402" s="95" t="s">
        <v>611</v>
      </c>
      <c r="F402" s="94">
        <v>2</v>
      </c>
      <c r="G402" s="94">
        <v>5</v>
      </c>
      <c r="H402" s="106">
        <v>0.4</v>
      </c>
      <c r="I402" s="95" t="s">
        <v>554</v>
      </c>
      <c r="J402" s="96">
        <v>0</v>
      </c>
    </row>
    <row r="403" spans="1:10" x14ac:dyDescent="0.25">
      <c r="A403" s="95" t="s">
        <v>552</v>
      </c>
      <c r="B403" s="96">
        <v>293270</v>
      </c>
      <c r="C403" s="95" t="s">
        <v>447</v>
      </c>
      <c r="D403" s="97">
        <v>21778</v>
      </c>
      <c r="E403" s="95" t="s">
        <v>28</v>
      </c>
      <c r="F403" s="96">
        <v>0</v>
      </c>
      <c r="G403" s="96">
        <v>0</v>
      </c>
      <c r="H403" s="98">
        <v>0</v>
      </c>
      <c r="I403" s="95" t="s">
        <v>554</v>
      </c>
      <c r="J403" s="96">
        <v>0</v>
      </c>
    </row>
    <row r="404" spans="1:10" x14ac:dyDescent="0.25">
      <c r="A404" s="95" t="s">
        <v>552</v>
      </c>
      <c r="B404" s="96">
        <v>293280</v>
      </c>
      <c r="C404" s="95" t="s">
        <v>73</v>
      </c>
      <c r="D404" s="97">
        <v>19688</v>
      </c>
      <c r="E404" s="95" t="s">
        <v>28</v>
      </c>
      <c r="F404" s="94">
        <v>0</v>
      </c>
      <c r="G404" s="94">
        <v>0</v>
      </c>
      <c r="H404" s="106">
        <v>0</v>
      </c>
      <c r="I404" s="95" t="s">
        <v>554</v>
      </c>
      <c r="J404" s="96">
        <v>0</v>
      </c>
    </row>
    <row r="405" spans="1:10" x14ac:dyDescent="0.25">
      <c r="A405" s="95" t="s">
        <v>552</v>
      </c>
      <c r="B405" s="96">
        <v>293290</v>
      </c>
      <c r="C405" s="95" t="s">
        <v>500</v>
      </c>
      <c r="D405" s="97">
        <v>98053</v>
      </c>
      <c r="E405" s="95" t="s">
        <v>611</v>
      </c>
      <c r="F405" s="96">
        <v>0</v>
      </c>
      <c r="G405" s="96">
        <v>1</v>
      </c>
      <c r="H405" s="98">
        <v>0</v>
      </c>
      <c r="I405" s="95" t="s">
        <v>554</v>
      </c>
      <c r="J405" s="96">
        <v>0</v>
      </c>
    </row>
    <row r="406" spans="1:10" x14ac:dyDescent="0.25">
      <c r="A406" s="95" t="s">
        <v>552</v>
      </c>
      <c r="B406" s="96">
        <v>293300</v>
      </c>
      <c r="C406" s="95" t="s">
        <v>107</v>
      </c>
      <c r="D406" s="97">
        <v>28426</v>
      </c>
      <c r="E406" s="95" t="s">
        <v>611</v>
      </c>
      <c r="F406" s="94">
        <v>0</v>
      </c>
      <c r="G406" s="94">
        <v>2</v>
      </c>
      <c r="H406" s="106">
        <v>0</v>
      </c>
      <c r="I406" s="95" t="s">
        <v>554</v>
      </c>
      <c r="J406" s="96">
        <v>0</v>
      </c>
    </row>
    <row r="407" spans="1:10" x14ac:dyDescent="0.25">
      <c r="A407" s="95" t="s">
        <v>552</v>
      </c>
      <c r="B407" s="96">
        <v>293305</v>
      </c>
      <c r="C407" s="95" t="s">
        <v>149</v>
      </c>
      <c r="D407" s="97">
        <v>14632</v>
      </c>
      <c r="E407" s="95" t="s">
        <v>28</v>
      </c>
      <c r="F407" s="94">
        <v>0</v>
      </c>
      <c r="G407" s="94">
        <v>0</v>
      </c>
      <c r="H407" s="106">
        <v>0</v>
      </c>
      <c r="I407" s="95" t="s">
        <v>554</v>
      </c>
      <c r="J407" s="96">
        <v>0</v>
      </c>
    </row>
    <row r="408" spans="1:10" x14ac:dyDescent="0.25">
      <c r="A408" s="95" t="s">
        <v>552</v>
      </c>
      <c r="B408" s="96">
        <v>293310</v>
      </c>
      <c r="C408" s="95" t="s">
        <v>150</v>
      </c>
      <c r="D408" s="97">
        <v>9404</v>
      </c>
      <c r="E408" s="95" t="s">
        <v>28</v>
      </c>
      <c r="F408" s="94">
        <v>0</v>
      </c>
      <c r="G408" s="94">
        <v>0</v>
      </c>
      <c r="H408" s="106">
        <v>0</v>
      </c>
      <c r="I408" s="95" t="s">
        <v>554</v>
      </c>
      <c r="J408" s="96">
        <v>0</v>
      </c>
    </row>
    <row r="409" spans="1:10" x14ac:dyDescent="0.25">
      <c r="A409" s="95" t="s">
        <v>552</v>
      </c>
      <c r="B409" s="96">
        <v>293315</v>
      </c>
      <c r="C409" s="95" t="s">
        <v>151</v>
      </c>
      <c r="D409" s="97">
        <v>13500</v>
      </c>
      <c r="E409" s="95" t="s">
        <v>611</v>
      </c>
      <c r="F409" s="96">
        <v>0</v>
      </c>
      <c r="G409" s="96">
        <v>1</v>
      </c>
      <c r="H409" s="98">
        <v>0</v>
      </c>
      <c r="I409" s="95" t="s">
        <v>554</v>
      </c>
      <c r="J409" s="96">
        <v>0</v>
      </c>
    </row>
    <row r="410" spans="1:10" x14ac:dyDescent="0.25">
      <c r="A410" s="95" t="s">
        <v>552</v>
      </c>
      <c r="B410" s="96">
        <v>293317</v>
      </c>
      <c r="C410" s="95" t="s">
        <v>236</v>
      </c>
      <c r="D410" s="97">
        <v>9409</v>
      </c>
      <c r="E410" s="95" t="s">
        <v>28</v>
      </c>
      <c r="F410" s="94">
        <v>0</v>
      </c>
      <c r="G410" s="94">
        <v>0</v>
      </c>
      <c r="H410" s="106">
        <v>0</v>
      </c>
      <c r="I410" s="95" t="s">
        <v>554</v>
      </c>
      <c r="J410" s="96">
        <v>0</v>
      </c>
    </row>
    <row r="411" spans="1:10" x14ac:dyDescent="0.25">
      <c r="A411" s="95" t="s">
        <v>552</v>
      </c>
      <c r="B411" s="96">
        <v>293320</v>
      </c>
      <c r="C411" s="95" t="s">
        <v>211</v>
      </c>
      <c r="D411" s="97">
        <v>43162</v>
      </c>
      <c r="E411" s="95" t="s">
        <v>28</v>
      </c>
      <c r="F411" s="96">
        <v>0</v>
      </c>
      <c r="G411" s="96">
        <v>0</v>
      </c>
      <c r="H411" s="98">
        <v>0</v>
      </c>
      <c r="I411" s="95" t="s">
        <v>554</v>
      </c>
      <c r="J411" s="96">
        <v>0</v>
      </c>
    </row>
    <row r="412" spans="1:10" x14ac:dyDescent="0.25">
      <c r="A412" s="95" t="s">
        <v>552</v>
      </c>
      <c r="B412" s="96">
        <v>293325</v>
      </c>
      <c r="C412" s="95" t="s">
        <v>178</v>
      </c>
      <c r="D412" s="97">
        <v>6657</v>
      </c>
      <c r="E412" s="95" t="s">
        <v>28</v>
      </c>
      <c r="F412" s="94">
        <v>0</v>
      </c>
      <c r="G412" s="94">
        <v>0</v>
      </c>
      <c r="H412" s="106">
        <v>0</v>
      </c>
      <c r="I412" s="95" t="s">
        <v>554</v>
      </c>
      <c r="J412" s="96">
        <v>0</v>
      </c>
    </row>
    <row r="413" spans="1:10" x14ac:dyDescent="0.25">
      <c r="A413" s="95" t="s">
        <v>552</v>
      </c>
      <c r="B413" s="96">
        <v>293330</v>
      </c>
      <c r="C413" s="95" t="s">
        <v>417</v>
      </c>
      <c r="D413" s="97">
        <v>346069</v>
      </c>
      <c r="E413" s="95" t="s">
        <v>611</v>
      </c>
      <c r="F413" s="96">
        <v>76</v>
      </c>
      <c r="G413" s="96">
        <v>85</v>
      </c>
      <c r="H413" s="98">
        <v>0.89411764705882402</v>
      </c>
      <c r="I413" s="95" t="s">
        <v>557</v>
      </c>
      <c r="J413" s="96">
        <v>1</v>
      </c>
    </row>
    <row r="414" spans="1:10" x14ac:dyDescent="0.25">
      <c r="A414" s="95" t="s">
        <v>552</v>
      </c>
      <c r="B414" s="96">
        <v>293340</v>
      </c>
      <c r="C414" s="95" t="s">
        <v>74</v>
      </c>
      <c r="D414" s="97">
        <v>9743</v>
      </c>
      <c r="E414" s="95" t="s">
        <v>28</v>
      </c>
      <c r="F414" s="94">
        <v>0</v>
      </c>
      <c r="G414" s="94">
        <v>0</v>
      </c>
      <c r="H414" s="106">
        <v>0</v>
      </c>
      <c r="I414" s="95" t="s">
        <v>554</v>
      </c>
      <c r="J414" s="96">
        <v>0</v>
      </c>
    </row>
    <row r="415" spans="1:10" x14ac:dyDescent="0.25">
      <c r="A415" s="95" t="s">
        <v>552</v>
      </c>
      <c r="B415" s="96">
        <v>293345</v>
      </c>
      <c r="C415" s="95" t="s">
        <v>327</v>
      </c>
      <c r="D415" s="97">
        <v>12971</v>
      </c>
      <c r="E415" s="95" t="s">
        <v>611</v>
      </c>
      <c r="F415" s="94">
        <v>0</v>
      </c>
      <c r="G415" s="94">
        <v>2</v>
      </c>
      <c r="H415" s="106">
        <v>0</v>
      </c>
      <c r="I415" s="95" t="s">
        <v>554</v>
      </c>
      <c r="J415" s="96">
        <v>0</v>
      </c>
    </row>
    <row r="416" spans="1:10" x14ac:dyDescent="0.25">
      <c r="A416" s="95" t="s">
        <v>552</v>
      </c>
      <c r="B416" s="96">
        <v>293350</v>
      </c>
      <c r="C416" s="95" t="s">
        <v>511</v>
      </c>
      <c r="D416" s="97">
        <v>22445</v>
      </c>
      <c r="E416" s="95" t="s">
        <v>28</v>
      </c>
      <c r="F416" s="96">
        <v>0</v>
      </c>
      <c r="G416" s="96">
        <v>0</v>
      </c>
      <c r="H416" s="98">
        <v>0</v>
      </c>
      <c r="I416" s="95" t="s">
        <v>554</v>
      </c>
      <c r="J416" s="96">
        <v>0</v>
      </c>
    </row>
    <row r="417" spans="1:10" x14ac:dyDescent="0.25">
      <c r="A417" s="95" t="s">
        <v>552</v>
      </c>
      <c r="B417" s="96">
        <v>293360</v>
      </c>
      <c r="C417" s="95" t="s">
        <v>129</v>
      </c>
      <c r="D417" s="97">
        <v>48274</v>
      </c>
      <c r="E417" s="95" t="s">
        <v>28</v>
      </c>
      <c r="F417" s="94">
        <v>0</v>
      </c>
      <c r="G417" s="94">
        <v>0</v>
      </c>
      <c r="H417" s="106">
        <v>0</v>
      </c>
      <c r="I417" s="95" t="s">
        <v>554</v>
      </c>
      <c r="J417" s="96">
        <v>0</v>
      </c>
    </row>
    <row r="418" spans="1:10" x14ac:dyDescent="0.25">
      <c r="F418">
        <f>SUM(F2:F417)</f>
        <v>1030</v>
      </c>
      <c r="G418">
        <f>SUM(G2:G417)</f>
        <v>1440</v>
      </c>
    </row>
  </sheetData>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7"/>
  <sheetViews>
    <sheetView workbookViewId="0">
      <selection activeCell="J15" sqref="J15"/>
    </sheetView>
  </sheetViews>
  <sheetFormatPr defaultRowHeight="15" x14ac:dyDescent="0.25"/>
  <cols>
    <col min="1" max="1" width="6.42578125" style="94" customWidth="1"/>
    <col min="2" max="2" width="8.140625" style="94" customWidth="1"/>
    <col min="3" max="3" width="24.5703125" style="94" customWidth="1"/>
    <col min="4" max="4" width="13.42578125" style="94" customWidth="1"/>
    <col min="5" max="5" width="20.42578125" style="94" customWidth="1"/>
    <col min="6" max="6" width="13.7109375" style="94" customWidth="1"/>
    <col min="7" max="7" width="13" style="94" customWidth="1"/>
    <col min="8" max="8" width="12.42578125" style="94" customWidth="1"/>
    <col min="9" max="10" width="13.85546875" style="94" customWidth="1"/>
    <col min="11" max="16384" width="9.140625" style="94"/>
  </cols>
  <sheetData>
    <row r="1" spans="1:10" x14ac:dyDescent="0.25">
      <c r="A1" s="93" t="s">
        <v>544</v>
      </c>
      <c r="B1" s="93" t="s">
        <v>545</v>
      </c>
      <c r="C1" s="93" t="s">
        <v>546</v>
      </c>
      <c r="D1" s="93" t="s">
        <v>608</v>
      </c>
      <c r="E1" s="93" t="s">
        <v>612</v>
      </c>
      <c r="F1" s="93" t="s">
        <v>616</v>
      </c>
      <c r="G1" s="93" t="s">
        <v>617</v>
      </c>
      <c r="H1" s="93" t="s">
        <v>618</v>
      </c>
      <c r="I1" s="93" t="s">
        <v>610</v>
      </c>
      <c r="J1" s="93" t="s">
        <v>551</v>
      </c>
    </row>
    <row r="2" spans="1:10" x14ac:dyDescent="0.25">
      <c r="A2" s="95" t="s">
        <v>552</v>
      </c>
      <c r="B2" s="96">
        <v>290010</v>
      </c>
      <c r="C2" s="95" t="s">
        <v>77</v>
      </c>
      <c r="D2" s="97">
        <v>9199</v>
      </c>
      <c r="E2" s="95" t="s">
        <v>611</v>
      </c>
      <c r="F2" s="96">
        <v>1</v>
      </c>
      <c r="G2" s="96">
        <v>2</v>
      </c>
      <c r="H2" s="98">
        <v>0.5</v>
      </c>
      <c r="I2" s="95" t="s">
        <v>554</v>
      </c>
      <c r="J2" s="96">
        <v>0</v>
      </c>
    </row>
    <row r="3" spans="1:10" x14ac:dyDescent="0.25">
      <c r="A3" s="95" t="s">
        <v>552</v>
      </c>
      <c r="B3" s="96">
        <v>290020</v>
      </c>
      <c r="C3" s="95" t="s">
        <v>290</v>
      </c>
      <c r="D3" s="97">
        <v>20189</v>
      </c>
      <c r="E3" s="95" t="s">
        <v>28</v>
      </c>
      <c r="I3" s="95" t="s">
        <v>554</v>
      </c>
      <c r="J3" s="96">
        <v>0</v>
      </c>
    </row>
    <row r="4" spans="1:10" x14ac:dyDescent="0.25">
      <c r="A4" s="95" t="s">
        <v>552</v>
      </c>
      <c r="B4" s="96">
        <v>290030</v>
      </c>
      <c r="C4" s="95" t="s">
        <v>241</v>
      </c>
      <c r="D4" s="97">
        <v>15727</v>
      </c>
      <c r="E4" s="95" t="s">
        <v>611</v>
      </c>
      <c r="F4" s="96">
        <v>0</v>
      </c>
      <c r="G4" s="96">
        <v>1</v>
      </c>
      <c r="H4" s="98">
        <v>0</v>
      </c>
      <c r="I4" s="95" t="s">
        <v>554</v>
      </c>
      <c r="J4" s="96">
        <v>0</v>
      </c>
    </row>
    <row r="5" spans="1:10" x14ac:dyDescent="0.25">
      <c r="A5" s="95" t="s">
        <v>552</v>
      </c>
      <c r="B5" s="96">
        <v>290035</v>
      </c>
      <c r="C5" s="95" t="s">
        <v>260</v>
      </c>
      <c r="D5" s="97">
        <v>17349</v>
      </c>
      <c r="E5" s="95" t="s">
        <v>28</v>
      </c>
      <c r="I5" s="95" t="s">
        <v>554</v>
      </c>
      <c r="J5" s="96">
        <v>0</v>
      </c>
    </row>
    <row r="6" spans="1:10" x14ac:dyDescent="0.25">
      <c r="A6" s="95" t="s">
        <v>552</v>
      </c>
      <c r="B6" s="96">
        <v>290040</v>
      </c>
      <c r="C6" s="95" t="s">
        <v>89</v>
      </c>
      <c r="D6" s="97">
        <v>17508</v>
      </c>
      <c r="E6" s="95" t="s">
        <v>28</v>
      </c>
      <c r="I6" s="95" t="s">
        <v>554</v>
      </c>
      <c r="J6" s="96">
        <v>0</v>
      </c>
    </row>
    <row r="7" spans="1:10" x14ac:dyDescent="0.25">
      <c r="A7" s="95" t="s">
        <v>552</v>
      </c>
      <c r="B7" s="96">
        <v>290050</v>
      </c>
      <c r="C7" s="95" t="s">
        <v>366</v>
      </c>
      <c r="D7" s="97">
        <v>11212</v>
      </c>
      <c r="E7" s="95" t="s">
        <v>28</v>
      </c>
      <c r="I7" s="95" t="s">
        <v>554</v>
      </c>
      <c r="J7" s="96">
        <v>0</v>
      </c>
    </row>
    <row r="8" spans="1:10" x14ac:dyDescent="0.25">
      <c r="A8" s="95" t="s">
        <v>552</v>
      </c>
      <c r="B8" s="96">
        <v>290060</v>
      </c>
      <c r="C8" s="95" t="s">
        <v>474</v>
      </c>
      <c r="D8" s="97">
        <v>4725</v>
      </c>
      <c r="E8" s="95" t="s">
        <v>611</v>
      </c>
      <c r="F8" s="96">
        <v>0</v>
      </c>
      <c r="G8" s="96">
        <v>1</v>
      </c>
      <c r="H8" s="98">
        <v>0</v>
      </c>
      <c r="I8" s="95" t="s">
        <v>554</v>
      </c>
      <c r="J8" s="96">
        <v>0</v>
      </c>
    </row>
    <row r="9" spans="1:10" x14ac:dyDescent="0.25">
      <c r="A9" s="95" t="s">
        <v>552</v>
      </c>
      <c r="B9" s="96">
        <v>290070</v>
      </c>
      <c r="C9" s="95" t="s">
        <v>240</v>
      </c>
      <c r="D9" s="97">
        <v>155979</v>
      </c>
      <c r="E9" s="95" t="s">
        <v>28</v>
      </c>
      <c r="I9" s="95" t="s">
        <v>554</v>
      </c>
      <c r="J9" s="96">
        <v>0</v>
      </c>
    </row>
    <row r="10" spans="1:10" x14ac:dyDescent="0.25">
      <c r="A10" s="95" t="s">
        <v>552</v>
      </c>
      <c r="B10" s="96">
        <v>290080</v>
      </c>
      <c r="C10" s="95" t="s">
        <v>167</v>
      </c>
      <c r="D10" s="97">
        <v>23376</v>
      </c>
      <c r="E10" s="95" t="s">
        <v>28</v>
      </c>
      <c r="I10" s="95" t="s">
        <v>554</v>
      </c>
      <c r="J10" s="96">
        <v>0</v>
      </c>
    </row>
    <row r="11" spans="1:10" x14ac:dyDescent="0.25">
      <c r="A11" s="95" t="s">
        <v>552</v>
      </c>
      <c r="B11" s="96">
        <v>290090</v>
      </c>
      <c r="C11" s="95" t="s">
        <v>450</v>
      </c>
      <c r="D11" s="97">
        <v>5985</v>
      </c>
      <c r="E11" s="95" t="s">
        <v>28</v>
      </c>
      <c r="I11" s="95" t="s">
        <v>554</v>
      </c>
      <c r="J11" s="96">
        <v>0</v>
      </c>
    </row>
    <row r="12" spans="1:10" x14ac:dyDescent="0.25">
      <c r="A12" s="95" t="s">
        <v>552</v>
      </c>
      <c r="B12" s="96">
        <v>290100</v>
      </c>
      <c r="C12" s="95" t="s">
        <v>215</v>
      </c>
      <c r="D12" s="97">
        <v>38259</v>
      </c>
      <c r="E12" s="95" t="s">
        <v>28</v>
      </c>
      <c r="I12" s="95" t="s">
        <v>554</v>
      </c>
      <c r="J12" s="96">
        <v>0</v>
      </c>
    </row>
    <row r="13" spans="1:10" x14ac:dyDescent="0.25">
      <c r="A13" s="95" t="s">
        <v>552</v>
      </c>
      <c r="B13" s="96">
        <v>290110</v>
      </c>
      <c r="C13" s="95" t="s">
        <v>27</v>
      </c>
      <c r="D13" s="97">
        <v>26409</v>
      </c>
      <c r="E13" s="95" t="s">
        <v>28</v>
      </c>
      <c r="I13" s="95" t="s">
        <v>554</v>
      </c>
      <c r="J13" s="96">
        <v>0</v>
      </c>
    </row>
    <row r="14" spans="1:10" x14ac:dyDescent="0.25">
      <c r="A14" s="95" t="s">
        <v>552</v>
      </c>
      <c r="B14" s="96">
        <v>290115</v>
      </c>
      <c r="C14" s="95" t="s">
        <v>112</v>
      </c>
      <c r="D14" s="97">
        <v>16798</v>
      </c>
      <c r="E14" s="95" t="s">
        <v>28</v>
      </c>
      <c r="I14" s="95" t="s">
        <v>554</v>
      </c>
      <c r="J14" s="96">
        <v>0</v>
      </c>
    </row>
    <row r="15" spans="1:10" x14ac:dyDescent="0.25">
      <c r="A15" s="95" t="s">
        <v>552</v>
      </c>
      <c r="B15" s="96">
        <v>290120</v>
      </c>
      <c r="C15" s="95" t="s">
        <v>418</v>
      </c>
      <c r="D15" s="97">
        <v>19568</v>
      </c>
      <c r="E15" s="95" t="s">
        <v>28</v>
      </c>
      <c r="I15" s="95" t="s">
        <v>554</v>
      </c>
      <c r="J15" s="96">
        <v>0</v>
      </c>
    </row>
    <row r="16" spans="1:10" x14ac:dyDescent="0.25">
      <c r="A16" s="95" t="s">
        <v>552</v>
      </c>
      <c r="B16" s="96">
        <v>290130</v>
      </c>
      <c r="C16" s="95" t="s">
        <v>62</v>
      </c>
      <c r="D16" s="97">
        <v>13737</v>
      </c>
      <c r="E16" s="95" t="s">
        <v>28</v>
      </c>
      <c r="I16" s="95" t="s">
        <v>554</v>
      </c>
      <c r="J16" s="96">
        <v>0</v>
      </c>
    </row>
    <row r="17" spans="1:10" x14ac:dyDescent="0.25">
      <c r="A17" s="95" t="s">
        <v>552</v>
      </c>
      <c r="B17" s="96">
        <v>290135</v>
      </c>
      <c r="C17" s="95" t="s">
        <v>300</v>
      </c>
      <c r="D17" s="97">
        <v>15490</v>
      </c>
      <c r="E17" s="95" t="s">
        <v>28</v>
      </c>
      <c r="I17" s="95" t="s">
        <v>554</v>
      </c>
      <c r="J17" s="96">
        <v>0</v>
      </c>
    </row>
    <row r="18" spans="1:10" x14ac:dyDescent="0.25">
      <c r="A18" s="95" t="s">
        <v>552</v>
      </c>
      <c r="B18" s="96">
        <v>290140</v>
      </c>
      <c r="C18" s="95" t="s">
        <v>313</v>
      </c>
      <c r="D18" s="97">
        <v>14690</v>
      </c>
      <c r="E18" s="95" t="s">
        <v>28</v>
      </c>
      <c r="I18" s="95" t="s">
        <v>554</v>
      </c>
      <c r="J18" s="96">
        <v>0</v>
      </c>
    </row>
    <row r="19" spans="1:10" x14ac:dyDescent="0.25">
      <c r="A19" s="95" t="s">
        <v>552</v>
      </c>
      <c r="B19" s="96">
        <v>290150</v>
      </c>
      <c r="C19" s="95" t="s">
        <v>29</v>
      </c>
      <c r="D19" s="97">
        <v>11481</v>
      </c>
      <c r="E19" s="95" t="s">
        <v>28</v>
      </c>
      <c r="I19" s="95" t="s">
        <v>554</v>
      </c>
      <c r="J19" s="96">
        <v>0</v>
      </c>
    </row>
    <row r="20" spans="1:10" x14ac:dyDescent="0.25">
      <c r="A20" s="95" t="s">
        <v>552</v>
      </c>
      <c r="B20" s="96">
        <v>290160</v>
      </c>
      <c r="C20" s="95" t="s">
        <v>261</v>
      </c>
      <c r="D20" s="97">
        <v>19569</v>
      </c>
      <c r="E20" s="95" t="s">
        <v>28</v>
      </c>
      <c r="I20" s="95" t="s">
        <v>554</v>
      </c>
      <c r="J20" s="96">
        <v>0</v>
      </c>
    </row>
    <row r="21" spans="1:10" x14ac:dyDescent="0.25">
      <c r="A21" s="95" t="s">
        <v>552</v>
      </c>
      <c r="B21" s="96">
        <v>290170</v>
      </c>
      <c r="C21" s="95" t="s">
        <v>31</v>
      </c>
      <c r="D21" s="97">
        <v>12208</v>
      </c>
      <c r="E21" s="95" t="s">
        <v>28</v>
      </c>
      <c r="I21" s="95" t="s">
        <v>554</v>
      </c>
      <c r="J21" s="96">
        <v>0</v>
      </c>
    </row>
    <row r="22" spans="1:10" x14ac:dyDescent="0.25">
      <c r="A22" s="95" t="s">
        <v>552</v>
      </c>
      <c r="B22" s="96">
        <v>290180</v>
      </c>
      <c r="C22" s="95" t="s">
        <v>301</v>
      </c>
      <c r="D22" s="97">
        <v>12072</v>
      </c>
      <c r="E22" s="95" t="s">
        <v>28</v>
      </c>
      <c r="I22" s="95" t="s">
        <v>554</v>
      </c>
      <c r="J22" s="96">
        <v>0</v>
      </c>
    </row>
    <row r="23" spans="1:10" x14ac:dyDescent="0.25">
      <c r="A23" s="95" t="s">
        <v>552</v>
      </c>
      <c r="B23" s="96">
        <v>290190</v>
      </c>
      <c r="C23" s="95" t="s">
        <v>242</v>
      </c>
      <c r="D23" s="97">
        <v>18334</v>
      </c>
      <c r="E23" s="95" t="s">
        <v>28</v>
      </c>
      <c r="I23" s="95" t="s">
        <v>554</v>
      </c>
      <c r="J23" s="96">
        <v>0</v>
      </c>
    </row>
    <row r="24" spans="1:10" x14ac:dyDescent="0.25">
      <c r="A24" s="95" t="s">
        <v>552</v>
      </c>
      <c r="B24" s="96">
        <v>290195</v>
      </c>
      <c r="C24" s="95" t="s">
        <v>475</v>
      </c>
      <c r="D24" s="97">
        <v>7730</v>
      </c>
      <c r="E24" s="95" t="s">
        <v>28</v>
      </c>
      <c r="I24" s="95" t="s">
        <v>554</v>
      </c>
      <c r="J24" s="96">
        <v>0</v>
      </c>
    </row>
    <row r="25" spans="1:10" x14ac:dyDescent="0.25">
      <c r="A25" s="95" t="s">
        <v>552</v>
      </c>
      <c r="B25" s="96">
        <v>290200</v>
      </c>
      <c r="C25" s="95" t="s">
        <v>357</v>
      </c>
      <c r="D25" s="97">
        <v>13962</v>
      </c>
      <c r="E25" s="95" t="s">
        <v>28</v>
      </c>
      <c r="I25" s="95" t="s">
        <v>554</v>
      </c>
      <c r="J25" s="96">
        <v>0</v>
      </c>
    </row>
    <row r="26" spans="1:10" x14ac:dyDescent="0.25">
      <c r="A26" s="95" t="s">
        <v>552</v>
      </c>
      <c r="B26" s="96">
        <v>290205</v>
      </c>
      <c r="C26" s="95" t="s">
        <v>243</v>
      </c>
      <c r="D26" s="97">
        <v>12608</v>
      </c>
      <c r="E26" s="95" t="s">
        <v>28</v>
      </c>
      <c r="I26" s="95" t="s">
        <v>554</v>
      </c>
      <c r="J26" s="96">
        <v>0</v>
      </c>
    </row>
    <row r="27" spans="1:10" x14ac:dyDescent="0.25">
      <c r="A27" s="95" t="s">
        <v>552</v>
      </c>
      <c r="B27" s="96">
        <v>290210</v>
      </c>
      <c r="C27" s="95" t="s">
        <v>90</v>
      </c>
      <c r="D27" s="97">
        <v>55935</v>
      </c>
      <c r="E27" s="95" t="s">
        <v>611</v>
      </c>
      <c r="F27" s="96">
        <v>1</v>
      </c>
      <c r="G27" s="96">
        <v>1</v>
      </c>
      <c r="H27" s="98">
        <v>1</v>
      </c>
      <c r="I27" s="95" t="s">
        <v>557</v>
      </c>
      <c r="J27" s="96">
        <v>1</v>
      </c>
    </row>
    <row r="28" spans="1:10" x14ac:dyDescent="0.25">
      <c r="A28" s="95" t="s">
        <v>552</v>
      </c>
      <c r="B28" s="96">
        <v>290220</v>
      </c>
      <c r="C28" s="95" t="s">
        <v>244</v>
      </c>
      <c r="D28" s="97">
        <v>11703</v>
      </c>
      <c r="E28" s="95" t="s">
        <v>28</v>
      </c>
      <c r="I28" s="95" t="s">
        <v>554</v>
      </c>
      <c r="J28" s="96">
        <v>0</v>
      </c>
    </row>
    <row r="29" spans="1:10" x14ac:dyDescent="0.25">
      <c r="A29" s="95" t="s">
        <v>552</v>
      </c>
      <c r="B29" s="96">
        <v>290225</v>
      </c>
      <c r="C29" s="95" t="s">
        <v>441</v>
      </c>
      <c r="D29" s="97">
        <v>11661</v>
      </c>
      <c r="E29" s="95" t="s">
        <v>611</v>
      </c>
      <c r="F29" s="96">
        <v>0</v>
      </c>
      <c r="G29" s="96">
        <v>1</v>
      </c>
      <c r="H29" s="98">
        <v>0</v>
      </c>
      <c r="I29" s="95" t="s">
        <v>554</v>
      </c>
      <c r="J29" s="96">
        <v>0</v>
      </c>
    </row>
    <row r="30" spans="1:10" x14ac:dyDescent="0.25">
      <c r="A30" s="95" t="s">
        <v>552</v>
      </c>
      <c r="B30" s="96">
        <v>290230</v>
      </c>
      <c r="C30" s="95" t="s">
        <v>217</v>
      </c>
      <c r="D30" s="97">
        <v>9171</v>
      </c>
      <c r="E30" s="95" t="s">
        <v>28</v>
      </c>
      <c r="I30" s="95" t="s">
        <v>554</v>
      </c>
      <c r="J30" s="96">
        <v>0</v>
      </c>
    </row>
    <row r="31" spans="1:10" x14ac:dyDescent="0.25">
      <c r="A31" s="95" t="s">
        <v>552</v>
      </c>
      <c r="B31" s="96">
        <v>290240</v>
      </c>
      <c r="C31" s="95" t="s">
        <v>451</v>
      </c>
      <c r="D31" s="97">
        <v>12706</v>
      </c>
      <c r="E31" s="95" t="s">
        <v>28</v>
      </c>
      <c r="I31" s="95" t="s">
        <v>554</v>
      </c>
      <c r="J31" s="96">
        <v>0</v>
      </c>
    </row>
    <row r="32" spans="1:10" x14ac:dyDescent="0.25">
      <c r="A32" s="95" t="s">
        <v>552</v>
      </c>
      <c r="B32" s="96">
        <v>290250</v>
      </c>
      <c r="C32" s="95" t="s">
        <v>314</v>
      </c>
      <c r="D32" s="97">
        <v>14323</v>
      </c>
      <c r="E32" s="95" t="s">
        <v>28</v>
      </c>
      <c r="I32" s="95" t="s">
        <v>554</v>
      </c>
      <c r="J32" s="96">
        <v>0</v>
      </c>
    </row>
    <row r="33" spans="1:10" x14ac:dyDescent="0.25">
      <c r="A33" s="95" t="s">
        <v>552</v>
      </c>
      <c r="B33" s="96">
        <v>290260</v>
      </c>
      <c r="C33" s="95" t="s">
        <v>33</v>
      </c>
      <c r="D33" s="97">
        <v>21403</v>
      </c>
      <c r="E33" s="95" t="s">
        <v>28</v>
      </c>
      <c r="I33" s="95" t="s">
        <v>554</v>
      </c>
      <c r="J33" s="96">
        <v>0</v>
      </c>
    </row>
    <row r="34" spans="1:10" x14ac:dyDescent="0.25">
      <c r="A34" s="95" t="s">
        <v>552</v>
      </c>
      <c r="B34" s="96">
        <v>290265</v>
      </c>
      <c r="C34" s="95" t="s">
        <v>262</v>
      </c>
      <c r="D34" s="97">
        <v>13765</v>
      </c>
      <c r="E34" s="95" t="s">
        <v>28</v>
      </c>
      <c r="I34" s="95" t="s">
        <v>554</v>
      </c>
      <c r="J34" s="96">
        <v>0</v>
      </c>
    </row>
    <row r="35" spans="1:10" x14ac:dyDescent="0.25">
      <c r="A35" s="95" t="s">
        <v>552</v>
      </c>
      <c r="B35" s="96">
        <v>290270</v>
      </c>
      <c r="C35" s="95" t="s">
        <v>331</v>
      </c>
      <c r="D35" s="97">
        <v>54915</v>
      </c>
      <c r="E35" s="95" t="s">
        <v>28</v>
      </c>
      <c r="I35" s="95" t="s">
        <v>554</v>
      </c>
      <c r="J35" s="96">
        <v>0</v>
      </c>
    </row>
    <row r="36" spans="1:10" x14ac:dyDescent="0.25">
      <c r="A36" s="95" t="s">
        <v>552</v>
      </c>
      <c r="B36" s="96">
        <v>290280</v>
      </c>
      <c r="C36" s="95" t="s">
        <v>358</v>
      </c>
      <c r="D36" s="97">
        <v>22082</v>
      </c>
      <c r="E36" s="95" t="s">
        <v>611</v>
      </c>
      <c r="F36" s="96">
        <v>0</v>
      </c>
      <c r="G36" s="96">
        <v>1</v>
      </c>
      <c r="H36" s="98">
        <v>0</v>
      </c>
      <c r="I36" s="95" t="s">
        <v>554</v>
      </c>
      <c r="J36" s="96">
        <v>0</v>
      </c>
    </row>
    <row r="37" spans="1:10" x14ac:dyDescent="0.25">
      <c r="A37" s="95" t="s">
        <v>552</v>
      </c>
      <c r="B37" s="96">
        <v>290290</v>
      </c>
      <c r="C37" s="95" t="s">
        <v>419</v>
      </c>
      <c r="D37" s="97">
        <v>34121</v>
      </c>
      <c r="E37" s="95" t="s">
        <v>611</v>
      </c>
      <c r="F37" s="96">
        <v>1</v>
      </c>
      <c r="G37" s="96">
        <v>1</v>
      </c>
      <c r="H37" s="98">
        <v>1</v>
      </c>
      <c r="I37" s="95" t="s">
        <v>557</v>
      </c>
      <c r="J37" s="96">
        <v>1</v>
      </c>
    </row>
    <row r="38" spans="1:10" x14ac:dyDescent="0.25">
      <c r="A38" s="95" t="s">
        <v>552</v>
      </c>
      <c r="B38" s="96">
        <v>290300</v>
      </c>
      <c r="C38" s="95" t="s">
        <v>113</v>
      </c>
      <c r="D38" s="97">
        <v>14560</v>
      </c>
      <c r="E38" s="95" t="s">
        <v>28</v>
      </c>
      <c r="I38" s="95" t="s">
        <v>554</v>
      </c>
      <c r="J38" s="96">
        <v>0</v>
      </c>
    </row>
    <row r="39" spans="1:10" x14ac:dyDescent="0.25">
      <c r="A39" s="95" t="s">
        <v>552</v>
      </c>
      <c r="B39" s="96">
        <v>290310</v>
      </c>
      <c r="C39" s="95" t="s">
        <v>476</v>
      </c>
      <c r="D39" s="97">
        <v>6258</v>
      </c>
      <c r="E39" s="95" t="s">
        <v>611</v>
      </c>
      <c r="F39" s="96">
        <v>2</v>
      </c>
      <c r="G39" s="96">
        <v>2</v>
      </c>
      <c r="H39" s="98">
        <v>1</v>
      </c>
      <c r="I39" s="95" t="s">
        <v>557</v>
      </c>
      <c r="J39" s="96">
        <v>1</v>
      </c>
    </row>
    <row r="40" spans="1:10" x14ac:dyDescent="0.25">
      <c r="A40" s="95" t="s">
        <v>552</v>
      </c>
      <c r="B40" s="96">
        <v>290320</v>
      </c>
      <c r="C40" s="95" t="s">
        <v>311</v>
      </c>
      <c r="D40" s="97">
        <v>157638</v>
      </c>
      <c r="E40" s="95" t="s">
        <v>28</v>
      </c>
      <c r="I40" s="95" t="s">
        <v>554</v>
      </c>
      <c r="J40" s="96">
        <v>0</v>
      </c>
    </row>
    <row r="41" spans="1:10" x14ac:dyDescent="0.25">
      <c r="A41" s="95" t="s">
        <v>552</v>
      </c>
      <c r="B41" s="96">
        <v>290323</v>
      </c>
      <c r="C41" s="95" t="s">
        <v>114</v>
      </c>
      <c r="D41" s="97">
        <v>15217</v>
      </c>
      <c r="E41" s="95" t="s">
        <v>28</v>
      </c>
      <c r="I41" s="95" t="s">
        <v>554</v>
      </c>
      <c r="J41" s="96">
        <v>0</v>
      </c>
    </row>
    <row r="42" spans="1:10" x14ac:dyDescent="0.25">
      <c r="A42" s="95" t="s">
        <v>552</v>
      </c>
      <c r="B42" s="96">
        <v>290327</v>
      </c>
      <c r="C42" s="95" t="s">
        <v>91</v>
      </c>
      <c r="D42" s="97">
        <v>16296</v>
      </c>
      <c r="E42" s="95" t="s">
        <v>28</v>
      </c>
      <c r="I42" s="95" t="s">
        <v>554</v>
      </c>
      <c r="J42" s="96">
        <v>0</v>
      </c>
    </row>
    <row r="43" spans="1:10" x14ac:dyDescent="0.25">
      <c r="A43" s="95" t="s">
        <v>552</v>
      </c>
      <c r="B43" s="96">
        <v>290330</v>
      </c>
      <c r="C43" s="95" t="s">
        <v>452</v>
      </c>
      <c r="D43" s="97">
        <v>6251</v>
      </c>
      <c r="E43" s="95" t="s">
        <v>28</v>
      </c>
      <c r="I43" s="95" t="s">
        <v>554</v>
      </c>
      <c r="J43" s="96">
        <v>0</v>
      </c>
    </row>
    <row r="44" spans="1:10" x14ac:dyDescent="0.25">
      <c r="A44" s="95" t="s">
        <v>552</v>
      </c>
      <c r="B44" s="96">
        <v>290340</v>
      </c>
      <c r="C44" s="95" t="s">
        <v>157</v>
      </c>
      <c r="D44" s="97">
        <v>24013</v>
      </c>
      <c r="E44" s="95" t="s">
        <v>28</v>
      </c>
      <c r="I44" s="95" t="s">
        <v>554</v>
      </c>
      <c r="J44" s="96">
        <v>0</v>
      </c>
    </row>
    <row r="45" spans="1:10" x14ac:dyDescent="0.25">
      <c r="A45" s="95" t="s">
        <v>552</v>
      </c>
      <c r="B45" s="96">
        <v>290350</v>
      </c>
      <c r="C45" s="95" t="s">
        <v>420</v>
      </c>
      <c r="D45" s="97">
        <v>18247</v>
      </c>
      <c r="E45" s="95" t="s">
        <v>28</v>
      </c>
      <c r="I45" s="95" t="s">
        <v>554</v>
      </c>
      <c r="J45" s="96">
        <v>0</v>
      </c>
    </row>
    <row r="46" spans="1:10" x14ac:dyDescent="0.25">
      <c r="A46" s="95" t="s">
        <v>552</v>
      </c>
      <c r="B46" s="96">
        <v>290360</v>
      </c>
      <c r="C46" s="95" t="s">
        <v>92</v>
      </c>
      <c r="D46" s="97">
        <v>16653</v>
      </c>
      <c r="E46" s="95" t="s">
        <v>28</v>
      </c>
      <c r="I46" s="95" t="s">
        <v>554</v>
      </c>
      <c r="J46" s="96">
        <v>0</v>
      </c>
    </row>
    <row r="47" spans="1:10" x14ac:dyDescent="0.25">
      <c r="A47" s="95" t="s">
        <v>552</v>
      </c>
      <c r="B47" s="96">
        <v>290370</v>
      </c>
      <c r="C47" s="95" t="s">
        <v>477</v>
      </c>
      <c r="D47" s="97">
        <v>14069</v>
      </c>
      <c r="E47" s="95" t="s">
        <v>611</v>
      </c>
      <c r="F47" s="96">
        <v>0</v>
      </c>
      <c r="G47" s="96">
        <v>1</v>
      </c>
      <c r="H47" s="98">
        <v>0</v>
      </c>
      <c r="I47" s="95" t="s">
        <v>554</v>
      </c>
      <c r="J47" s="96">
        <v>0</v>
      </c>
    </row>
    <row r="48" spans="1:10" x14ac:dyDescent="0.25">
      <c r="A48" s="95" t="s">
        <v>552</v>
      </c>
      <c r="B48" s="96">
        <v>290380</v>
      </c>
      <c r="C48" s="95" t="s">
        <v>63</v>
      </c>
      <c r="D48" s="97">
        <v>19502</v>
      </c>
      <c r="E48" s="95" t="s">
        <v>28</v>
      </c>
      <c r="I48" s="95" t="s">
        <v>554</v>
      </c>
      <c r="J48" s="96">
        <v>0</v>
      </c>
    </row>
    <row r="49" spans="1:10" x14ac:dyDescent="0.25">
      <c r="A49" s="95" t="s">
        <v>552</v>
      </c>
      <c r="B49" s="96">
        <v>290390</v>
      </c>
      <c r="C49" s="95" t="s">
        <v>341</v>
      </c>
      <c r="D49" s="97">
        <v>70618</v>
      </c>
      <c r="E49" s="95" t="s">
        <v>611</v>
      </c>
      <c r="F49" s="96">
        <v>0</v>
      </c>
      <c r="G49" s="96">
        <v>1</v>
      </c>
      <c r="H49" s="98">
        <v>0</v>
      </c>
      <c r="I49" s="95" t="s">
        <v>554</v>
      </c>
      <c r="J49" s="96">
        <v>0</v>
      </c>
    </row>
    <row r="50" spans="1:10" x14ac:dyDescent="0.25">
      <c r="A50" s="95" t="s">
        <v>552</v>
      </c>
      <c r="B50" s="96">
        <v>290395</v>
      </c>
      <c r="C50" s="95" t="s">
        <v>421</v>
      </c>
      <c r="D50" s="97">
        <v>10477</v>
      </c>
      <c r="E50" s="95" t="s">
        <v>28</v>
      </c>
      <c r="I50" s="95" t="s">
        <v>554</v>
      </c>
      <c r="J50" s="96">
        <v>0</v>
      </c>
    </row>
    <row r="51" spans="1:10" x14ac:dyDescent="0.25">
      <c r="A51" s="95" t="s">
        <v>552</v>
      </c>
      <c r="B51" s="96">
        <v>290400</v>
      </c>
      <c r="C51" s="95" t="s">
        <v>78</v>
      </c>
      <c r="D51" s="97">
        <v>14760</v>
      </c>
      <c r="E51" s="95" t="s">
        <v>28</v>
      </c>
      <c r="I51" s="95" t="s">
        <v>554</v>
      </c>
      <c r="J51" s="96">
        <v>0</v>
      </c>
    </row>
    <row r="52" spans="1:10" x14ac:dyDescent="0.25">
      <c r="A52" s="95" t="s">
        <v>552</v>
      </c>
      <c r="B52" s="96">
        <v>290405</v>
      </c>
      <c r="C52" s="95" t="s">
        <v>64</v>
      </c>
      <c r="D52" s="97">
        <v>17131</v>
      </c>
      <c r="E52" s="95" t="s">
        <v>28</v>
      </c>
      <c r="I52" s="95" t="s">
        <v>554</v>
      </c>
      <c r="J52" s="96">
        <v>0</v>
      </c>
    </row>
    <row r="53" spans="1:10" x14ac:dyDescent="0.25">
      <c r="A53" s="95" t="s">
        <v>552</v>
      </c>
      <c r="B53" s="96">
        <v>290410</v>
      </c>
      <c r="C53" s="95" t="s">
        <v>360</v>
      </c>
      <c r="D53" s="97">
        <v>22464</v>
      </c>
      <c r="E53" s="95" t="s">
        <v>28</v>
      </c>
      <c r="I53" s="95" t="s">
        <v>554</v>
      </c>
      <c r="J53" s="96">
        <v>0</v>
      </c>
    </row>
    <row r="54" spans="1:10" x14ac:dyDescent="0.25">
      <c r="A54" s="95" t="s">
        <v>552</v>
      </c>
      <c r="B54" s="96">
        <v>290420</v>
      </c>
      <c r="C54" s="95" t="s">
        <v>361</v>
      </c>
      <c r="D54" s="97">
        <v>10898</v>
      </c>
      <c r="E54" s="95" t="s">
        <v>611</v>
      </c>
      <c r="F54" s="96">
        <v>2</v>
      </c>
      <c r="G54" s="96">
        <v>2</v>
      </c>
      <c r="H54" s="98">
        <v>1</v>
      </c>
      <c r="I54" s="95" t="s">
        <v>557</v>
      </c>
      <c r="J54" s="96">
        <v>1</v>
      </c>
    </row>
    <row r="55" spans="1:10" x14ac:dyDescent="0.25">
      <c r="A55" s="95" t="s">
        <v>552</v>
      </c>
      <c r="B55" s="96">
        <v>290430</v>
      </c>
      <c r="C55" s="95" t="s">
        <v>478</v>
      </c>
      <c r="D55" s="97">
        <v>15122</v>
      </c>
      <c r="E55" s="95" t="s">
        <v>611</v>
      </c>
      <c r="F55" s="96">
        <v>1</v>
      </c>
      <c r="G55" s="96">
        <v>2</v>
      </c>
      <c r="H55" s="98">
        <v>0.5</v>
      </c>
      <c r="I55" s="95" t="s">
        <v>554</v>
      </c>
      <c r="J55" s="96">
        <v>0</v>
      </c>
    </row>
    <row r="56" spans="1:10" x14ac:dyDescent="0.25">
      <c r="A56" s="95" t="s">
        <v>552</v>
      </c>
      <c r="B56" s="96">
        <v>290440</v>
      </c>
      <c r="C56" s="95" t="s">
        <v>316</v>
      </c>
      <c r="D56" s="97">
        <v>10833</v>
      </c>
      <c r="E56" s="95" t="s">
        <v>28</v>
      </c>
      <c r="I56" s="95" t="s">
        <v>554</v>
      </c>
      <c r="J56" s="96">
        <v>0</v>
      </c>
    </row>
    <row r="57" spans="1:10" x14ac:dyDescent="0.25">
      <c r="A57" s="95" t="s">
        <v>552</v>
      </c>
      <c r="B57" s="96">
        <v>290450</v>
      </c>
      <c r="C57" s="95" t="s">
        <v>332</v>
      </c>
      <c r="D57" s="97">
        <v>10974</v>
      </c>
      <c r="E57" s="95" t="s">
        <v>28</v>
      </c>
      <c r="I57" s="95" t="s">
        <v>554</v>
      </c>
      <c r="J57" s="96">
        <v>0</v>
      </c>
    </row>
    <row r="58" spans="1:10" x14ac:dyDescent="0.25">
      <c r="A58" s="95" t="s">
        <v>552</v>
      </c>
      <c r="B58" s="96">
        <v>290460</v>
      </c>
      <c r="C58" s="95" t="s">
        <v>355</v>
      </c>
      <c r="D58" s="97">
        <v>69677</v>
      </c>
      <c r="E58" s="95" t="s">
        <v>611</v>
      </c>
      <c r="F58" s="96">
        <v>1</v>
      </c>
      <c r="G58" s="96">
        <v>1</v>
      </c>
      <c r="H58" s="98">
        <v>1</v>
      </c>
      <c r="I58" s="95" t="s">
        <v>557</v>
      </c>
      <c r="J58" s="96">
        <v>1</v>
      </c>
    </row>
    <row r="59" spans="1:10" x14ac:dyDescent="0.25">
      <c r="A59" s="95" t="s">
        <v>552</v>
      </c>
      <c r="B59" s="96">
        <v>290470</v>
      </c>
      <c r="C59" s="95" t="s">
        <v>453</v>
      </c>
      <c r="D59" s="97">
        <v>19256</v>
      </c>
      <c r="E59" s="95" t="s">
        <v>611</v>
      </c>
      <c r="F59" s="96">
        <v>0</v>
      </c>
      <c r="G59" s="96">
        <v>1</v>
      </c>
      <c r="H59" s="98">
        <v>0</v>
      </c>
      <c r="I59" s="95" t="s">
        <v>554</v>
      </c>
      <c r="J59" s="96">
        <v>0</v>
      </c>
    </row>
    <row r="60" spans="1:10" x14ac:dyDescent="0.25">
      <c r="A60" s="95" t="s">
        <v>552</v>
      </c>
      <c r="B60" s="96">
        <v>290475</v>
      </c>
      <c r="C60" s="95" t="s">
        <v>333</v>
      </c>
      <c r="D60" s="97">
        <v>21786</v>
      </c>
      <c r="E60" s="95" t="s">
        <v>28</v>
      </c>
      <c r="I60" s="95" t="s">
        <v>554</v>
      </c>
      <c r="J60" s="96">
        <v>0</v>
      </c>
    </row>
    <row r="61" spans="1:10" x14ac:dyDescent="0.25">
      <c r="A61" s="95" t="s">
        <v>552</v>
      </c>
      <c r="B61" s="96">
        <v>290480</v>
      </c>
      <c r="C61" s="95" t="s">
        <v>405</v>
      </c>
      <c r="D61" s="97">
        <v>7841</v>
      </c>
      <c r="E61" s="95" t="s">
        <v>28</v>
      </c>
      <c r="I61" s="95" t="s">
        <v>554</v>
      </c>
      <c r="J61" s="96">
        <v>0</v>
      </c>
    </row>
    <row r="62" spans="1:10" x14ac:dyDescent="0.25">
      <c r="A62" s="95" t="s">
        <v>552</v>
      </c>
      <c r="B62" s="96">
        <v>290485</v>
      </c>
      <c r="C62" s="95" t="s">
        <v>193</v>
      </c>
      <c r="D62" s="97">
        <v>19312</v>
      </c>
      <c r="E62" s="95" t="s">
        <v>28</v>
      </c>
      <c r="I62" s="95" t="s">
        <v>554</v>
      </c>
      <c r="J62" s="96">
        <v>0</v>
      </c>
    </row>
    <row r="63" spans="1:10" x14ac:dyDescent="0.25">
      <c r="A63" s="95" t="s">
        <v>552</v>
      </c>
      <c r="B63" s="96">
        <v>290490</v>
      </c>
      <c r="C63" s="95" t="s">
        <v>194</v>
      </c>
      <c r="D63" s="97">
        <v>35139</v>
      </c>
      <c r="E63" s="95" t="s">
        <v>28</v>
      </c>
      <c r="I63" s="95" t="s">
        <v>554</v>
      </c>
      <c r="J63" s="96">
        <v>0</v>
      </c>
    </row>
    <row r="64" spans="1:10" x14ac:dyDescent="0.25">
      <c r="A64" s="95" t="s">
        <v>552</v>
      </c>
      <c r="B64" s="96">
        <v>290500</v>
      </c>
      <c r="C64" s="95" t="s">
        <v>381</v>
      </c>
      <c r="D64" s="97">
        <v>23817</v>
      </c>
      <c r="E64" s="95" t="s">
        <v>28</v>
      </c>
      <c r="I64" s="95" t="s">
        <v>554</v>
      </c>
      <c r="J64" s="96">
        <v>0</v>
      </c>
    </row>
    <row r="65" spans="1:10" x14ac:dyDescent="0.25">
      <c r="A65" s="95" t="s">
        <v>552</v>
      </c>
      <c r="B65" s="96">
        <v>290510</v>
      </c>
      <c r="C65" s="95" t="s">
        <v>133</v>
      </c>
      <c r="D65" s="97">
        <v>10058</v>
      </c>
      <c r="E65" s="95" t="s">
        <v>28</v>
      </c>
      <c r="I65" s="95" t="s">
        <v>554</v>
      </c>
      <c r="J65" s="96">
        <v>0</v>
      </c>
    </row>
    <row r="66" spans="1:10" x14ac:dyDescent="0.25">
      <c r="A66" s="95" t="s">
        <v>552</v>
      </c>
      <c r="B66" s="96">
        <v>290515</v>
      </c>
      <c r="C66" s="95" t="s">
        <v>422</v>
      </c>
      <c r="D66" s="97">
        <v>16106</v>
      </c>
      <c r="E66" s="95" t="s">
        <v>28</v>
      </c>
      <c r="I66" s="95" t="s">
        <v>554</v>
      </c>
      <c r="J66" s="96">
        <v>0</v>
      </c>
    </row>
    <row r="67" spans="1:10" x14ac:dyDescent="0.25">
      <c r="A67" s="95" t="s">
        <v>552</v>
      </c>
      <c r="B67" s="96">
        <v>290520</v>
      </c>
      <c r="C67" s="95" t="s">
        <v>382</v>
      </c>
      <c r="D67" s="97">
        <v>52853</v>
      </c>
      <c r="E67" s="95" t="s">
        <v>611</v>
      </c>
      <c r="F67" s="96">
        <v>1</v>
      </c>
      <c r="G67" s="96">
        <v>1</v>
      </c>
      <c r="H67" s="98">
        <v>1</v>
      </c>
      <c r="I67" s="95" t="s">
        <v>557</v>
      </c>
      <c r="J67" s="96">
        <v>1</v>
      </c>
    </row>
    <row r="68" spans="1:10" x14ac:dyDescent="0.25">
      <c r="A68" s="95" t="s">
        <v>552</v>
      </c>
      <c r="B68" s="96">
        <v>290530</v>
      </c>
      <c r="C68" s="95" t="s">
        <v>115</v>
      </c>
      <c r="D68" s="97">
        <v>19006</v>
      </c>
      <c r="E68" s="95" t="s">
        <v>28</v>
      </c>
      <c r="I68" s="95" t="s">
        <v>554</v>
      </c>
      <c r="J68" s="96">
        <v>0</v>
      </c>
    </row>
    <row r="69" spans="1:10" x14ac:dyDescent="0.25">
      <c r="A69" s="95" t="s">
        <v>552</v>
      </c>
      <c r="B69" s="96">
        <v>290540</v>
      </c>
      <c r="C69" s="95" t="s">
        <v>501</v>
      </c>
      <c r="D69" s="97">
        <v>18224</v>
      </c>
      <c r="E69" s="95" t="s">
        <v>611</v>
      </c>
      <c r="F69" s="96">
        <v>1</v>
      </c>
      <c r="G69" s="96">
        <v>1</v>
      </c>
      <c r="H69" s="98">
        <v>1</v>
      </c>
      <c r="I69" s="95" t="s">
        <v>557</v>
      </c>
      <c r="J69" s="96">
        <v>1</v>
      </c>
    </row>
    <row r="70" spans="1:10" x14ac:dyDescent="0.25">
      <c r="A70" s="95" t="s">
        <v>552</v>
      </c>
      <c r="B70" s="96">
        <v>290550</v>
      </c>
      <c r="C70" s="95" t="s">
        <v>135</v>
      </c>
      <c r="D70" s="97">
        <v>13713</v>
      </c>
      <c r="E70" s="95" t="s">
        <v>28</v>
      </c>
      <c r="I70" s="95" t="s">
        <v>554</v>
      </c>
      <c r="J70" s="96">
        <v>0</v>
      </c>
    </row>
    <row r="71" spans="1:10" x14ac:dyDescent="0.25">
      <c r="A71" s="95" t="s">
        <v>552</v>
      </c>
      <c r="B71" s="96">
        <v>290560</v>
      </c>
      <c r="C71" s="95" t="s">
        <v>454</v>
      </c>
      <c r="D71" s="97">
        <v>33310</v>
      </c>
      <c r="E71" s="95" t="s">
        <v>28</v>
      </c>
      <c r="I71" s="95" t="s">
        <v>554</v>
      </c>
      <c r="J71" s="96">
        <v>0</v>
      </c>
    </row>
    <row r="72" spans="1:10" x14ac:dyDescent="0.25">
      <c r="A72" s="95" t="s">
        <v>552</v>
      </c>
      <c r="B72" s="96">
        <v>290570</v>
      </c>
      <c r="C72" s="95" t="s">
        <v>182</v>
      </c>
      <c r="D72" s="97">
        <v>296893</v>
      </c>
      <c r="E72" s="95" t="s">
        <v>611</v>
      </c>
      <c r="F72" s="96">
        <v>17</v>
      </c>
      <c r="G72" s="96">
        <v>22</v>
      </c>
      <c r="H72" s="98">
        <v>0.77272727272727304</v>
      </c>
      <c r="I72" s="95" t="s">
        <v>554</v>
      </c>
      <c r="J72" s="96">
        <v>0</v>
      </c>
    </row>
    <row r="73" spans="1:10" x14ac:dyDescent="0.25">
      <c r="A73" s="95" t="s">
        <v>552</v>
      </c>
      <c r="B73" s="96">
        <v>290580</v>
      </c>
      <c r="C73" s="95" t="s">
        <v>502</v>
      </c>
      <c r="D73" s="97">
        <v>36644</v>
      </c>
      <c r="E73" s="95" t="s">
        <v>28</v>
      </c>
      <c r="I73" s="95" t="s">
        <v>554</v>
      </c>
      <c r="J73" s="96">
        <v>0</v>
      </c>
    </row>
    <row r="74" spans="1:10" x14ac:dyDescent="0.25">
      <c r="A74" s="95" t="s">
        <v>552</v>
      </c>
      <c r="B74" s="96">
        <v>290590</v>
      </c>
      <c r="C74" s="95" t="s">
        <v>279</v>
      </c>
      <c r="D74" s="97">
        <v>30048</v>
      </c>
      <c r="E74" s="95" t="s">
        <v>28</v>
      </c>
      <c r="I74" s="95" t="s">
        <v>554</v>
      </c>
      <c r="J74" s="96">
        <v>0</v>
      </c>
    </row>
    <row r="75" spans="1:10" x14ac:dyDescent="0.25">
      <c r="A75" s="95" t="s">
        <v>552</v>
      </c>
      <c r="B75" s="96">
        <v>290600</v>
      </c>
      <c r="C75" s="95" t="s">
        <v>302</v>
      </c>
      <c r="D75" s="97">
        <v>73448</v>
      </c>
      <c r="E75" s="95" t="s">
        <v>28</v>
      </c>
      <c r="I75" s="95" t="s">
        <v>554</v>
      </c>
      <c r="J75" s="96">
        <v>0</v>
      </c>
    </row>
    <row r="76" spans="1:10" x14ac:dyDescent="0.25">
      <c r="A76" s="95" t="s">
        <v>552</v>
      </c>
      <c r="B76" s="96">
        <v>290610</v>
      </c>
      <c r="C76" s="95" t="s">
        <v>342</v>
      </c>
      <c r="D76" s="97">
        <v>10151</v>
      </c>
      <c r="E76" s="95" t="s">
        <v>28</v>
      </c>
      <c r="I76" s="95" t="s">
        <v>554</v>
      </c>
      <c r="J76" s="96">
        <v>0</v>
      </c>
    </row>
    <row r="77" spans="1:10" x14ac:dyDescent="0.25">
      <c r="A77" s="95" t="s">
        <v>552</v>
      </c>
      <c r="B77" s="96">
        <v>290620</v>
      </c>
      <c r="C77" s="95" t="s">
        <v>116</v>
      </c>
      <c r="D77" s="97">
        <v>26862</v>
      </c>
      <c r="E77" s="95" t="s">
        <v>28</v>
      </c>
      <c r="I77" s="95" t="s">
        <v>554</v>
      </c>
      <c r="J77" s="96">
        <v>0</v>
      </c>
    </row>
    <row r="78" spans="1:10" x14ac:dyDescent="0.25">
      <c r="A78" s="95" t="s">
        <v>552</v>
      </c>
      <c r="B78" s="96">
        <v>290630</v>
      </c>
      <c r="C78" s="95" t="s">
        <v>442</v>
      </c>
      <c r="D78" s="97">
        <v>33002</v>
      </c>
      <c r="E78" s="95" t="s">
        <v>28</v>
      </c>
      <c r="I78" s="95" t="s">
        <v>554</v>
      </c>
      <c r="J78" s="96">
        <v>0</v>
      </c>
    </row>
    <row r="79" spans="1:10" x14ac:dyDescent="0.25">
      <c r="A79" s="95" t="s">
        <v>552</v>
      </c>
      <c r="B79" s="96">
        <v>290640</v>
      </c>
      <c r="C79" s="95" t="s">
        <v>35</v>
      </c>
      <c r="D79" s="97">
        <v>8837</v>
      </c>
      <c r="E79" s="95" t="s">
        <v>28</v>
      </c>
      <c r="I79" s="95" t="s">
        <v>554</v>
      </c>
      <c r="J79" s="96">
        <v>0</v>
      </c>
    </row>
    <row r="80" spans="1:10" x14ac:dyDescent="0.25">
      <c r="A80" s="95" t="s">
        <v>552</v>
      </c>
      <c r="B80" s="96">
        <v>290650</v>
      </c>
      <c r="C80" s="95" t="s">
        <v>203</v>
      </c>
      <c r="D80" s="97">
        <v>89707</v>
      </c>
      <c r="E80" s="95" t="s">
        <v>28</v>
      </c>
      <c r="I80" s="95" t="s">
        <v>554</v>
      </c>
      <c r="J80" s="96">
        <v>0</v>
      </c>
    </row>
    <row r="81" spans="1:10" x14ac:dyDescent="0.25">
      <c r="A81" s="95" t="s">
        <v>552</v>
      </c>
      <c r="B81" s="96">
        <v>290660</v>
      </c>
      <c r="C81" s="95" t="s">
        <v>383</v>
      </c>
      <c r="D81" s="97">
        <v>14792</v>
      </c>
      <c r="E81" s="95" t="s">
        <v>611</v>
      </c>
      <c r="F81" s="96">
        <v>1</v>
      </c>
      <c r="G81" s="96">
        <v>2</v>
      </c>
      <c r="H81" s="98">
        <v>0.5</v>
      </c>
      <c r="I81" s="95" t="s">
        <v>554</v>
      </c>
      <c r="J81" s="96">
        <v>0</v>
      </c>
    </row>
    <row r="82" spans="1:10" x14ac:dyDescent="0.25">
      <c r="A82" s="95" t="s">
        <v>552</v>
      </c>
      <c r="B82" s="96">
        <v>290670</v>
      </c>
      <c r="C82" s="95" t="s">
        <v>423</v>
      </c>
      <c r="D82" s="97">
        <v>26674</v>
      </c>
      <c r="E82" s="95" t="s">
        <v>611</v>
      </c>
      <c r="F82" s="96">
        <v>0</v>
      </c>
      <c r="G82" s="96">
        <v>1</v>
      </c>
      <c r="H82" s="98">
        <v>0</v>
      </c>
      <c r="I82" s="95" t="s">
        <v>554</v>
      </c>
      <c r="J82" s="96">
        <v>0</v>
      </c>
    </row>
    <row r="83" spans="1:10" x14ac:dyDescent="0.25">
      <c r="A83" s="95" t="s">
        <v>552</v>
      </c>
      <c r="B83" s="96">
        <v>290680</v>
      </c>
      <c r="C83" s="95" t="s">
        <v>93</v>
      </c>
      <c r="D83" s="97">
        <v>36191</v>
      </c>
      <c r="E83" s="95" t="s">
        <v>611</v>
      </c>
      <c r="F83" s="96">
        <v>0</v>
      </c>
      <c r="G83" s="96">
        <v>1</v>
      </c>
      <c r="H83" s="98">
        <v>0</v>
      </c>
      <c r="I83" s="95" t="s">
        <v>554</v>
      </c>
      <c r="J83" s="96">
        <v>0</v>
      </c>
    </row>
    <row r="84" spans="1:10" x14ac:dyDescent="0.25">
      <c r="A84" s="95" t="s">
        <v>552</v>
      </c>
      <c r="B84" s="96">
        <v>290682</v>
      </c>
      <c r="C84" s="95" t="s">
        <v>280</v>
      </c>
      <c r="D84" s="97">
        <v>17316</v>
      </c>
      <c r="E84" s="95" t="s">
        <v>28</v>
      </c>
      <c r="I84" s="95" t="s">
        <v>554</v>
      </c>
      <c r="J84" s="96">
        <v>0</v>
      </c>
    </row>
    <row r="85" spans="1:10" x14ac:dyDescent="0.25">
      <c r="A85" s="95" t="s">
        <v>552</v>
      </c>
      <c r="B85" s="96">
        <v>290685</v>
      </c>
      <c r="C85" s="95" t="s">
        <v>36</v>
      </c>
      <c r="D85" s="97">
        <v>12199</v>
      </c>
      <c r="E85" s="95" t="s">
        <v>28</v>
      </c>
      <c r="I85" s="95" t="s">
        <v>554</v>
      </c>
      <c r="J85" s="96">
        <v>0</v>
      </c>
    </row>
    <row r="86" spans="1:10" x14ac:dyDescent="0.25">
      <c r="A86" s="95" t="s">
        <v>552</v>
      </c>
      <c r="B86" s="96">
        <v>290687</v>
      </c>
      <c r="C86" s="95" t="s">
        <v>136</v>
      </c>
      <c r="D86" s="97">
        <v>31392</v>
      </c>
      <c r="E86" s="95" t="s">
        <v>28</v>
      </c>
      <c r="I86" s="95" t="s">
        <v>554</v>
      </c>
      <c r="J86" s="96">
        <v>0</v>
      </c>
    </row>
    <row r="87" spans="1:10" x14ac:dyDescent="0.25">
      <c r="A87" s="95" t="s">
        <v>552</v>
      </c>
      <c r="B87" s="96">
        <v>290689</v>
      </c>
      <c r="C87" s="95" t="s">
        <v>424</v>
      </c>
      <c r="D87" s="97">
        <v>9773</v>
      </c>
      <c r="E87" s="95" t="s">
        <v>28</v>
      </c>
      <c r="I87" s="95" t="s">
        <v>554</v>
      </c>
      <c r="J87" s="96">
        <v>0</v>
      </c>
    </row>
    <row r="88" spans="1:10" x14ac:dyDescent="0.25">
      <c r="A88" s="95" t="s">
        <v>552</v>
      </c>
      <c r="B88" s="96">
        <v>290690</v>
      </c>
      <c r="C88" s="95" t="s">
        <v>168</v>
      </c>
      <c r="D88" s="97">
        <v>22740</v>
      </c>
      <c r="E88" s="95" t="s">
        <v>28</v>
      </c>
      <c r="I88" s="95" t="s">
        <v>554</v>
      </c>
      <c r="J88" s="96">
        <v>0</v>
      </c>
    </row>
    <row r="89" spans="1:10" x14ac:dyDescent="0.25">
      <c r="A89" s="95" t="s">
        <v>552</v>
      </c>
      <c r="B89" s="96">
        <v>290700</v>
      </c>
      <c r="C89" s="95" t="s">
        <v>245</v>
      </c>
      <c r="D89" s="97">
        <v>9544</v>
      </c>
      <c r="E89" s="95" t="s">
        <v>28</v>
      </c>
      <c r="I89" s="95" t="s">
        <v>554</v>
      </c>
      <c r="J89" s="96">
        <v>0</v>
      </c>
    </row>
    <row r="90" spans="1:10" x14ac:dyDescent="0.25">
      <c r="A90" s="95" t="s">
        <v>552</v>
      </c>
      <c r="B90" s="96">
        <v>290710</v>
      </c>
      <c r="C90" s="95" t="s">
        <v>384</v>
      </c>
      <c r="D90" s="97">
        <v>30118</v>
      </c>
      <c r="E90" s="95" t="s">
        <v>28</v>
      </c>
      <c r="I90" s="95" t="s">
        <v>554</v>
      </c>
      <c r="J90" s="96">
        <v>0</v>
      </c>
    </row>
    <row r="91" spans="1:10" x14ac:dyDescent="0.25">
      <c r="A91" s="95" t="s">
        <v>552</v>
      </c>
      <c r="B91" s="96">
        <v>290720</v>
      </c>
      <c r="C91" s="95" t="s">
        <v>281</v>
      </c>
      <c r="D91" s="97">
        <v>73382</v>
      </c>
      <c r="E91" s="95" t="s">
        <v>28</v>
      </c>
      <c r="I91" s="95" t="s">
        <v>554</v>
      </c>
      <c r="J91" s="96">
        <v>0</v>
      </c>
    </row>
    <row r="92" spans="1:10" x14ac:dyDescent="0.25">
      <c r="A92" s="95" t="s">
        <v>552</v>
      </c>
      <c r="B92" s="96">
        <v>290730</v>
      </c>
      <c r="C92" s="95" t="s">
        <v>218</v>
      </c>
      <c r="D92" s="97">
        <v>27238</v>
      </c>
      <c r="E92" s="95" t="s">
        <v>28</v>
      </c>
      <c r="I92" s="95" t="s">
        <v>554</v>
      </c>
      <c r="J92" s="96">
        <v>0</v>
      </c>
    </row>
    <row r="93" spans="1:10" x14ac:dyDescent="0.25">
      <c r="A93" s="95" t="s">
        <v>552</v>
      </c>
      <c r="B93" s="96">
        <v>290740</v>
      </c>
      <c r="C93" s="95" t="s">
        <v>317</v>
      </c>
      <c r="D93" s="97">
        <v>3669</v>
      </c>
      <c r="E93" s="95" t="s">
        <v>28</v>
      </c>
      <c r="I93" s="95" t="s">
        <v>554</v>
      </c>
      <c r="J93" s="96">
        <v>0</v>
      </c>
    </row>
    <row r="94" spans="1:10" x14ac:dyDescent="0.25">
      <c r="A94" s="95" t="s">
        <v>552</v>
      </c>
      <c r="B94" s="96">
        <v>290750</v>
      </c>
      <c r="C94" s="95" t="s">
        <v>246</v>
      </c>
      <c r="D94" s="97">
        <v>56459</v>
      </c>
      <c r="E94" s="95" t="s">
        <v>28</v>
      </c>
      <c r="I94" s="95" t="s">
        <v>554</v>
      </c>
      <c r="J94" s="96">
        <v>0</v>
      </c>
    </row>
    <row r="95" spans="1:10" x14ac:dyDescent="0.25">
      <c r="A95" s="95" t="s">
        <v>552</v>
      </c>
      <c r="B95" s="96">
        <v>290755</v>
      </c>
      <c r="C95" s="95" t="s">
        <v>363</v>
      </c>
      <c r="D95" s="97">
        <v>9764</v>
      </c>
      <c r="E95" s="95" t="s">
        <v>28</v>
      </c>
      <c r="I95" s="95" t="s">
        <v>554</v>
      </c>
      <c r="J95" s="96">
        <v>0</v>
      </c>
    </row>
    <row r="96" spans="1:10" x14ac:dyDescent="0.25">
      <c r="A96" s="95" t="s">
        <v>552</v>
      </c>
      <c r="B96" s="96">
        <v>290760</v>
      </c>
      <c r="C96" s="95" t="s">
        <v>117</v>
      </c>
      <c r="D96" s="97">
        <v>17969</v>
      </c>
      <c r="E96" s="95" t="s">
        <v>28</v>
      </c>
      <c r="I96" s="95" t="s">
        <v>554</v>
      </c>
      <c r="J96" s="96">
        <v>0</v>
      </c>
    </row>
    <row r="97" spans="1:10" x14ac:dyDescent="0.25">
      <c r="A97" s="95" t="s">
        <v>552</v>
      </c>
      <c r="B97" s="96">
        <v>290770</v>
      </c>
      <c r="C97" s="95" t="s">
        <v>291</v>
      </c>
      <c r="D97" s="97">
        <v>11591</v>
      </c>
      <c r="E97" s="95" t="s">
        <v>28</v>
      </c>
      <c r="I97" s="95" t="s">
        <v>554</v>
      </c>
      <c r="J97" s="96">
        <v>0</v>
      </c>
    </row>
    <row r="98" spans="1:10" x14ac:dyDescent="0.25">
      <c r="A98" s="95" t="s">
        <v>552</v>
      </c>
      <c r="B98" s="96">
        <v>290780</v>
      </c>
      <c r="C98" s="95" t="s">
        <v>263</v>
      </c>
      <c r="D98" s="97">
        <v>34676</v>
      </c>
      <c r="E98" s="95" t="s">
        <v>28</v>
      </c>
      <c r="I98" s="95" t="s">
        <v>554</v>
      </c>
      <c r="J98" s="96">
        <v>0</v>
      </c>
    </row>
    <row r="99" spans="1:10" x14ac:dyDescent="0.25">
      <c r="A99" s="95" t="s">
        <v>552</v>
      </c>
      <c r="B99" s="96">
        <v>290790</v>
      </c>
      <c r="C99" s="95" t="s">
        <v>264</v>
      </c>
      <c r="D99" s="97">
        <v>17739</v>
      </c>
      <c r="E99" s="95" t="s">
        <v>28</v>
      </c>
      <c r="I99" s="95" t="s">
        <v>554</v>
      </c>
      <c r="J99" s="96">
        <v>0</v>
      </c>
    </row>
    <row r="100" spans="1:10" x14ac:dyDescent="0.25">
      <c r="A100" s="95" t="s">
        <v>552</v>
      </c>
      <c r="B100" s="96">
        <v>290800</v>
      </c>
      <c r="C100" s="95" t="s">
        <v>455</v>
      </c>
      <c r="D100" s="97">
        <v>19022</v>
      </c>
      <c r="E100" s="95" t="s">
        <v>28</v>
      </c>
      <c r="I100" s="95" t="s">
        <v>554</v>
      </c>
      <c r="J100" s="96">
        <v>0</v>
      </c>
    </row>
    <row r="101" spans="1:10" x14ac:dyDescent="0.25">
      <c r="A101" s="95" t="s">
        <v>552</v>
      </c>
      <c r="B101" s="96">
        <v>290810</v>
      </c>
      <c r="C101" s="95" t="s">
        <v>343</v>
      </c>
      <c r="D101" s="97">
        <v>19498</v>
      </c>
      <c r="E101" s="95" t="s">
        <v>28</v>
      </c>
      <c r="I101" s="95" t="s">
        <v>554</v>
      </c>
      <c r="J101" s="96">
        <v>0</v>
      </c>
    </row>
    <row r="102" spans="1:10" x14ac:dyDescent="0.25">
      <c r="A102" s="95" t="s">
        <v>552</v>
      </c>
      <c r="B102" s="96">
        <v>290820</v>
      </c>
      <c r="C102" s="95" t="s">
        <v>195</v>
      </c>
      <c r="D102" s="97">
        <v>23024</v>
      </c>
      <c r="E102" s="95" t="s">
        <v>28</v>
      </c>
      <c r="I102" s="95" t="s">
        <v>554</v>
      </c>
      <c r="J102" s="96">
        <v>0</v>
      </c>
    </row>
    <row r="103" spans="1:10" x14ac:dyDescent="0.25">
      <c r="A103" s="95" t="s">
        <v>552</v>
      </c>
      <c r="B103" s="96">
        <v>290830</v>
      </c>
      <c r="C103" s="95" t="s">
        <v>219</v>
      </c>
      <c r="D103" s="97">
        <v>18229</v>
      </c>
      <c r="E103" s="95" t="s">
        <v>611</v>
      </c>
      <c r="F103" s="96">
        <v>1</v>
      </c>
      <c r="G103" s="96">
        <v>1</v>
      </c>
      <c r="H103" s="98">
        <v>1</v>
      </c>
      <c r="I103" s="95" t="s">
        <v>557</v>
      </c>
      <c r="J103" s="96">
        <v>1</v>
      </c>
    </row>
    <row r="104" spans="1:10" x14ac:dyDescent="0.25">
      <c r="A104" s="95" t="s">
        <v>552</v>
      </c>
      <c r="B104" s="96">
        <v>290840</v>
      </c>
      <c r="C104" s="95" t="s">
        <v>94</v>
      </c>
      <c r="D104" s="97">
        <v>68303</v>
      </c>
      <c r="E104" s="95" t="s">
        <v>28</v>
      </c>
      <c r="I104" s="95" t="s">
        <v>554</v>
      </c>
      <c r="J104" s="96">
        <v>0</v>
      </c>
    </row>
    <row r="105" spans="1:10" x14ac:dyDescent="0.25">
      <c r="A105" s="95" t="s">
        <v>552</v>
      </c>
      <c r="B105" s="96">
        <v>290850</v>
      </c>
      <c r="C105" s="95" t="s">
        <v>37</v>
      </c>
      <c r="D105" s="97">
        <v>33876</v>
      </c>
      <c r="E105" s="95" t="s">
        <v>28</v>
      </c>
      <c r="I105" s="95" t="s">
        <v>554</v>
      </c>
      <c r="J105" s="96">
        <v>0</v>
      </c>
    </row>
    <row r="106" spans="1:10" x14ac:dyDescent="0.25">
      <c r="A106" s="95" t="s">
        <v>552</v>
      </c>
      <c r="B106" s="96">
        <v>290870</v>
      </c>
      <c r="C106" s="95" t="s">
        <v>425</v>
      </c>
      <c r="D106" s="97">
        <v>18191</v>
      </c>
      <c r="E106" s="95" t="s">
        <v>611</v>
      </c>
      <c r="F106" s="96">
        <v>1</v>
      </c>
      <c r="G106" s="96">
        <v>1</v>
      </c>
      <c r="H106" s="98">
        <v>1</v>
      </c>
      <c r="I106" s="95" t="s">
        <v>557</v>
      </c>
      <c r="J106" s="96">
        <v>1</v>
      </c>
    </row>
    <row r="107" spans="1:10" x14ac:dyDescent="0.25">
      <c r="A107" s="95" t="s">
        <v>552</v>
      </c>
      <c r="B107" s="96">
        <v>290880</v>
      </c>
      <c r="C107" s="95" t="s">
        <v>364</v>
      </c>
      <c r="D107" s="97">
        <v>4299</v>
      </c>
      <c r="E107" s="95" t="s">
        <v>28</v>
      </c>
      <c r="I107" s="95" t="s">
        <v>554</v>
      </c>
      <c r="J107" s="96">
        <v>0</v>
      </c>
    </row>
    <row r="108" spans="1:10" x14ac:dyDescent="0.25">
      <c r="A108" s="95" t="s">
        <v>552</v>
      </c>
      <c r="B108" s="96">
        <v>290890</v>
      </c>
      <c r="C108" s="95" t="s">
        <v>38</v>
      </c>
      <c r="D108" s="97">
        <v>23896</v>
      </c>
      <c r="E108" s="95" t="s">
        <v>28</v>
      </c>
      <c r="I108" s="95" t="s">
        <v>554</v>
      </c>
      <c r="J108" s="96">
        <v>0</v>
      </c>
    </row>
    <row r="109" spans="1:10" x14ac:dyDescent="0.25">
      <c r="A109" s="95" t="s">
        <v>552</v>
      </c>
      <c r="B109" s="96">
        <v>290900</v>
      </c>
      <c r="C109" s="95" t="s">
        <v>426</v>
      </c>
      <c r="D109" s="97">
        <v>8904</v>
      </c>
      <c r="E109" s="95" t="s">
        <v>611</v>
      </c>
      <c r="F109" s="96">
        <v>1</v>
      </c>
      <c r="G109" s="96">
        <v>2</v>
      </c>
      <c r="H109" s="98">
        <v>0.5</v>
      </c>
      <c r="I109" s="95" t="s">
        <v>554</v>
      </c>
      <c r="J109" s="96">
        <v>0</v>
      </c>
    </row>
    <row r="110" spans="1:10" x14ac:dyDescent="0.25">
      <c r="A110" s="95" t="s">
        <v>552</v>
      </c>
      <c r="B110" s="96">
        <v>290910</v>
      </c>
      <c r="C110" s="95" t="s">
        <v>344</v>
      </c>
      <c r="D110" s="97">
        <v>14933</v>
      </c>
      <c r="E110" s="95" t="s">
        <v>611</v>
      </c>
      <c r="F110" s="96">
        <v>4</v>
      </c>
      <c r="G110" s="96">
        <v>4</v>
      </c>
      <c r="H110" s="98">
        <v>1</v>
      </c>
      <c r="I110" s="95" t="s">
        <v>557</v>
      </c>
      <c r="J110" s="96">
        <v>1</v>
      </c>
    </row>
    <row r="111" spans="1:10" x14ac:dyDescent="0.25">
      <c r="A111" s="95" t="s">
        <v>552</v>
      </c>
      <c r="B111" s="96">
        <v>290920</v>
      </c>
      <c r="C111" s="95" t="s">
        <v>265</v>
      </c>
      <c r="D111" s="97">
        <v>16814</v>
      </c>
      <c r="E111" s="95" t="s">
        <v>28</v>
      </c>
      <c r="I111" s="95" t="s">
        <v>554</v>
      </c>
      <c r="J111" s="96">
        <v>0</v>
      </c>
    </row>
    <row r="112" spans="1:10" x14ac:dyDescent="0.25">
      <c r="A112" s="95" t="s">
        <v>552</v>
      </c>
      <c r="B112" s="96">
        <v>290930</v>
      </c>
      <c r="C112" s="95" t="s">
        <v>345</v>
      </c>
      <c r="D112" s="97">
        <v>33361</v>
      </c>
      <c r="E112" s="95" t="s">
        <v>28</v>
      </c>
      <c r="I112" s="95" t="s">
        <v>554</v>
      </c>
      <c r="J112" s="96">
        <v>0</v>
      </c>
    </row>
    <row r="113" spans="1:10" x14ac:dyDescent="0.25">
      <c r="A113" s="95" t="s">
        <v>552</v>
      </c>
      <c r="B113" s="96">
        <v>290940</v>
      </c>
      <c r="C113" s="95" t="s">
        <v>318</v>
      </c>
      <c r="D113" s="97">
        <v>14414</v>
      </c>
      <c r="E113" s="95" t="s">
        <v>28</v>
      </c>
      <c r="I113" s="95" t="s">
        <v>554</v>
      </c>
      <c r="J113" s="96">
        <v>0</v>
      </c>
    </row>
    <row r="114" spans="1:10" x14ac:dyDescent="0.25">
      <c r="A114" s="95" t="s">
        <v>552</v>
      </c>
      <c r="B114" s="96">
        <v>290950</v>
      </c>
      <c r="C114" s="95" t="s">
        <v>479</v>
      </c>
      <c r="D114" s="97">
        <v>5576</v>
      </c>
      <c r="E114" s="95" t="s">
        <v>28</v>
      </c>
      <c r="I114" s="95" t="s">
        <v>554</v>
      </c>
      <c r="J114" s="96">
        <v>0</v>
      </c>
    </row>
    <row r="115" spans="1:10" x14ac:dyDescent="0.25">
      <c r="A115" s="95" t="s">
        <v>552</v>
      </c>
      <c r="B115" s="96">
        <v>290960</v>
      </c>
      <c r="C115" s="95" t="s">
        <v>247</v>
      </c>
      <c r="D115" s="97">
        <v>21835</v>
      </c>
      <c r="E115" s="95" t="s">
        <v>28</v>
      </c>
      <c r="I115" s="95" t="s">
        <v>554</v>
      </c>
      <c r="J115" s="96">
        <v>0</v>
      </c>
    </row>
    <row r="116" spans="1:10" x14ac:dyDescent="0.25">
      <c r="A116" s="95" t="s">
        <v>552</v>
      </c>
      <c r="B116" s="96">
        <v>290970</v>
      </c>
      <c r="C116" s="95" t="s">
        <v>319</v>
      </c>
      <c r="D116" s="97">
        <v>14403</v>
      </c>
      <c r="E116" s="95" t="s">
        <v>28</v>
      </c>
      <c r="I116" s="95" t="s">
        <v>554</v>
      </c>
      <c r="J116" s="96">
        <v>0</v>
      </c>
    </row>
    <row r="117" spans="1:10" x14ac:dyDescent="0.25">
      <c r="A117" s="95" t="s">
        <v>552</v>
      </c>
      <c r="B117" s="96">
        <v>290980</v>
      </c>
      <c r="C117" s="95" t="s">
        <v>191</v>
      </c>
      <c r="D117" s="97">
        <v>64932</v>
      </c>
      <c r="E117" s="95" t="s">
        <v>611</v>
      </c>
      <c r="F117" s="96">
        <v>1</v>
      </c>
      <c r="G117" s="96">
        <v>1</v>
      </c>
      <c r="H117" s="98">
        <v>1</v>
      </c>
      <c r="I117" s="95" t="s">
        <v>557</v>
      </c>
      <c r="J117" s="96">
        <v>1</v>
      </c>
    </row>
    <row r="118" spans="1:10" x14ac:dyDescent="0.25">
      <c r="A118" s="95" t="s">
        <v>552</v>
      </c>
      <c r="B118" s="96">
        <v>290990</v>
      </c>
      <c r="C118" s="95" t="s">
        <v>282</v>
      </c>
      <c r="D118" s="97">
        <v>35524</v>
      </c>
      <c r="E118" s="95" t="s">
        <v>28</v>
      </c>
      <c r="I118" s="95" t="s">
        <v>554</v>
      </c>
      <c r="J118" s="96">
        <v>0</v>
      </c>
    </row>
    <row r="119" spans="1:10" x14ac:dyDescent="0.25">
      <c r="A119" s="95" t="s">
        <v>552</v>
      </c>
      <c r="B119" s="96">
        <v>291000</v>
      </c>
      <c r="C119" s="95" t="s">
        <v>480</v>
      </c>
      <c r="D119" s="97">
        <v>11716</v>
      </c>
      <c r="E119" s="95" t="s">
        <v>28</v>
      </c>
      <c r="I119" s="95" t="s">
        <v>554</v>
      </c>
      <c r="J119" s="96">
        <v>0</v>
      </c>
    </row>
    <row r="120" spans="1:10" x14ac:dyDescent="0.25">
      <c r="A120" s="95" t="s">
        <v>552</v>
      </c>
      <c r="B120" s="96">
        <v>291005</v>
      </c>
      <c r="C120" s="95" t="s">
        <v>186</v>
      </c>
      <c r="D120" s="97">
        <v>80657</v>
      </c>
      <c r="E120" s="95" t="s">
        <v>28</v>
      </c>
      <c r="I120" s="95" t="s">
        <v>554</v>
      </c>
      <c r="J120" s="96">
        <v>0</v>
      </c>
    </row>
    <row r="121" spans="1:10" x14ac:dyDescent="0.25">
      <c r="A121" s="95" t="s">
        <v>552</v>
      </c>
      <c r="B121" s="96">
        <v>291010</v>
      </c>
      <c r="C121" s="95" t="s">
        <v>365</v>
      </c>
      <c r="D121" s="97">
        <v>12604</v>
      </c>
      <c r="E121" s="95" t="s">
        <v>28</v>
      </c>
      <c r="I121" s="95" t="s">
        <v>554</v>
      </c>
      <c r="J121" s="96">
        <v>0</v>
      </c>
    </row>
    <row r="122" spans="1:10" x14ac:dyDescent="0.25">
      <c r="A122" s="95" t="s">
        <v>552</v>
      </c>
      <c r="B122" s="96">
        <v>291020</v>
      </c>
      <c r="C122" s="95" t="s">
        <v>220</v>
      </c>
      <c r="D122" s="97">
        <v>4212</v>
      </c>
      <c r="E122" s="95" t="s">
        <v>28</v>
      </c>
      <c r="I122" s="95" t="s">
        <v>554</v>
      </c>
      <c r="J122" s="96">
        <v>0</v>
      </c>
    </row>
    <row r="123" spans="1:10" x14ac:dyDescent="0.25">
      <c r="A123" s="95" t="s">
        <v>552</v>
      </c>
      <c r="B123" s="96">
        <v>291030</v>
      </c>
      <c r="C123" s="95" t="s">
        <v>221</v>
      </c>
      <c r="D123" s="97">
        <v>8461</v>
      </c>
      <c r="E123" s="95" t="s">
        <v>28</v>
      </c>
      <c r="I123" s="95" t="s">
        <v>554</v>
      </c>
      <c r="J123" s="96">
        <v>0</v>
      </c>
    </row>
    <row r="124" spans="1:10" x14ac:dyDescent="0.25">
      <c r="A124" s="95" t="s">
        <v>552</v>
      </c>
      <c r="B124" s="96">
        <v>291040</v>
      </c>
      <c r="C124" s="95" t="s">
        <v>427</v>
      </c>
      <c r="D124" s="97">
        <v>19376</v>
      </c>
      <c r="E124" s="95" t="s">
        <v>28</v>
      </c>
      <c r="I124" s="95" t="s">
        <v>554</v>
      </c>
      <c r="J124" s="96">
        <v>0</v>
      </c>
    </row>
    <row r="125" spans="1:10" x14ac:dyDescent="0.25">
      <c r="A125" s="95" t="s">
        <v>552</v>
      </c>
      <c r="B125" s="96">
        <v>291050</v>
      </c>
      <c r="C125" s="95" t="s">
        <v>248</v>
      </c>
      <c r="D125" s="97">
        <v>43223</v>
      </c>
      <c r="E125" s="95" t="s">
        <v>28</v>
      </c>
      <c r="I125" s="95" t="s">
        <v>554</v>
      </c>
      <c r="J125" s="96">
        <v>0</v>
      </c>
    </row>
    <row r="126" spans="1:10" x14ac:dyDescent="0.25">
      <c r="A126" s="95" t="s">
        <v>552</v>
      </c>
      <c r="B126" s="96">
        <v>291060</v>
      </c>
      <c r="C126" s="95" t="s">
        <v>249</v>
      </c>
      <c r="D126" s="97">
        <v>37845</v>
      </c>
      <c r="E126" s="95" t="s">
        <v>28</v>
      </c>
      <c r="I126" s="95" t="s">
        <v>554</v>
      </c>
      <c r="J126" s="96">
        <v>0</v>
      </c>
    </row>
    <row r="127" spans="1:10" x14ac:dyDescent="0.25">
      <c r="A127" s="95" t="s">
        <v>552</v>
      </c>
      <c r="B127" s="96">
        <v>291070</v>
      </c>
      <c r="C127" s="95" t="s">
        <v>96</v>
      </c>
      <c r="D127" s="97">
        <v>61924</v>
      </c>
      <c r="E127" s="95" t="s">
        <v>28</v>
      </c>
      <c r="I127" s="95" t="s">
        <v>554</v>
      </c>
      <c r="J127" s="96">
        <v>0</v>
      </c>
    </row>
    <row r="128" spans="1:10" x14ac:dyDescent="0.25">
      <c r="A128" s="95" t="s">
        <v>552</v>
      </c>
      <c r="B128" s="96">
        <v>291072</v>
      </c>
      <c r="C128" s="95" t="s">
        <v>158</v>
      </c>
      <c r="D128" s="97">
        <v>115290</v>
      </c>
      <c r="E128" s="95" t="s">
        <v>611</v>
      </c>
      <c r="F128" s="96">
        <v>7</v>
      </c>
      <c r="G128" s="96">
        <v>8</v>
      </c>
      <c r="H128" s="98">
        <v>0.875</v>
      </c>
      <c r="I128" s="95" t="s">
        <v>557</v>
      </c>
      <c r="J128" s="96">
        <v>1</v>
      </c>
    </row>
    <row r="129" spans="1:10" x14ac:dyDescent="0.25">
      <c r="A129" s="95" t="s">
        <v>552</v>
      </c>
      <c r="B129" s="96">
        <v>291075</v>
      </c>
      <c r="C129" s="95" t="s">
        <v>266</v>
      </c>
      <c r="D129" s="97">
        <v>18443</v>
      </c>
      <c r="E129" s="95" t="s">
        <v>28</v>
      </c>
      <c r="I129" s="95" t="s">
        <v>554</v>
      </c>
      <c r="J129" s="96">
        <v>0</v>
      </c>
    </row>
    <row r="130" spans="1:10" x14ac:dyDescent="0.25">
      <c r="A130" s="95" t="s">
        <v>552</v>
      </c>
      <c r="B130" s="96">
        <v>291077</v>
      </c>
      <c r="C130" s="95" t="s">
        <v>385</v>
      </c>
      <c r="D130" s="97">
        <v>5922</v>
      </c>
      <c r="E130" s="95" t="s">
        <v>28</v>
      </c>
      <c r="I130" s="95" t="s">
        <v>554</v>
      </c>
      <c r="J130" s="96">
        <v>0</v>
      </c>
    </row>
    <row r="131" spans="1:10" x14ac:dyDescent="0.25">
      <c r="A131" s="95" t="s">
        <v>552</v>
      </c>
      <c r="B131" s="96">
        <v>291080</v>
      </c>
      <c r="C131" s="95" t="s">
        <v>25</v>
      </c>
      <c r="D131" s="97">
        <v>627477</v>
      </c>
      <c r="E131" s="95" t="s">
        <v>611</v>
      </c>
      <c r="F131" s="96">
        <v>10</v>
      </c>
      <c r="G131" s="96">
        <v>12</v>
      </c>
      <c r="H131" s="98">
        <v>0.83333333333333304</v>
      </c>
      <c r="I131" s="95" t="s">
        <v>557</v>
      </c>
      <c r="J131" s="96">
        <v>1</v>
      </c>
    </row>
    <row r="132" spans="1:10" x14ac:dyDescent="0.25">
      <c r="A132" s="95" t="s">
        <v>552</v>
      </c>
      <c r="B132" s="96">
        <v>291085</v>
      </c>
      <c r="C132" s="95" t="s">
        <v>303</v>
      </c>
      <c r="D132" s="97">
        <v>17176</v>
      </c>
      <c r="E132" s="95" t="s">
        <v>611</v>
      </c>
      <c r="F132" s="96">
        <v>1</v>
      </c>
      <c r="G132" s="96">
        <v>1</v>
      </c>
      <c r="H132" s="98">
        <v>1</v>
      </c>
      <c r="I132" s="95" t="s">
        <v>557</v>
      </c>
      <c r="J132" s="96">
        <v>1</v>
      </c>
    </row>
    <row r="133" spans="1:10" x14ac:dyDescent="0.25">
      <c r="A133" s="95" t="s">
        <v>552</v>
      </c>
      <c r="B133" s="96">
        <v>291090</v>
      </c>
      <c r="C133" s="95" t="s">
        <v>406</v>
      </c>
      <c r="D133" s="97">
        <v>5822</v>
      </c>
      <c r="E133" s="95" t="s">
        <v>28</v>
      </c>
      <c r="I133" s="95" t="s">
        <v>554</v>
      </c>
      <c r="J133" s="96">
        <v>0</v>
      </c>
    </row>
    <row r="134" spans="1:10" x14ac:dyDescent="0.25">
      <c r="A134" s="95" t="s">
        <v>552</v>
      </c>
      <c r="B134" s="96">
        <v>291100</v>
      </c>
      <c r="C134" s="95" t="s">
        <v>456</v>
      </c>
      <c r="D134" s="97">
        <v>11244</v>
      </c>
      <c r="E134" s="95" t="s">
        <v>28</v>
      </c>
      <c r="I134" s="95" t="s">
        <v>554</v>
      </c>
      <c r="J134" s="96">
        <v>0</v>
      </c>
    </row>
    <row r="135" spans="1:10" x14ac:dyDescent="0.25">
      <c r="A135" s="95" t="s">
        <v>552</v>
      </c>
      <c r="B135" s="96">
        <v>291110</v>
      </c>
      <c r="C135" s="95" t="s">
        <v>320</v>
      </c>
      <c r="D135" s="97">
        <v>25912</v>
      </c>
      <c r="E135" s="95" t="s">
        <v>28</v>
      </c>
      <c r="I135" s="95" t="s">
        <v>554</v>
      </c>
      <c r="J135" s="96">
        <v>0</v>
      </c>
    </row>
    <row r="136" spans="1:10" x14ac:dyDescent="0.25">
      <c r="A136" s="95" t="s">
        <v>552</v>
      </c>
      <c r="B136" s="96">
        <v>291120</v>
      </c>
      <c r="C136" s="95" t="s">
        <v>503</v>
      </c>
      <c r="D136" s="97">
        <v>33234</v>
      </c>
      <c r="E136" s="95" t="s">
        <v>611</v>
      </c>
      <c r="F136" s="96">
        <v>1</v>
      </c>
      <c r="G136" s="96">
        <v>1</v>
      </c>
      <c r="H136" s="98">
        <v>1</v>
      </c>
      <c r="I136" s="95" t="s">
        <v>557</v>
      </c>
      <c r="J136" s="96">
        <v>1</v>
      </c>
    </row>
    <row r="137" spans="1:10" x14ac:dyDescent="0.25">
      <c r="A137" s="95" t="s">
        <v>552</v>
      </c>
      <c r="B137" s="96">
        <v>291125</v>
      </c>
      <c r="C137" s="95" t="s">
        <v>39</v>
      </c>
      <c r="D137" s="97">
        <v>4725</v>
      </c>
      <c r="E137" s="95" t="s">
        <v>28</v>
      </c>
      <c r="I137" s="95" t="s">
        <v>554</v>
      </c>
      <c r="J137" s="96">
        <v>0</v>
      </c>
    </row>
    <row r="138" spans="1:10" x14ac:dyDescent="0.25">
      <c r="A138" s="95" t="s">
        <v>552</v>
      </c>
      <c r="B138" s="96">
        <v>291130</v>
      </c>
      <c r="C138" s="95" t="s">
        <v>118</v>
      </c>
      <c r="D138" s="97">
        <v>11639</v>
      </c>
      <c r="E138" s="95" t="s">
        <v>28</v>
      </c>
      <c r="I138" s="95" t="s">
        <v>554</v>
      </c>
      <c r="J138" s="96">
        <v>0</v>
      </c>
    </row>
    <row r="139" spans="1:10" x14ac:dyDescent="0.25">
      <c r="A139" s="95" t="s">
        <v>552</v>
      </c>
      <c r="B139" s="96">
        <v>291140</v>
      </c>
      <c r="C139" s="95" t="s">
        <v>292</v>
      </c>
      <c r="D139" s="97">
        <v>15840</v>
      </c>
      <c r="E139" s="95" t="s">
        <v>28</v>
      </c>
      <c r="I139" s="95" t="s">
        <v>554</v>
      </c>
      <c r="J139" s="96">
        <v>0</v>
      </c>
    </row>
    <row r="140" spans="1:10" x14ac:dyDescent="0.25">
      <c r="A140" s="95" t="s">
        <v>552</v>
      </c>
      <c r="B140" s="96">
        <v>291150</v>
      </c>
      <c r="C140" s="95" t="s">
        <v>458</v>
      </c>
      <c r="D140" s="97">
        <v>7848</v>
      </c>
      <c r="E140" s="95" t="s">
        <v>28</v>
      </c>
      <c r="I140" s="95" t="s">
        <v>554</v>
      </c>
      <c r="J140" s="96">
        <v>0</v>
      </c>
    </row>
    <row r="141" spans="1:10" x14ac:dyDescent="0.25">
      <c r="A141" s="95" t="s">
        <v>552</v>
      </c>
      <c r="B141" s="96">
        <v>291160</v>
      </c>
      <c r="C141" s="95" t="s">
        <v>196</v>
      </c>
      <c r="D141" s="97">
        <v>21495</v>
      </c>
      <c r="E141" s="95" t="s">
        <v>28</v>
      </c>
      <c r="I141" s="95" t="s">
        <v>554</v>
      </c>
      <c r="J141" s="96">
        <v>0</v>
      </c>
    </row>
    <row r="142" spans="1:10" x14ac:dyDescent="0.25">
      <c r="A142" s="95" t="s">
        <v>552</v>
      </c>
      <c r="B142" s="96">
        <v>291165</v>
      </c>
      <c r="C142" s="95" t="s">
        <v>367</v>
      </c>
      <c r="D142" s="97">
        <v>8081</v>
      </c>
      <c r="E142" s="95" t="s">
        <v>28</v>
      </c>
      <c r="I142" s="95" t="s">
        <v>554</v>
      </c>
      <c r="J142" s="96">
        <v>0</v>
      </c>
    </row>
    <row r="143" spans="1:10" x14ac:dyDescent="0.25">
      <c r="A143" s="95" t="s">
        <v>552</v>
      </c>
      <c r="B143" s="96">
        <v>291170</v>
      </c>
      <c r="C143" s="95" t="s">
        <v>380</v>
      </c>
      <c r="D143" s="97">
        <v>86808</v>
      </c>
      <c r="E143" s="95" t="s">
        <v>611</v>
      </c>
      <c r="F143" s="96">
        <v>1</v>
      </c>
      <c r="G143" s="96">
        <v>2</v>
      </c>
      <c r="H143" s="98">
        <v>0.5</v>
      </c>
      <c r="I143" s="95" t="s">
        <v>554</v>
      </c>
      <c r="J143" s="96">
        <v>0</v>
      </c>
    </row>
    <row r="144" spans="1:10" x14ac:dyDescent="0.25">
      <c r="A144" s="95" t="s">
        <v>552</v>
      </c>
      <c r="B144" s="96">
        <v>291180</v>
      </c>
      <c r="C144" s="95" t="s">
        <v>159</v>
      </c>
      <c r="D144" s="97">
        <v>22154</v>
      </c>
      <c r="E144" s="95" t="s">
        <v>28</v>
      </c>
      <c r="I144" s="95" t="s">
        <v>554</v>
      </c>
      <c r="J144" s="96">
        <v>0</v>
      </c>
    </row>
    <row r="145" spans="1:10" x14ac:dyDescent="0.25">
      <c r="A145" s="95" t="s">
        <v>552</v>
      </c>
      <c r="B145" s="96">
        <v>291185</v>
      </c>
      <c r="C145" s="95" t="s">
        <v>267</v>
      </c>
      <c r="D145" s="97">
        <v>13718</v>
      </c>
      <c r="E145" s="95" t="s">
        <v>611</v>
      </c>
      <c r="F145" s="96">
        <v>0</v>
      </c>
      <c r="G145" s="96">
        <v>1</v>
      </c>
      <c r="H145" s="98">
        <v>0</v>
      </c>
      <c r="I145" s="95" t="s">
        <v>554</v>
      </c>
      <c r="J145" s="96">
        <v>0</v>
      </c>
    </row>
    <row r="146" spans="1:10" x14ac:dyDescent="0.25">
      <c r="A146" s="95" t="s">
        <v>552</v>
      </c>
      <c r="B146" s="96">
        <v>291190</v>
      </c>
      <c r="C146" s="95" t="s">
        <v>65</v>
      </c>
      <c r="D146" s="97">
        <v>25884</v>
      </c>
      <c r="E146" s="95" t="s">
        <v>611</v>
      </c>
      <c r="F146" s="96">
        <v>1</v>
      </c>
      <c r="G146" s="96">
        <v>1</v>
      </c>
      <c r="H146" s="98">
        <v>1</v>
      </c>
      <c r="I146" s="95" t="s">
        <v>557</v>
      </c>
      <c r="J146" s="96">
        <v>1</v>
      </c>
    </row>
    <row r="147" spans="1:10" x14ac:dyDescent="0.25">
      <c r="A147" s="95" t="s">
        <v>552</v>
      </c>
      <c r="B147" s="96">
        <v>291200</v>
      </c>
      <c r="C147" s="95" t="s">
        <v>386</v>
      </c>
      <c r="D147" s="97">
        <v>10183</v>
      </c>
      <c r="E147" s="95" t="s">
        <v>28</v>
      </c>
      <c r="I147" s="95" t="s">
        <v>554</v>
      </c>
      <c r="J147" s="96">
        <v>0</v>
      </c>
    </row>
    <row r="148" spans="1:10" x14ac:dyDescent="0.25">
      <c r="A148" s="95" t="s">
        <v>552</v>
      </c>
      <c r="B148" s="96">
        <v>291210</v>
      </c>
      <c r="C148" s="95" t="s">
        <v>459</v>
      </c>
      <c r="D148" s="97">
        <v>23529</v>
      </c>
      <c r="E148" s="95" t="s">
        <v>28</v>
      </c>
      <c r="I148" s="95" t="s">
        <v>554</v>
      </c>
      <c r="J148" s="96">
        <v>0</v>
      </c>
    </row>
    <row r="149" spans="1:10" x14ac:dyDescent="0.25">
      <c r="A149" s="95" t="s">
        <v>552</v>
      </c>
      <c r="B149" s="96">
        <v>291220</v>
      </c>
      <c r="C149" s="95" t="s">
        <v>368</v>
      </c>
      <c r="D149" s="97">
        <v>19786</v>
      </c>
      <c r="E149" s="95" t="s">
        <v>28</v>
      </c>
      <c r="I149" s="95" t="s">
        <v>554</v>
      </c>
      <c r="J149" s="96">
        <v>0</v>
      </c>
    </row>
    <row r="150" spans="1:10" x14ac:dyDescent="0.25">
      <c r="A150" s="95" t="s">
        <v>552</v>
      </c>
      <c r="B150" s="96">
        <v>291230</v>
      </c>
      <c r="C150" s="95" t="s">
        <v>407</v>
      </c>
      <c r="D150" s="97">
        <v>16796</v>
      </c>
      <c r="E150" s="95" t="s">
        <v>28</v>
      </c>
      <c r="I150" s="95" t="s">
        <v>554</v>
      </c>
      <c r="J150" s="96">
        <v>0</v>
      </c>
    </row>
    <row r="151" spans="1:10" x14ac:dyDescent="0.25">
      <c r="A151" s="95" t="s">
        <v>552</v>
      </c>
      <c r="B151" s="96">
        <v>291240</v>
      </c>
      <c r="C151" s="95" t="s">
        <v>119</v>
      </c>
      <c r="D151" s="97">
        <v>18678</v>
      </c>
      <c r="E151" s="95" t="s">
        <v>28</v>
      </c>
      <c r="I151" s="95" t="s">
        <v>554</v>
      </c>
      <c r="J151" s="96">
        <v>0</v>
      </c>
    </row>
    <row r="152" spans="1:10" x14ac:dyDescent="0.25">
      <c r="A152" s="95" t="s">
        <v>552</v>
      </c>
      <c r="B152" s="96">
        <v>291250</v>
      </c>
      <c r="C152" s="95" t="s">
        <v>369</v>
      </c>
      <c r="D152" s="97">
        <v>15413</v>
      </c>
      <c r="E152" s="95" t="s">
        <v>28</v>
      </c>
      <c r="I152" s="95" t="s">
        <v>554</v>
      </c>
      <c r="J152" s="96">
        <v>0</v>
      </c>
    </row>
    <row r="153" spans="1:10" x14ac:dyDescent="0.25">
      <c r="A153" s="95" t="s">
        <v>552</v>
      </c>
      <c r="B153" s="96">
        <v>291260</v>
      </c>
      <c r="C153" s="95" t="s">
        <v>66</v>
      </c>
      <c r="D153" s="97">
        <v>4214</v>
      </c>
      <c r="E153" s="95" t="s">
        <v>28</v>
      </c>
      <c r="I153" s="95" t="s">
        <v>554</v>
      </c>
      <c r="J153" s="96">
        <v>0</v>
      </c>
    </row>
    <row r="154" spans="1:10" x14ac:dyDescent="0.25">
      <c r="A154" s="95" t="s">
        <v>552</v>
      </c>
      <c r="B154" s="96">
        <v>291270</v>
      </c>
      <c r="C154" s="95" t="s">
        <v>460</v>
      </c>
      <c r="D154" s="97">
        <v>24293</v>
      </c>
      <c r="E154" s="95" t="s">
        <v>28</v>
      </c>
      <c r="I154" s="95" t="s">
        <v>554</v>
      </c>
      <c r="J154" s="96">
        <v>0</v>
      </c>
    </row>
    <row r="155" spans="1:10" x14ac:dyDescent="0.25">
      <c r="A155" s="95" t="s">
        <v>552</v>
      </c>
      <c r="B155" s="96">
        <v>291280</v>
      </c>
      <c r="C155" s="95" t="s">
        <v>169</v>
      </c>
      <c r="D155" s="97">
        <v>8852</v>
      </c>
      <c r="E155" s="95" t="s">
        <v>28</v>
      </c>
      <c r="I155" s="95" t="s">
        <v>554</v>
      </c>
      <c r="J155" s="96">
        <v>0</v>
      </c>
    </row>
    <row r="156" spans="1:10" x14ac:dyDescent="0.25">
      <c r="A156" s="95" t="s">
        <v>552</v>
      </c>
      <c r="B156" s="96">
        <v>291290</v>
      </c>
      <c r="C156" s="95" t="s">
        <v>481</v>
      </c>
      <c r="D156" s="97">
        <v>17221</v>
      </c>
      <c r="E156" s="95" t="s">
        <v>28</v>
      </c>
      <c r="I156" s="95" t="s">
        <v>554</v>
      </c>
      <c r="J156" s="96">
        <v>0</v>
      </c>
    </row>
    <row r="157" spans="1:10" x14ac:dyDescent="0.25">
      <c r="A157" s="95" t="s">
        <v>552</v>
      </c>
      <c r="B157" s="96">
        <v>291300</v>
      </c>
      <c r="C157" s="95" t="s">
        <v>79</v>
      </c>
      <c r="D157" s="97">
        <v>16855</v>
      </c>
      <c r="E157" s="95" t="s">
        <v>28</v>
      </c>
      <c r="I157" s="95" t="s">
        <v>554</v>
      </c>
      <c r="J157" s="96">
        <v>0</v>
      </c>
    </row>
    <row r="158" spans="1:10" x14ac:dyDescent="0.25">
      <c r="A158" s="95" t="s">
        <v>552</v>
      </c>
      <c r="B158" s="96">
        <v>291310</v>
      </c>
      <c r="C158" s="95" t="s">
        <v>120</v>
      </c>
      <c r="D158" s="97">
        <v>17948</v>
      </c>
      <c r="E158" s="95" t="s">
        <v>28</v>
      </c>
      <c r="I158" s="95" t="s">
        <v>554</v>
      </c>
      <c r="J158" s="96">
        <v>0</v>
      </c>
    </row>
    <row r="159" spans="1:10" x14ac:dyDescent="0.25">
      <c r="A159" s="95" t="s">
        <v>552</v>
      </c>
      <c r="B159" s="96">
        <v>291320</v>
      </c>
      <c r="C159" s="95" t="s">
        <v>329</v>
      </c>
      <c r="D159" s="97">
        <v>27862</v>
      </c>
      <c r="E159" s="95" t="s">
        <v>611</v>
      </c>
      <c r="F159" s="96">
        <v>1</v>
      </c>
      <c r="G159" s="96">
        <v>1</v>
      </c>
      <c r="H159" s="98">
        <v>1</v>
      </c>
      <c r="I159" s="95" t="s">
        <v>557</v>
      </c>
      <c r="J159" s="96">
        <v>1</v>
      </c>
    </row>
    <row r="160" spans="1:10" x14ac:dyDescent="0.25">
      <c r="A160" s="95" t="s">
        <v>552</v>
      </c>
      <c r="B160" s="96">
        <v>291330</v>
      </c>
      <c r="C160" s="95" t="s">
        <v>40</v>
      </c>
      <c r="D160" s="97">
        <v>6437</v>
      </c>
      <c r="E160" s="95" t="s">
        <v>28</v>
      </c>
      <c r="I160" s="95" t="s">
        <v>554</v>
      </c>
      <c r="J160" s="96">
        <v>0</v>
      </c>
    </row>
    <row r="161" spans="1:10" x14ac:dyDescent="0.25">
      <c r="A161" s="95" t="s">
        <v>552</v>
      </c>
      <c r="B161" s="96">
        <v>291340</v>
      </c>
      <c r="C161" s="95" t="s">
        <v>387</v>
      </c>
      <c r="D161" s="97">
        <v>16283</v>
      </c>
      <c r="E161" s="95" t="s">
        <v>28</v>
      </c>
      <c r="I161" s="95" t="s">
        <v>554</v>
      </c>
      <c r="J161" s="96">
        <v>0</v>
      </c>
    </row>
    <row r="162" spans="1:10" x14ac:dyDescent="0.25">
      <c r="A162" s="95" t="s">
        <v>552</v>
      </c>
      <c r="B162" s="96">
        <v>291345</v>
      </c>
      <c r="C162" s="95" t="s">
        <v>504</v>
      </c>
      <c r="D162" s="97">
        <v>14187</v>
      </c>
      <c r="E162" s="95" t="s">
        <v>28</v>
      </c>
      <c r="I162" s="95" t="s">
        <v>554</v>
      </c>
      <c r="J162" s="96">
        <v>0</v>
      </c>
    </row>
    <row r="163" spans="1:10" x14ac:dyDescent="0.25">
      <c r="A163" s="95" t="s">
        <v>552</v>
      </c>
      <c r="B163" s="96">
        <v>291350</v>
      </c>
      <c r="C163" s="95" t="s">
        <v>408</v>
      </c>
      <c r="D163" s="97">
        <v>27939</v>
      </c>
      <c r="E163" s="95" t="s">
        <v>611</v>
      </c>
      <c r="F163" s="96">
        <v>0</v>
      </c>
      <c r="G163" s="96">
        <v>2</v>
      </c>
      <c r="H163" s="98">
        <v>0</v>
      </c>
      <c r="I163" s="95" t="s">
        <v>554</v>
      </c>
      <c r="J163" s="96">
        <v>0</v>
      </c>
    </row>
    <row r="164" spans="1:10" x14ac:dyDescent="0.25">
      <c r="A164" s="95" t="s">
        <v>552</v>
      </c>
      <c r="B164" s="96">
        <v>291360</v>
      </c>
      <c r="C164" s="95" t="s">
        <v>439</v>
      </c>
      <c r="D164" s="97">
        <v>176341</v>
      </c>
      <c r="E164" s="95" t="s">
        <v>611</v>
      </c>
      <c r="F164" s="96">
        <v>1</v>
      </c>
      <c r="G164" s="96">
        <v>4</v>
      </c>
      <c r="H164" s="98">
        <v>0.25</v>
      </c>
      <c r="I164" s="95" t="s">
        <v>554</v>
      </c>
      <c r="J164" s="96">
        <v>0</v>
      </c>
    </row>
    <row r="165" spans="1:10" x14ac:dyDescent="0.25">
      <c r="A165" s="95" t="s">
        <v>552</v>
      </c>
      <c r="B165" s="96">
        <v>291370</v>
      </c>
      <c r="C165" s="95" t="s">
        <v>250</v>
      </c>
      <c r="D165" s="97">
        <v>40453</v>
      </c>
      <c r="E165" s="95" t="s">
        <v>28</v>
      </c>
      <c r="I165" s="95" t="s">
        <v>554</v>
      </c>
      <c r="J165" s="96">
        <v>0</v>
      </c>
    </row>
    <row r="166" spans="1:10" x14ac:dyDescent="0.25">
      <c r="A166" s="95" t="s">
        <v>552</v>
      </c>
      <c r="B166" s="96">
        <v>291380</v>
      </c>
      <c r="C166" s="95" t="s">
        <v>41</v>
      </c>
      <c r="D166" s="97">
        <v>15499</v>
      </c>
      <c r="E166" s="95" t="s">
        <v>28</v>
      </c>
      <c r="I166" s="95" t="s">
        <v>554</v>
      </c>
      <c r="J166" s="96">
        <v>0</v>
      </c>
    </row>
    <row r="167" spans="1:10" x14ac:dyDescent="0.25">
      <c r="A167" s="95" t="s">
        <v>552</v>
      </c>
      <c r="B167" s="96">
        <v>291390</v>
      </c>
      <c r="C167" s="95" t="s">
        <v>482</v>
      </c>
      <c r="D167" s="97">
        <v>47704</v>
      </c>
      <c r="E167" s="95" t="s">
        <v>611</v>
      </c>
      <c r="F167" s="96">
        <v>3</v>
      </c>
      <c r="G167" s="96">
        <v>6</v>
      </c>
      <c r="H167" s="98">
        <v>0.5</v>
      </c>
      <c r="I167" s="95" t="s">
        <v>554</v>
      </c>
      <c r="J167" s="96">
        <v>0</v>
      </c>
    </row>
    <row r="168" spans="1:10" x14ac:dyDescent="0.25">
      <c r="A168" s="95" t="s">
        <v>552</v>
      </c>
      <c r="B168" s="96">
        <v>291400</v>
      </c>
      <c r="C168" s="95" t="s">
        <v>42</v>
      </c>
      <c r="D168" s="97">
        <v>62631</v>
      </c>
      <c r="E168" s="95" t="s">
        <v>611</v>
      </c>
      <c r="F168" s="96">
        <v>1</v>
      </c>
      <c r="G168" s="96">
        <v>1</v>
      </c>
      <c r="H168" s="98">
        <v>1</v>
      </c>
      <c r="I168" s="95" t="s">
        <v>557</v>
      </c>
      <c r="J168" s="96">
        <v>1</v>
      </c>
    </row>
    <row r="169" spans="1:10" x14ac:dyDescent="0.25">
      <c r="A169" s="95" t="s">
        <v>552</v>
      </c>
      <c r="B169" s="96">
        <v>291410</v>
      </c>
      <c r="C169" s="95" t="s">
        <v>334</v>
      </c>
      <c r="D169" s="97">
        <v>10157</v>
      </c>
      <c r="E169" s="95" t="s">
        <v>28</v>
      </c>
      <c r="I169" s="95" t="s">
        <v>554</v>
      </c>
      <c r="J169" s="96">
        <v>0</v>
      </c>
    </row>
    <row r="170" spans="1:10" x14ac:dyDescent="0.25">
      <c r="A170" s="95" t="s">
        <v>552</v>
      </c>
      <c r="B170" s="96">
        <v>291420</v>
      </c>
      <c r="C170" s="95" t="s">
        <v>483</v>
      </c>
      <c r="D170" s="97">
        <v>7521</v>
      </c>
      <c r="E170" s="95" t="s">
        <v>28</v>
      </c>
      <c r="I170" s="95" t="s">
        <v>554</v>
      </c>
      <c r="J170" s="96">
        <v>0</v>
      </c>
    </row>
    <row r="171" spans="1:10" x14ac:dyDescent="0.25">
      <c r="A171" s="95" t="s">
        <v>552</v>
      </c>
      <c r="B171" s="96">
        <v>291430</v>
      </c>
      <c r="C171" s="95" t="s">
        <v>484</v>
      </c>
      <c r="D171" s="97">
        <v>9901</v>
      </c>
      <c r="E171" s="95" t="s">
        <v>28</v>
      </c>
      <c r="I171" s="95" t="s">
        <v>554</v>
      </c>
      <c r="J171" s="96">
        <v>0</v>
      </c>
    </row>
    <row r="172" spans="1:10" x14ac:dyDescent="0.25">
      <c r="A172" s="95" t="s">
        <v>552</v>
      </c>
      <c r="B172" s="96">
        <v>291440</v>
      </c>
      <c r="C172" s="95" t="s">
        <v>80</v>
      </c>
      <c r="D172" s="97">
        <v>25536</v>
      </c>
      <c r="E172" s="95" t="s">
        <v>611</v>
      </c>
      <c r="F172" s="96">
        <v>4</v>
      </c>
      <c r="G172" s="96">
        <v>9</v>
      </c>
      <c r="H172" s="98">
        <v>0.44444444444444398</v>
      </c>
      <c r="I172" s="95" t="s">
        <v>554</v>
      </c>
      <c r="J172" s="96">
        <v>0</v>
      </c>
    </row>
    <row r="173" spans="1:10" x14ac:dyDescent="0.25">
      <c r="A173" s="95" t="s">
        <v>552</v>
      </c>
      <c r="B173" s="96">
        <v>291450</v>
      </c>
      <c r="C173" s="95" t="s">
        <v>43</v>
      </c>
      <c r="D173" s="97">
        <v>29879</v>
      </c>
      <c r="E173" s="95" t="s">
        <v>28</v>
      </c>
      <c r="I173" s="95" t="s">
        <v>554</v>
      </c>
      <c r="J173" s="96">
        <v>0</v>
      </c>
    </row>
    <row r="174" spans="1:10" x14ac:dyDescent="0.25">
      <c r="A174" s="95" t="s">
        <v>552</v>
      </c>
      <c r="B174" s="96">
        <v>291460</v>
      </c>
      <c r="C174" s="95" t="s">
        <v>111</v>
      </c>
      <c r="D174" s="97">
        <v>74483</v>
      </c>
      <c r="E174" s="95" t="s">
        <v>611</v>
      </c>
      <c r="F174" s="96">
        <v>2</v>
      </c>
      <c r="G174" s="96">
        <v>2</v>
      </c>
      <c r="H174" s="98">
        <v>1</v>
      </c>
      <c r="I174" s="95" t="s">
        <v>557</v>
      </c>
      <c r="J174" s="96">
        <v>1</v>
      </c>
    </row>
    <row r="175" spans="1:10" x14ac:dyDescent="0.25">
      <c r="A175" s="95" t="s">
        <v>552</v>
      </c>
      <c r="B175" s="96">
        <v>291465</v>
      </c>
      <c r="C175" s="95" t="s">
        <v>160</v>
      </c>
      <c r="D175" s="97">
        <v>31422</v>
      </c>
      <c r="E175" s="95" t="s">
        <v>611</v>
      </c>
      <c r="F175" s="96">
        <v>2</v>
      </c>
      <c r="G175" s="96">
        <v>2</v>
      </c>
      <c r="H175" s="98">
        <v>1</v>
      </c>
      <c r="I175" s="95" t="s">
        <v>557</v>
      </c>
      <c r="J175" s="96">
        <v>1</v>
      </c>
    </row>
    <row r="176" spans="1:10" x14ac:dyDescent="0.25">
      <c r="A176" s="95" t="s">
        <v>552</v>
      </c>
      <c r="B176" s="96">
        <v>291470</v>
      </c>
      <c r="C176" s="95" t="s">
        <v>60</v>
      </c>
      <c r="D176" s="97">
        <v>66806</v>
      </c>
      <c r="E176" s="95" t="s">
        <v>611</v>
      </c>
      <c r="F176" s="96">
        <v>1</v>
      </c>
      <c r="G176" s="96">
        <v>1</v>
      </c>
      <c r="H176" s="98">
        <v>1</v>
      </c>
      <c r="I176" s="95" t="s">
        <v>557</v>
      </c>
      <c r="J176" s="96">
        <v>1</v>
      </c>
    </row>
    <row r="177" spans="1:10" x14ac:dyDescent="0.25">
      <c r="A177" s="95" t="s">
        <v>552</v>
      </c>
      <c r="B177" s="96">
        <v>291480</v>
      </c>
      <c r="C177" s="95" t="s">
        <v>449</v>
      </c>
      <c r="D177" s="97">
        <v>221046</v>
      </c>
      <c r="E177" s="95" t="s">
        <v>28</v>
      </c>
      <c r="I177" s="95" t="s">
        <v>554</v>
      </c>
      <c r="J177" s="96">
        <v>0</v>
      </c>
    </row>
    <row r="178" spans="1:10" x14ac:dyDescent="0.25">
      <c r="A178" s="95" t="s">
        <v>552</v>
      </c>
      <c r="B178" s="96">
        <v>291490</v>
      </c>
      <c r="C178" s="95" t="s">
        <v>443</v>
      </c>
      <c r="D178" s="97">
        <v>28382</v>
      </c>
      <c r="E178" s="95" t="s">
        <v>611</v>
      </c>
      <c r="F178" s="96">
        <v>0</v>
      </c>
      <c r="G178" s="96">
        <v>1</v>
      </c>
      <c r="H178" s="98">
        <v>0</v>
      </c>
      <c r="I178" s="95" t="s">
        <v>554</v>
      </c>
      <c r="J178" s="96">
        <v>0</v>
      </c>
    </row>
    <row r="179" spans="1:10" x14ac:dyDescent="0.25">
      <c r="A179" s="95" t="s">
        <v>552</v>
      </c>
      <c r="B179" s="96">
        <v>291500</v>
      </c>
      <c r="C179" s="95" t="s">
        <v>67</v>
      </c>
      <c r="D179" s="97">
        <v>16586</v>
      </c>
      <c r="E179" s="95" t="s">
        <v>28</v>
      </c>
      <c r="I179" s="95" t="s">
        <v>554</v>
      </c>
      <c r="J179" s="96">
        <v>0</v>
      </c>
    </row>
    <row r="180" spans="1:10" x14ac:dyDescent="0.25">
      <c r="A180" s="95" t="s">
        <v>552</v>
      </c>
      <c r="B180" s="96">
        <v>291510</v>
      </c>
      <c r="C180" s="95" t="s">
        <v>485</v>
      </c>
      <c r="D180" s="97">
        <v>13199</v>
      </c>
      <c r="E180" s="95" t="s">
        <v>611</v>
      </c>
      <c r="F180" s="96">
        <v>0</v>
      </c>
      <c r="G180" s="96">
        <v>1</v>
      </c>
      <c r="H180" s="98">
        <v>0</v>
      </c>
      <c r="I180" s="95" t="s">
        <v>554</v>
      </c>
      <c r="J180" s="96">
        <v>0</v>
      </c>
    </row>
    <row r="181" spans="1:10" x14ac:dyDescent="0.25">
      <c r="A181" s="95" t="s">
        <v>552</v>
      </c>
      <c r="B181" s="96">
        <v>291520</v>
      </c>
      <c r="C181" s="95" t="s">
        <v>486</v>
      </c>
      <c r="D181" s="97">
        <v>15577</v>
      </c>
      <c r="E181" s="95" t="s">
        <v>28</v>
      </c>
      <c r="I181" s="95" t="s">
        <v>554</v>
      </c>
      <c r="J181" s="96">
        <v>0</v>
      </c>
    </row>
    <row r="182" spans="1:10" x14ac:dyDescent="0.25">
      <c r="A182" s="95" t="s">
        <v>552</v>
      </c>
      <c r="B182" s="96">
        <v>291530</v>
      </c>
      <c r="C182" s="95" t="s">
        <v>161</v>
      </c>
      <c r="D182" s="97">
        <v>7291</v>
      </c>
      <c r="E182" s="95" t="s">
        <v>28</v>
      </c>
      <c r="I182" s="95" t="s">
        <v>554</v>
      </c>
      <c r="J182" s="96">
        <v>0</v>
      </c>
    </row>
    <row r="183" spans="1:10" x14ac:dyDescent="0.25">
      <c r="A183" s="95" t="s">
        <v>552</v>
      </c>
      <c r="B183" s="96">
        <v>291535</v>
      </c>
      <c r="C183" s="95" t="s">
        <v>121</v>
      </c>
      <c r="D183" s="97">
        <v>14718</v>
      </c>
      <c r="E183" s="95" t="s">
        <v>28</v>
      </c>
      <c r="I183" s="95" t="s">
        <v>554</v>
      </c>
      <c r="J183" s="96">
        <v>0</v>
      </c>
    </row>
    <row r="184" spans="1:10" x14ac:dyDescent="0.25">
      <c r="A184" s="95" t="s">
        <v>552</v>
      </c>
      <c r="B184" s="96">
        <v>291540</v>
      </c>
      <c r="C184" s="95" t="s">
        <v>461</v>
      </c>
      <c r="D184" s="97">
        <v>7218</v>
      </c>
      <c r="E184" s="95" t="s">
        <v>28</v>
      </c>
      <c r="I184" s="95" t="s">
        <v>554</v>
      </c>
      <c r="J184" s="96">
        <v>0</v>
      </c>
    </row>
    <row r="185" spans="1:10" x14ac:dyDescent="0.25">
      <c r="A185" s="95" t="s">
        <v>552</v>
      </c>
      <c r="B185" s="96">
        <v>291550</v>
      </c>
      <c r="C185" s="95" t="s">
        <v>462</v>
      </c>
      <c r="D185" s="97">
        <v>21642</v>
      </c>
      <c r="E185" s="95" t="s">
        <v>28</v>
      </c>
      <c r="I185" s="95" t="s">
        <v>554</v>
      </c>
      <c r="J185" s="96">
        <v>0</v>
      </c>
    </row>
    <row r="186" spans="1:10" x14ac:dyDescent="0.25">
      <c r="A186" s="95" t="s">
        <v>552</v>
      </c>
      <c r="B186" s="96">
        <v>291560</v>
      </c>
      <c r="C186" s="95" t="s">
        <v>170</v>
      </c>
      <c r="D186" s="97">
        <v>67356</v>
      </c>
      <c r="E186" s="95" t="s">
        <v>611</v>
      </c>
      <c r="F186" s="96">
        <v>4</v>
      </c>
      <c r="G186" s="96">
        <v>7</v>
      </c>
      <c r="H186" s="98">
        <v>0.57142857142857095</v>
      </c>
      <c r="I186" s="95" t="s">
        <v>554</v>
      </c>
      <c r="J186" s="96">
        <v>0</v>
      </c>
    </row>
    <row r="187" spans="1:10" x14ac:dyDescent="0.25">
      <c r="A187" s="95" t="s">
        <v>552</v>
      </c>
      <c r="B187" s="96">
        <v>291570</v>
      </c>
      <c r="C187" s="95" t="s">
        <v>487</v>
      </c>
      <c r="D187" s="97">
        <v>8476</v>
      </c>
      <c r="E187" s="95" t="s">
        <v>28</v>
      </c>
      <c r="I187" s="95" t="s">
        <v>554</v>
      </c>
      <c r="J187" s="96">
        <v>0</v>
      </c>
    </row>
    <row r="188" spans="1:10" x14ac:dyDescent="0.25">
      <c r="A188" s="95" t="s">
        <v>552</v>
      </c>
      <c r="B188" s="96">
        <v>291580</v>
      </c>
      <c r="C188" s="95" t="s">
        <v>409</v>
      </c>
      <c r="D188" s="97">
        <v>24901</v>
      </c>
      <c r="E188" s="95" t="s">
        <v>28</v>
      </c>
      <c r="I188" s="95" t="s">
        <v>554</v>
      </c>
      <c r="J188" s="96">
        <v>0</v>
      </c>
    </row>
    <row r="189" spans="1:10" x14ac:dyDescent="0.25">
      <c r="A189" s="95" t="s">
        <v>552</v>
      </c>
      <c r="B189" s="96">
        <v>291590</v>
      </c>
      <c r="C189" s="95" t="s">
        <v>251</v>
      </c>
      <c r="D189" s="97">
        <v>6730</v>
      </c>
      <c r="E189" s="95" t="s">
        <v>28</v>
      </c>
      <c r="I189" s="95" t="s">
        <v>554</v>
      </c>
      <c r="J189" s="96">
        <v>0</v>
      </c>
    </row>
    <row r="190" spans="1:10" x14ac:dyDescent="0.25">
      <c r="A190" s="95" t="s">
        <v>552</v>
      </c>
      <c r="B190" s="96">
        <v>291600</v>
      </c>
      <c r="C190" s="95" t="s">
        <v>171</v>
      </c>
      <c r="D190" s="97">
        <v>20501</v>
      </c>
      <c r="E190" s="95" t="s">
        <v>28</v>
      </c>
      <c r="I190" s="95" t="s">
        <v>554</v>
      </c>
      <c r="J190" s="96">
        <v>0</v>
      </c>
    </row>
    <row r="191" spans="1:10" x14ac:dyDescent="0.25">
      <c r="A191" s="95" t="s">
        <v>552</v>
      </c>
      <c r="B191" s="96">
        <v>291610</v>
      </c>
      <c r="C191" s="95" t="s">
        <v>204</v>
      </c>
      <c r="D191" s="97">
        <v>22866</v>
      </c>
      <c r="E191" s="95" t="s">
        <v>28</v>
      </c>
      <c r="I191" s="95" t="s">
        <v>554</v>
      </c>
      <c r="J191" s="96">
        <v>0</v>
      </c>
    </row>
    <row r="192" spans="1:10" x14ac:dyDescent="0.25">
      <c r="A192" s="95" t="s">
        <v>552</v>
      </c>
      <c r="B192" s="96">
        <v>291620</v>
      </c>
      <c r="C192" s="95" t="s">
        <v>463</v>
      </c>
      <c r="D192" s="97">
        <v>9830</v>
      </c>
      <c r="E192" s="95" t="s">
        <v>28</v>
      </c>
      <c r="I192" s="95" t="s">
        <v>554</v>
      </c>
      <c r="J192" s="96">
        <v>0</v>
      </c>
    </row>
    <row r="193" spans="1:10" x14ac:dyDescent="0.25">
      <c r="A193" s="95" t="s">
        <v>552</v>
      </c>
      <c r="B193" s="96">
        <v>291630</v>
      </c>
      <c r="C193" s="95" t="s">
        <v>162</v>
      </c>
      <c r="D193" s="97">
        <v>10830</v>
      </c>
      <c r="E193" s="95" t="s">
        <v>28</v>
      </c>
      <c r="I193" s="95" t="s">
        <v>554</v>
      </c>
      <c r="J193" s="96">
        <v>0</v>
      </c>
    </row>
    <row r="194" spans="1:10" x14ac:dyDescent="0.25">
      <c r="A194" s="95" t="s">
        <v>552</v>
      </c>
      <c r="B194" s="96">
        <v>291640</v>
      </c>
      <c r="C194" s="95" t="s">
        <v>403</v>
      </c>
      <c r="D194" s="97">
        <v>77533</v>
      </c>
      <c r="E194" s="95" t="s">
        <v>611</v>
      </c>
      <c r="F194" s="96">
        <v>3</v>
      </c>
      <c r="G194" s="96">
        <v>4</v>
      </c>
      <c r="H194" s="98">
        <v>0.75</v>
      </c>
      <c r="I194" s="95" t="s">
        <v>554</v>
      </c>
      <c r="J194" s="96">
        <v>0</v>
      </c>
    </row>
    <row r="195" spans="1:10" x14ac:dyDescent="0.25">
      <c r="A195" s="95" t="s">
        <v>552</v>
      </c>
      <c r="B195" s="96">
        <v>291650</v>
      </c>
      <c r="C195" s="95" t="s">
        <v>252</v>
      </c>
      <c r="D195" s="97">
        <v>36211</v>
      </c>
      <c r="E195" s="95" t="s">
        <v>28</v>
      </c>
      <c r="I195" s="95" t="s">
        <v>554</v>
      </c>
      <c r="J195" s="96">
        <v>0</v>
      </c>
    </row>
    <row r="196" spans="1:10" x14ac:dyDescent="0.25">
      <c r="A196" s="95" t="s">
        <v>552</v>
      </c>
      <c r="B196" s="96">
        <v>291660</v>
      </c>
      <c r="C196" s="95" t="s">
        <v>464</v>
      </c>
      <c r="D196" s="97">
        <v>10799</v>
      </c>
      <c r="E196" s="95" t="s">
        <v>28</v>
      </c>
      <c r="I196" s="95" t="s">
        <v>554</v>
      </c>
      <c r="J196" s="96">
        <v>0</v>
      </c>
    </row>
    <row r="197" spans="1:10" x14ac:dyDescent="0.25">
      <c r="A197" s="95" t="s">
        <v>552</v>
      </c>
      <c r="B197" s="96">
        <v>291670</v>
      </c>
      <c r="C197" s="95" t="s">
        <v>488</v>
      </c>
      <c r="D197" s="97">
        <v>8592</v>
      </c>
      <c r="E197" s="95" t="s">
        <v>28</v>
      </c>
      <c r="I197" s="95" t="s">
        <v>554</v>
      </c>
      <c r="J197" s="96">
        <v>0</v>
      </c>
    </row>
    <row r="198" spans="1:10" x14ac:dyDescent="0.25">
      <c r="A198" s="95" t="s">
        <v>552</v>
      </c>
      <c r="B198" s="96">
        <v>291680</v>
      </c>
      <c r="C198" s="95" t="s">
        <v>410</v>
      </c>
      <c r="D198" s="97">
        <v>20314</v>
      </c>
      <c r="E198" s="95" t="s">
        <v>611</v>
      </c>
      <c r="F198" s="96">
        <v>0</v>
      </c>
      <c r="G198" s="96">
        <v>1</v>
      </c>
      <c r="H198" s="98">
        <v>0</v>
      </c>
      <c r="I198" s="95" t="s">
        <v>554</v>
      </c>
      <c r="J198" s="96">
        <v>0</v>
      </c>
    </row>
    <row r="199" spans="1:10" x14ac:dyDescent="0.25">
      <c r="A199" s="95" t="s">
        <v>552</v>
      </c>
      <c r="B199" s="96">
        <v>291685</v>
      </c>
      <c r="C199" s="95" t="s">
        <v>222</v>
      </c>
      <c r="D199" s="97">
        <v>14957</v>
      </c>
      <c r="E199" s="95" t="s">
        <v>28</v>
      </c>
      <c r="I199" s="95" t="s">
        <v>554</v>
      </c>
      <c r="J199" s="96">
        <v>0</v>
      </c>
    </row>
    <row r="200" spans="1:10" x14ac:dyDescent="0.25">
      <c r="A200" s="95" t="s">
        <v>552</v>
      </c>
      <c r="B200" s="96">
        <v>291690</v>
      </c>
      <c r="C200" s="95" t="s">
        <v>489</v>
      </c>
      <c r="D200" s="97">
        <v>13254</v>
      </c>
      <c r="E200" s="95" t="s">
        <v>28</v>
      </c>
      <c r="I200" s="95" t="s">
        <v>554</v>
      </c>
      <c r="J200" s="96">
        <v>0</v>
      </c>
    </row>
    <row r="201" spans="1:10" x14ac:dyDescent="0.25">
      <c r="A201" s="95" t="s">
        <v>552</v>
      </c>
      <c r="B201" s="96">
        <v>291700</v>
      </c>
      <c r="C201" s="95" t="s">
        <v>304</v>
      </c>
      <c r="D201" s="97">
        <v>37567</v>
      </c>
      <c r="E201" s="95" t="s">
        <v>611</v>
      </c>
      <c r="F201" s="96">
        <v>0</v>
      </c>
      <c r="G201" s="96">
        <v>1</v>
      </c>
      <c r="H201" s="98">
        <v>0</v>
      </c>
      <c r="I201" s="95" t="s">
        <v>554</v>
      </c>
      <c r="J201" s="96">
        <v>0</v>
      </c>
    </row>
    <row r="202" spans="1:10" x14ac:dyDescent="0.25">
      <c r="A202" s="95" t="s">
        <v>552</v>
      </c>
      <c r="B202" s="96">
        <v>291710</v>
      </c>
      <c r="C202" s="95" t="s">
        <v>411</v>
      </c>
      <c r="D202" s="97">
        <v>21241</v>
      </c>
      <c r="E202" s="95" t="s">
        <v>28</v>
      </c>
      <c r="I202" s="95" t="s">
        <v>554</v>
      </c>
      <c r="J202" s="96">
        <v>0</v>
      </c>
    </row>
    <row r="203" spans="1:10" x14ac:dyDescent="0.25">
      <c r="A203" s="95" t="s">
        <v>552</v>
      </c>
      <c r="B203" s="96">
        <v>291720</v>
      </c>
      <c r="C203" s="95" t="s">
        <v>370</v>
      </c>
      <c r="D203" s="97">
        <v>19577</v>
      </c>
      <c r="E203" s="95" t="s">
        <v>28</v>
      </c>
      <c r="I203" s="95" t="s">
        <v>554</v>
      </c>
      <c r="J203" s="96">
        <v>0</v>
      </c>
    </row>
    <row r="204" spans="1:10" x14ac:dyDescent="0.25">
      <c r="A204" s="95" t="s">
        <v>552</v>
      </c>
      <c r="B204" s="96">
        <v>291730</v>
      </c>
      <c r="C204" s="95" t="s">
        <v>505</v>
      </c>
      <c r="D204" s="97">
        <v>29428</v>
      </c>
      <c r="E204" s="95" t="s">
        <v>28</v>
      </c>
      <c r="I204" s="95" t="s">
        <v>554</v>
      </c>
      <c r="J204" s="96">
        <v>0</v>
      </c>
    </row>
    <row r="205" spans="1:10" x14ac:dyDescent="0.25">
      <c r="A205" s="95" t="s">
        <v>552</v>
      </c>
      <c r="B205" s="96">
        <v>291733</v>
      </c>
      <c r="C205" s="95" t="s">
        <v>388</v>
      </c>
      <c r="D205" s="97">
        <v>11399</v>
      </c>
      <c r="E205" s="95" t="s">
        <v>611</v>
      </c>
      <c r="F205" s="96">
        <v>1</v>
      </c>
      <c r="G205" s="96">
        <v>1</v>
      </c>
      <c r="H205" s="98">
        <v>1</v>
      </c>
      <c r="I205" s="95" t="s">
        <v>557</v>
      </c>
      <c r="J205" s="96">
        <v>1</v>
      </c>
    </row>
    <row r="206" spans="1:10" x14ac:dyDescent="0.25">
      <c r="A206" s="95" t="s">
        <v>552</v>
      </c>
      <c r="B206" s="96">
        <v>291735</v>
      </c>
      <c r="C206" s="95" t="s">
        <v>346</v>
      </c>
      <c r="D206" s="97">
        <v>9056</v>
      </c>
      <c r="E206" s="95" t="s">
        <v>28</v>
      </c>
      <c r="I206" s="95" t="s">
        <v>554</v>
      </c>
      <c r="J206" s="96">
        <v>0</v>
      </c>
    </row>
    <row r="207" spans="1:10" x14ac:dyDescent="0.25">
      <c r="A207" s="95" t="s">
        <v>552</v>
      </c>
      <c r="B207" s="96">
        <v>291740</v>
      </c>
      <c r="C207" s="95" t="s">
        <v>389</v>
      </c>
      <c r="D207" s="97">
        <v>15459</v>
      </c>
      <c r="E207" s="95" t="s">
        <v>28</v>
      </c>
      <c r="I207" s="95" t="s">
        <v>554</v>
      </c>
      <c r="J207" s="96">
        <v>0</v>
      </c>
    </row>
    <row r="208" spans="1:10" x14ac:dyDescent="0.25">
      <c r="A208" s="95" t="s">
        <v>552</v>
      </c>
      <c r="B208" s="96">
        <v>291750</v>
      </c>
      <c r="C208" s="95" t="s">
        <v>131</v>
      </c>
      <c r="D208" s="97">
        <v>83635</v>
      </c>
      <c r="E208" s="95" t="s">
        <v>28</v>
      </c>
      <c r="I208" s="95" t="s">
        <v>554</v>
      </c>
      <c r="J208" s="96">
        <v>0</v>
      </c>
    </row>
    <row r="209" spans="1:10" x14ac:dyDescent="0.25">
      <c r="A209" s="95" t="s">
        <v>552</v>
      </c>
      <c r="B209" s="96">
        <v>291760</v>
      </c>
      <c r="C209" s="95" t="s">
        <v>490</v>
      </c>
      <c r="D209" s="97">
        <v>56033</v>
      </c>
      <c r="E209" s="95" t="s">
        <v>611</v>
      </c>
      <c r="F209" s="96">
        <v>1</v>
      </c>
      <c r="G209" s="96">
        <v>1</v>
      </c>
      <c r="H209" s="98">
        <v>1</v>
      </c>
      <c r="I209" s="95" t="s">
        <v>557</v>
      </c>
      <c r="J209" s="96">
        <v>1</v>
      </c>
    </row>
    <row r="210" spans="1:10" x14ac:dyDescent="0.25">
      <c r="A210" s="95" t="s">
        <v>552</v>
      </c>
      <c r="B210" s="96">
        <v>291770</v>
      </c>
      <c r="C210" s="95" t="s">
        <v>305</v>
      </c>
      <c r="D210" s="97">
        <v>34499</v>
      </c>
      <c r="E210" s="95" t="s">
        <v>28</v>
      </c>
      <c r="I210" s="95" t="s">
        <v>554</v>
      </c>
      <c r="J210" s="96">
        <v>0</v>
      </c>
    </row>
    <row r="211" spans="1:10" x14ac:dyDescent="0.25">
      <c r="A211" s="95" t="s">
        <v>552</v>
      </c>
      <c r="B211" s="96">
        <v>291780</v>
      </c>
      <c r="C211" s="95" t="s">
        <v>223</v>
      </c>
      <c r="D211" s="97">
        <v>19036</v>
      </c>
      <c r="E211" s="95" t="s">
        <v>28</v>
      </c>
      <c r="I211" s="95" t="s">
        <v>554</v>
      </c>
      <c r="J211" s="96">
        <v>0</v>
      </c>
    </row>
    <row r="212" spans="1:10" x14ac:dyDescent="0.25">
      <c r="A212" s="95" t="s">
        <v>552</v>
      </c>
      <c r="B212" s="96">
        <v>291790</v>
      </c>
      <c r="C212" s="95" t="s">
        <v>253</v>
      </c>
      <c r="D212" s="97">
        <v>11120</v>
      </c>
      <c r="E212" s="95" t="s">
        <v>28</v>
      </c>
      <c r="I212" s="95" t="s">
        <v>554</v>
      </c>
      <c r="J212" s="96">
        <v>0</v>
      </c>
    </row>
    <row r="213" spans="1:10" x14ac:dyDescent="0.25">
      <c r="A213" s="95" t="s">
        <v>552</v>
      </c>
      <c r="B213" s="96">
        <v>291800</v>
      </c>
      <c r="C213" s="95" t="s">
        <v>473</v>
      </c>
      <c r="D213" s="97">
        <v>162209</v>
      </c>
      <c r="E213" s="95" t="s">
        <v>611</v>
      </c>
      <c r="F213" s="96">
        <v>5</v>
      </c>
      <c r="G213" s="96">
        <v>9</v>
      </c>
      <c r="H213" s="98">
        <v>0.55555555555555602</v>
      </c>
      <c r="I213" s="95" t="s">
        <v>554</v>
      </c>
      <c r="J213" s="96">
        <v>0</v>
      </c>
    </row>
    <row r="214" spans="1:10" x14ac:dyDescent="0.25">
      <c r="A214" s="95" t="s">
        <v>552</v>
      </c>
      <c r="B214" s="96">
        <v>291810</v>
      </c>
      <c r="C214" s="95" t="s">
        <v>293</v>
      </c>
      <c r="D214" s="97">
        <v>41605</v>
      </c>
      <c r="E214" s="95" t="s">
        <v>611</v>
      </c>
      <c r="F214" s="96">
        <v>1</v>
      </c>
      <c r="G214" s="96">
        <v>1</v>
      </c>
      <c r="H214" s="98">
        <v>1</v>
      </c>
      <c r="I214" s="95" t="s">
        <v>557</v>
      </c>
      <c r="J214" s="96">
        <v>1</v>
      </c>
    </row>
    <row r="215" spans="1:10" x14ac:dyDescent="0.25">
      <c r="A215" s="95" t="s">
        <v>552</v>
      </c>
      <c r="B215" s="96">
        <v>291820</v>
      </c>
      <c r="C215" s="95" t="s">
        <v>224</v>
      </c>
      <c r="D215" s="97">
        <v>15106</v>
      </c>
      <c r="E215" s="95" t="s">
        <v>28</v>
      </c>
      <c r="I215" s="95" t="s">
        <v>554</v>
      </c>
      <c r="J215" s="96">
        <v>0</v>
      </c>
    </row>
    <row r="216" spans="1:10" x14ac:dyDescent="0.25">
      <c r="A216" s="95" t="s">
        <v>552</v>
      </c>
      <c r="B216" s="96">
        <v>291830</v>
      </c>
      <c r="C216" s="95" t="s">
        <v>491</v>
      </c>
      <c r="D216" s="97">
        <v>12692</v>
      </c>
      <c r="E216" s="95" t="s">
        <v>28</v>
      </c>
      <c r="I216" s="95" t="s">
        <v>554</v>
      </c>
      <c r="J216" s="96">
        <v>0</v>
      </c>
    </row>
    <row r="217" spans="1:10" x14ac:dyDescent="0.25">
      <c r="A217" s="95" t="s">
        <v>552</v>
      </c>
      <c r="B217" s="96">
        <v>291835</v>
      </c>
      <c r="C217" s="95" t="s">
        <v>122</v>
      </c>
      <c r="D217" s="97">
        <v>25646</v>
      </c>
      <c r="E217" s="95" t="s">
        <v>611</v>
      </c>
      <c r="F217" s="96">
        <v>1</v>
      </c>
      <c r="G217" s="96">
        <v>1</v>
      </c>
      <c r="H217" s="98">
        <v>1</v>
      </c>
      <c r="I217" s="95" t="s">
        <v>557</v>
      </c>
      <c r="J217" s="96">
        <v>1</v>
      </c>
    </row>
    <row r="218" spans="1:10" x14ac:dyDescent="0.25">
      <c r="A218" s="95" t="s">
        <v>552</v>
      </c>
      <c r="B218" s="96">
        <v>291840</v>
      </c>
      <c r="C218" s="95" t="s">
        <v>277</v>
      </c>
      <c r="D218" s="97">
        <v>221773</v>
      </c>
      <c r="E218" s="95" t="s">
        <v>611</v>
      </c>
      <c r="F218" s="96">
        <v>2</v>
      </c>
      <c r="G218" s="96">
        <v>2</v>
      </c>
      <c r="H218" s="98">
        <v>1</v>
      </c>
      <c r="I218" s="95" t="s">
        <v>557</v>
      </c>
      <c r="J218" s="96">
        <v>1</v>
      </c>
    </row>
    <row r="219" spans="1:10" x14ac:dyDescent="0.25">
      <c r="A219" s="95" t="s">
        <v>552</v>
      </c>
      <c r="B219" s="96">
        <v>291845</v>
      </c>
      <c r="C219" s="95" t="s">
        <v>172</v>
      </c>
      <c r="D219" s="97">
        <v>9924</v>
      </c>
      <c r="E219" s="95" t="s">
        <v>28</v>
      </c>
      <c r="I219" s="95" t="s">
        <v>554</v>
      </c>
      <c r="J219" s="96">
        <v>0</v>
      </c>
    </row>
    <row r="220" spans="1:10" x14ac:dyDescent="0.25">
      <c r="A220" s="95" t="s">
        <v>552</v>
      </c>
      <c r="B220" s="96">
        <v>291850</v>
      </c>
      <c r="C220" s="95" t="s">
        <v>123</v>
      </c>
      <c r="D220" s="97">
        <v>16006</v>
      </c>
      <c r="E220" s="95" t="s">
        <v>28</v>
      </c>
      <c r="I220" s="95" t="s">
        <v>554</v>
      </c>
      <c r="J220" s="96">
        <v>0</v>
      </c>
    </row>
    <row r="221" spans="1:10" x14ac:dyDescent="0.25">
      <c r="A221" s="95" t="s">
        <v>552</v>
      </c>
      <c r="B221" s="96">
        <v>291855</v>
      </c>
      <c r="C221" s="95" t="s">
        <v>465</v>
      </c>
      <c r="D221" s="97">
        <v>6275</v>
      </c>
      <c r="E221" s="95" t="s">
        <v>28</v>
      </c>
      <c r="I221" s="95" t="s">
        <v>554</v>
      </c>
      <c r="J221" s="96">
        <v>0</v>
      </c>
    </row>
    <row r="222" spans="1:10" x14ac:dyDescent="0.25">
      <c r="A222" s="95" t="s">
        <v>552</v>
      </c>
      <c r="B222" s="96">
        <v>291860</v>
      </c>
      <c r="C222" s="95" t="s">
        <v>371</v>
      </c>
      <c r="D222" s="97">
        <v>7066</v>
      </c>
      <c r="E222" s="95" t="s">
        <v>28</v>
      </c>
      <c r="I222" s="95" t="s">
        <v>554</v>
      </c>
      <c r="J222" s="96">
        <v>0</v>
      </c>
    </row>
    <row r="223" spans="1:10" x14ac:dyDescent="0.25">
      <c r="A223" s="95" t="s">
        <v>552</v>
      </c>
      <c r="B223" s="96">
        <v>291870</v>
      </c>
      <c r="C223" s="95" t="s">
        <v>492</v>
      </c>
      <c r="D223" s="97">
        <v>3975</v>
      </c>
      <c r="E223" s="95" t="s">
        <v>28</v>
      </c>
      <c r="I223" s="95" t="s">
        <v>554</v>
      </c>
      <c r="J223" s="96">
        <v>0</v>
      </c>
    </row>
    <row r="224" spans="1:10" x14ac:dyDescent="0.25">
      <c r="A224" s="95" t="s">
        <v>552</v>
      </c>
      <c r="B224" s="96">
        <v>291875</v>
      </c>
      <c r="C224" s="95" t="s">
        <v>390</v>
      </c>
      <c r="D224" s="97">
        <v>16029</v>
      </c>
      <c r="E224" s="95" t="s">
        <v>28</v>
      </c>
      <c r="I224" s="95" t="s">
        <v>554</v>
      </c>
      <c r="J224" s="96">
        <v>0</v>
      </c>
    </row>
    <row r="225" spans="1:10" x14ac:dyDescent="0.25">
      <c r="A225" s="95" t="s">
        <v>552</v>
      </c>
      <c r="B225" s="96">
        <v>291880</v>
      </c>
      <c r="C225" s="95" t="s">
        <v>225</v>
      </c>
      <c r="D225" s="97">
        <v>24306</v>
      </c>
      <c r="E225" s="95" t="s">
        <v>611</v>
      </c>
      <c r="F225" s="96">
        <v>1</v>
      </c>
      <c r="G225" s="96">
        <v>1</v>
      </c>
      <c r="H225" s="98">
        <v>1</v>
      </c>
      <c r="I225" s="95" t="s">
        <v>557</v>
      </c>
      <c r="J225" s="96">
        <v>1</v>
      </c>
    </row>
    <row r="226" spans="1:10" x14ac:dyDescent="0.25">
      <c r="A226" s="95" t="s">
        <v>552</v>
      </c>
      <c r="B226" s="96">
        <v>291890</v>
      </c>
      <c r="C226" s="95" t="s">
        <v>173</v>
      </c>
      <c r="D226" s="97">
        <v>4068</v>
      </c>
      <c r="E226" s="95" t="s">
        <v>28</v>
      </c>
      <c r="I226" s="95" t="s">
        <v>554</v>
      </c>
      <c r="J226" s="96">
        <v>0</v>
      </c>
    </row>
    <row r="227" spans="1:10" x14ac:dyDescent="0.25">
      <c r="A227" s="95" t="s">
        <v>552</v>
      </c>
      <c r="B227" s="96">
        <v>291900</v>
      </c>
      <c r="C227" s="95" t="s">
        <v>68</v>
      </c>
      <c r="D227" s="97">
        <v>4017</v>
      </c>
      <c r="E227" s="95" t="s">
        <v>28</v>
      </c>
      <c r="I227" s="95" t="s">
        <v>554</v>
      </c>
      <c r="J227" s="96">
        <v>0</v>
      </c>
    </row>
    <row r="228" spans="1:10" x14ac:dyDescent="0.25">
      <c r="A228" s="95" t="s">
        <v>552</v>
      </c>
      <c r="B228" s="96">
        <v>291905</v>
      </c>
      <c r="C228" s="95" t="s">
        <v>493</v>
      </c>
      <c r="D228" s="97">
        <v>8886</v>
      </c>
      <c r="E228" s="95" t="s">
        <v>28</v>
      </c>
      <c r="I228" s="95" t="s">
        <v>554</v>
      </c>
      <c r="J228" s="96">
        <v>0</v>
      </c>
    </row>
    <row r="229" spans="1:10" x14ac:dyDescent="0.25">
      <c r="A229" s="95" t="s">
        <v>552</v>
      </c>
      <c r="B229" s="96">
        <v>291910</v>
      </c>
      <c r="C229" s="95" t="s">
        <v>97</v>
      </c>
      <c r="D229" s="97">
        <v>9007</v>
      </c>
      <c r="E229" s="95" t="s">
        <v>28</v>
      </c>
      <c r="I229" s="95" t="s">
        <v>554</v>
      </c>
      <c r="J229" s="96">
        <v>0</v>
      </c>
    </row>
    <row r="230" spans="1:10" x14ac:dyDescent="0.25">
      <c r="A230" s="95" t="s">
        <v>552</v>
      </c>
      <c r="B230" s="96">
        <v>291915</v>
      </c>
      <c r="C230" s="95" t="s">
        <v>124</v>
      </c>
      <c r="D230" s="97">
        <v>28244</v>
      </c>
      <c r="E230" s="95" t="s">
        <v>28</v>
      </c>
      <c r="I230" s="95" t="s">
        <v>554</v>
      </c>
      <c r="J230" s="96">
        <v>0</v>
      </c>
    </row>
    <row r="231" spans="1:10" x14ac:dyDescent="0.25">
      <c r="A231" s="95" t="s">
        <v>552</v>
      </c>
      <c r="B231" s="96">
        <v>291920</v>
      </c>
      <c r="C231" s="95" t="s">
        <v>205</v>
      </c>
      <c r="D231" s="97">
        <v>197636</v>
      </c>
      <c r="E231" s="95" t="s">
        <v>611</v>
      </c>
      <c r="F231" s="96">
        <v>2</v>
      </c>
      <c r="G231" s="96">
        <v>2</v>
      </c>
      <c r="H231" s="98">
        <v>1</v>
      </c>
      <c r="I231" s="95" t="s">
        <v>557</v>
      </c>
      <c r="J231" s="96">
        <v>1</v>
      </c>
    </row>
    <row r="232" spans="1:10" x14ac:dyDescent="0.25">
      <c r="A232" s="95" t="s">
        <v>552</v>
      </c>
      <c r="B232" s="96">
        <v>291930</v>
      </c>
      <c r="C232" s="95" t="s">
        <v>81</v>
      </c>
      <c r="D232" s="97">
        <v>11636</v>
      </c>
      <c r="E232" s="95" t="s">
        <v>28</v>
      </c>
      <c r="I232" s="95" t="s">
        <v>554</v>
      </c>
      <c r="J232" s="96">
        <v>0</v>
      </c>
    </row>
    <row r="233" spans="1:10" x14ac:dyDescent="0.25">
      <c r="A233" s="95" t="s">
        <v>552</v>
      </c>
      <c r="B233" s="96">
        <v>291940</v>
      </c>
      <c r="C233" s="95" t="s">
        <v>391</v>
      </c>
      <c r="D233" s="97">
        <v>12969</v>
      </c>
      <c r="E233" s="95" t="s">
        <v>28</v>
      </c>
      <c r="I233" s="95" t="s">
        <v>554</v>
      </c>
      <c r="J233" s="96">
        <v>0</v>
      </c>
    </row>
    <row r="234" spans="1:10" ht="30" x14ac:dyDescent="0.25">
      <c r="A234" s="95" t="s">
        <v>552</v>
      </c>
      <c r="B234" s="96">
        <v>291950</v>
      </c>
      <c r="C234" s="95" t="s">
        <v>372</v>
      </c>
      <c r="D234" s="97">
        <v>46739</v>
      </c>
      <c r="E234" s="95" t="s">
        <v>28</v>
      </c>
      <c r="I234" s="95" t="s">
        <v>554</v>
      </c>
      <c r="J234" s="96">
        <v>0</v>
      </c>
    </row>
    <row r="235" spans="1:10" x14ac:dyDescent="0.25">
      <c r="A235" s="95" t="s">
        <v>552</v>
      </c>
      <c r="B235" s="96">
        <v>291955</v>
      </c>
      <c r="C235" s="95" t="s">
        <v>321</v>
      </c>
      <c r="D235" s="97">
        <v>83557</v>
      </c>
      <c r="E235" s="95" t="s">
        <v>28</v>
      </c>
      <c r="I235" s="95" t="s">
        <v>554</v>
      </c>
      <c r="J235" s="96">
        <v>0</v>
      </c>
    </row>
    <row r="236" spans="1:10" x14ac:dyDescent="0.25">
      <c r="A236" s="95" t="s">
        <v>552</v>
      </c>
      <c r="B236" s="96">
        <v>291960</v>
      </c>
      <c r="C236" s="95" t="s">
        <v>69</v>
      </c>
      <c r="D236" s="97">
        <v>11879</v>
      </c>
      <c r="E236" s="95" t="s">
        <v>611</v>
      </c>
      <c r="F236" s="96">
        <v>0</v>
      </c>
      <c r="G236" s="96">
        <v>1</v>
      </c>
      <c r="H236" s="98">
        <v>0</v>
      </c>
      <c r="I236" s="95" t="s">
        <v>554</v>
      </c>
      <c r="J236" s="96">
        <v>0</v>
      </c>
    </row>
    <row r="237" spans="1:10" x14ac:dyDescent="0.25">
      <c r="A237" s="95" t="s">
        <v>552</v>
      </c>
      <c r="B237" s="96">
        <v>291970</v>
      </c>
      <c r="C237" s="95" t="s">
        <v>412</v>
      </c>
      <c r="D237" s="97">
        <v>19110</v>
      </c>
      <c r="E237" s="95" t="s">
        <v>28</v>
      </c>
      <c r="I237" s="95" t="s">
        <v>554</v>
      </c>
      <c r="J237" s="96">
        <v>0</v>
      </c>
    </row>
    <row r="238" spans="1:10" x14ac:dyDescent="0.25">
      <c r="A238" s="95" t="s">
        <v>552</v>
      </c>
      <c r="B238" s="96">
        <v>291980</v>
      </c>
      <c r="C238" s="95" t="s">
        <v>373</v>
      </c>
      <c r="D238" s="97">
        <v>50987</v>
      </c>
      <c r="E238" s="95" t="s">
        <v>28</v>
      </c>
      <c r="I238" s="95" t="s">
        <v>554</v>
      </c>
      <c r="J238" s="96">
        <v>0</v>
      </c>
    </row>
    <row r="239" spans="1:10" x14ac:dyDescent="0.25">
      <c r="A239" s="95" t="s">
        <v>552</v>
      </c>
      <c r="B239" s="96">
        <v>291990</v>
      </c>
      <c r="C239" s="95" t="s">
        <v>294</v>
      </c>
      <c r="D239" s="97">
        <v>8266</v>
      </c>
      <c r="E239" s="95" t="s">
        <v>28</v>
      </c>
      <c r="I239" s="95" t="s">
        <v>554</v>
      </c>
      <c r="J239" s="96">
        <v>0</v>
      </c>
    </row>
    <row r="240" spans="1:10" x14ac:dyDescent="0.25">
      <c r="A240" s="95" t="s">
        <v>552</v>
      </c>
      <c r="B240" s="96">
        <v>291992</v>
      </c>
      <c r="C240" s="95" t="s">
        <v>206</v>
      </c>
      <c r="D240" s="97">
        <v>21007</v>
      </c>
      <c r="E240" s="95" t="s">
        <v>611</v>
      </c>
      <c r="F240" s="96">
        <v>0</v>
      </c>
      <c r="G240" s="96">
        <v>1</v>
      </c>
      <c r="H240" s="98">
        <v>0</v>
      </c>
      <c r="I240" s="95" t="s">
        <v>554</v>
      </c>
      <c r="J240" s="96">
        <v>0</v>
      </c>
    </row>
    <row r="241" spans="1:10" x14ac:dyDescent="0.25">
      <c r="A241" s="95" t="s">
        <v>552</v>
      </c>
      <c r="B241" s="96">
        <v>291995</v>
      </c>
      <c r="C241" s="95" t="s">
        <v>428</v>
      </c>
      <c r="D241" s="97">
        <v>4456</v>
      </c>
      <c r="E241" s="95" t="s">
        <v>28</v>
      </c>
      <c r="I241" s="95" t="s">
        <v>554</v>
      </c>
      <c r="J241" s="96">
        <v>0</v>
      </c>
    </row>
    <row r="242" spans="1:10" x14ac:dyDescent="0.25">
      <c r="A242" s="95" t="s">
        <v>552</v>
      </c>
      <c r="B242" s="96">
        <v>292000</v>
      </c>
      <c r="C242" s="95" t="s">
        <v>413</v>
      </c>
      <c r="D242" s="97">
        <v>10274</v>
      </c>
      <c r="E242" s="95" t="s">
        <v>28</v>
      </c>
      <c r="I242" s="95" t="s">
        <v>554</v>
      </c>
      <c r="J242" s="96">
        <v>0</v>
      </c>
    </row>
    <row r="243" spans="1:10" x14ac:dyDescent="0.25">
      <c r="A243" s="95" t="s">
        <v>552</v>
      </c>
      <c r="B243" s="96">
        <v>292010</v>
      </c>
      <c r="C243" s="95" t="s">
        <v>137</v>
      </c>
      <c r="D243" s="97">
        <v>19695</v>
      </c>
      <c r="E243" s="95" t="s">
        <v>28</v>
      </c>
      <c r="I243" s="95" t="s">
        <v>554</v>
      </c>
      <c r="J243" s="96">
        <v>0</v>
      </c>
    </row>
    <row r="244" spans="1:10" x14ac:dyDescent="0.25">
      <c r="A244" s="95" t="s">
        <v>552</v>
      </c>
      <c r="B244" s="96">
        <v>292020</v>
      </c>
      <c r="C244" s="95" t="s">
        <v>392</v>
      </c>
      <c r="D244" s="97">
        <v>17526</v>
      </c>
      <c r="E244" s="95" t="s">
        <v>28</v>
      </c>
      <c r="I244" s="95" t="s">
        <v>554</v>
      </c>
      <c r="J244" s="96">
        <v>0</v>
      </c>
    </row>
    <row r="245" spans="1:10" x14ac:dyDescent="0.25">
      <c r="A245" s="95" t="s">
        <v>552</v>
      </c>
      <c r="B245" s="96">
        <v>292030</v>
      </c>
      <c r="C245" s="95" t="s">
        <v>374</v>
      </c>
      <c r="D245" s="97">
        <v>8856</v>
      </c>
      <c r="E245" s="95" t="s">
        <v>28</v>
      </c>
      <c r="I245" s="95" t="s">
        <v>554</v>
      </c>
      <c r="J245" s="96">
        <v>0</v>
      </c>
    </row>
    <row r="246" spans="1:10" x14ac:dyDescent="0.25">
      <c r="A246" s="95" t="s">
        <v>552</v>
      </c>
      <c r="B246" s="96">
        <v>292040</v>
      </c>
      <c r="C246" s="95" t="s">
        <v>494</v>
      </c>
      <c r="D246" s="97">
        <v>14251</v>
      </c>
      <c r="E246" s="95" t="s">
        <v>28</v>
      </c>
      <c r="I246" s="95" t="s">
        <v>554</v>
      </c>
      <c r="J246" s="96">
        <v>0</v>
      </c>
    </row>
    <row r="247" spans="1:10" x14ac:dyDescent="0.25">
      <c r="A247" s="95" t="s">
        <v>552</v>
      </c>
      <c r="B247" s="96">
        <v>292045</v>
      </c>
      <c r="C247" s="95" t="s">
        <v>322</v>
      </c>
      <c r="D247" s="97">
        <v>13959</v>
      </c>
      <c r="E247" s="95" t="s">
        <v>28</v>
      </c>
      <c r="I247" s="95" t="s">
        <v>554</v>
      </c>
      <c r="J247" s="96">
        <v>0</v>
      </c>
    </row>
    <row r="248" spans="1:10" x14ac:dyDescent="0.25">
      <c r="A248" s="95" t="s">
        <v>552</v>
      </c>
      <c r="B248" s="96">
        <v>292050</v>
      </c>
      <c r="C248" s="95" t="s">
        <v>495</v>
      </c>
      <c r="D248" s="97">
        <v>23018</v>
      </c>
      <c r="E248" s="95" t="s">
        <v>611</v>
      </c>
      <c r="F248" s="96">
        <v>2</v>
      </c>
      <c r="G248" s="96">
        <v>2</v>
      </c>
      <c r="H248" s="98">
        <v>1</v>
      </c>
      <c r="I248" s="95" t="s">
        <v>557</v>
      </c>
      <c r="J248" s="96">
        <v>1</v>
      </c>
    </row>
    <row r="249" spans="1:10" x14ac:dyDescent="0.25">
      <c r="A249" s="95" t="s">
        <v>552</v>
      </c>
      <c r="B249" s="96">
        <v>292060</v>
      </c>
      <c r="C249" s="95" t="s">
        <v>197</v>
      </c>
      <c r="D249" s="97">
        <v>46260</v>
      </c>
      <c r="E249" s="95" t="s">
        <v>28</v>
      </c>
      <c r="I249" s="95" t="s">
        <v>554</v>
      </c>
      <c r="J249" s="96">
        <v>0</v>
      </c>
    </row>
    <row r="250" spans="1:10" x14ac:dyDescent="0.25">
      <c r="A250" s="95" t="s">
        <v>552</v>
      </c>
      <c r="B250" s="96">
        <v>292070</v>
      </c>
      <c r="C250" s="95" t="s">
        <v>466</v>
      </c>
      <c r="D250" s="97">
        <v>21313</v>
      </c>
      <c r="E250" s="95" t="s">
        <v>611</v>
      </c>
      <c r="F250" s="96">
        <v>0</v>
      </c>
      <c r="G250" s="96">
        <v>1</v>
      </c>
      <c r="H250" s="98">
        <v>0</v>
      </c>
      <c r="I250" s="95" t="s">
        <v>554</v>
      </c>
      <c r="J250" s="96">
        <v>0</v>
      </c>
    </row>
    <row r="251" spans="1:10" x14ac:dyDescent="0.25">
      <c r="A251" s="95" t="s">
        <v>552</v>
      </c>
      <c r="B251" s="96">
        <v>292080</v>
      </c>
      <c r="C251" s="95" t="s">
        <v>70</v>
      </c>
      <c r="D251" s="97">
        <v>10931</v>
      </c>
      <c r="E251" s="95" t="s">
        <v>28</v>
      </c>
      <c r="I251" s="95" t="s">
        <v>554</v>
      </c>
      <c r="J251" s="96">
        <v>0</v>
      </c>
    </row>
    <row r="252" spans="1:10" x14ac:dyDescent="0.25">
      <c r="A252" s="95" t="s">
        <v>552</v>
      </c>
      <c r="B252" s="96">
        <v>292090</v>
      </c>
      <c r="C252" s="95" t="s">
        <v>444</v>
      </c>
      <c r="D252" s="97">
        <v>14728</v>
      </c>
      <c r="E252" s="95" t="s">
        <v>611</v>
      </c>
      <c r="F252" s="96">
        <v>0</v>
      </c>
      <c r="G252" s="96">
        <v>1</v>
      </c>
      <c r="H252" s="98">
        <v>0</v>
      </c>
      <c r="I252" s="95" t="s">
        <v>554</v>
      </c>
      <c r="J252" s="96">
        <v>0</v>
      </c>
    </row>
    <row r="253" spans="1:10" x14ac:dyDescent="0.25">
      <c r="A253" s="95" t="s">
        <v>552</v>
      </c>
      <c r="B253" s="96">
        <v>292100</v>
      </c>
      <c r="C253" s="95" t="s">
        <v>187</v>
      </c>
      <c r="D253" s="97">
        <v>46998</v>
      </c>
      <c r="E253" s="95" t="s">
        <v>611</v>
      </c>
      <c r="F253" s="96">
        <v>1</v>
      </c>
      <c r="G253" s="96">
        <v>1</v>
      </c>
      <c r="H253" s="98">
        <v>1</v>
      </c>
      <c r="I253" s="95" t="s">
        <v>557</v>
      </c>
      <c r="J253" s="96">
        <v>1</v>
      </c>
    </row>
    <row r="254" spans="1:10" x14ac:dyDescent="0.25">
      <c r="A254" s="95" t="s">
        <v>552</v>
      </c>
      <c r="B254" s="96">
        <v>292105</v>
      </c>
      <c r="C254" s="95" t="s">
        <v>393</v>
      </c>
      <c r="D254" s="97">
        <v>12488</v>
      </c>
      <c r="E254" s="95" t="s">
        <v>28</v>
      </c>
      <c r="I254" s="95" t="s">
        <v>554</v>
      </c>
      <c r="J254" s="96">
        <v>0</v>
      </c>
    </row>
    <row r="255" spans="1:10" x14ac:dyDescent="0.25">
      <c r="A255" s="95" t="s">
        <v>552</v>
      </c>
      <c r="B255" s="96">
        <v>292110</v>
      </c>
      <c r="C255" s="95" t="s">
        <v>174</v>
      </c>
      <c r="D255" s="97">
        <v>23586</v>
      </c>
      <c r="E255" s="95" t="s">
        <v>28</v>
      </c>
      <c r="I255" s="95" t="s">
        <v>554</v>
      </c>
      <c r="J255" s="96">
        <v>0</v>
      </c>
    </row>
    <row r="256" spans="1:10" x14ac:dyDescent="0.25">
      <c r="A256" s="95" t="s">
        <v>552</v>
      </c>
      <c r="B256" s="96">
        <v>292120</v>
      </c>
      <c r="C256" s="95" t="s">
        <v>138</v>
      </c>
      <c r="D256" s="97">
        <v>27520</v>
      </c>
      <c r="E256" s="95" t="s">
        <v>611</v>
      </c>
      <c r="F256" s="96">
        <v>6</v>
      </c>
      <c r="G256" s="96">
        <v>6</v>
      </c>
      <c r="H256" s="98">
        <v>1</v>
      </c>
      <c r="I256" s="95" t="s">
        <v>557</v>
      </c>
      <c r="J256" s="96">
        <v>1</v>
      </c>
    </row>
    <row r="257" spans="1:10" x14ac:dyDescent="0.25">
      <c r="A257" s="95" t="s">
        <v>552</v>
      </c>
      <c r="B257" s="96">
        <v>292130</v>
      </c>
      <c r="C257" s="95" t="s">
        <v>226</v>
      </c>
      <c r="D257" s="97">
        <v>11585</v>
      </c>
      <c r="E257" s="95" t="s">
        <v>28</v>
      </c>
      <c r="I257" s="95" t="s">
        <v>554</v>
      </c>
      <c r="J257" s="96">
        <v>0</v>
      </c>
    </row>
    <row r="258" spans="1:10" x14ac:dyDescent="0.25">
      <c r="A258" s="95" t="s">
        <v>552</v>
      </c>
      <c r="B258" s="96">
        <v>292140</v>
      </c>
      <c r="C258" s="95" t="s">
        <v>139</v>
      </c>
      <c r="D258" s="97">
        <v>18729</v>
      </c>
      <c r="E258" s="95" t="s">
        <v>28</v>
      </c>
      <c r="I258" s="95" t="s">
        <v>554</v>
      </c>
      <c r="J258" s="96">
        <v>0</v>
      </c>
    </row>
    <row r="259" spans="1:10" x14ac:dyDescent="0.25">
      <c r="A259" s="95" t="s">
        <v>552</v>
      </c>
      <c r="B259" s="96">
        <v>292145</v>
      </c>
      <c r="C259" s="95" t="s">
        <v>429</v>
      </c>
      <c r="D259" s="97">
        <v>9578</v>
      </c>
      <c r="E259" s="95" t="s">
        <v>28</v>
      </c>
      <c r="I259" s="95" t="s">
        <v>554</v>
      </c>
      <c r="J259" s="96">
        <v>0</v>
      </c>
    </row>
    <row r="260" spans="1:10" x14ac:dyDescent="0.25">
      <c r="A260" s="95" t="s">
        <v>552</v>
      </c>
      <c r="B260" s="96">
        <v>292150</v>
      </c>
      <c r="C260" s="95" t="s">
        <v>98</v>
      </c>
      <c r="D260" s="97">
        <v>51953</v>
      </c>
      <c r="E260" s="95" t="s">
        <v>28</v>
      </c>
      <c r="I260" s="95" t="s">
        <v>554</v>
      </c>
      <c r="J260" s="96">
        <v>0</v>
      </c>
    </row>
    <row r="261" spans="1:10" x14ac:dyDescent="0.25">
      <c r="A261" s="95" t="s">
        <v>552</v>
      </c>
      <c r="B261" s="96">
        <v>292160</v>
      </c>
      <c r="C261" s="95" t="s">
        <v>335</v>
      </c>
      <c r="D261" s="97">
        <v>8950</v>
      </c>
      <c r="E261" s="95" t="s">
        <v>28</v>
      </c>
      <c r="I261" s="95" t="s">
        <v>554</v>
      </c>
      <c r="J261" s="96">
        <v>0</v>
      </c>
    </row>
    <row r="262" spans="1:10" x14ac:dyDescent="0.25">
      <c r="A262" s="95" t="s">
        <v>552</v>
      </c>
      <c r="B262" s="96">
        <v>292170</v>
      </c>
      <c r="C262" s="95" t="s">
        <v>140</v>
      </c>
      <c r="D262" s="97">
        <v>36856</v>
      </c>
      <c r="E262" s="95" t="s">
        <v>28</v>
      </c>
      <c r="I262" s="95" t="s">
        <v>554</v>
      </c>
      <c r="J262" s="96">
        <v>0</v>
      </c>
    </row>
    <row r="263" spans="1:10" x14ac:dyDescent="0.25">
      <c r="A263" s="95" t="s">
        <v>552</v>
      </c>
      <c r="B263" s="96">
        <v>292180</v>
      </c>
      <c r="C263" s="95" t="s">
        <v>394</v>
      </c>
      <c r="D263" s="97">
        <v>12529</v>
      </c>
      <c r="E263" s="95" t="s">
        <v>28</v>
      </c>
      <c r="I263" s="95" t="s">
        <v>554</v>
      </c>
      <c r="J263" s="96">
        <v>0</v>
      </c>
    </row>
    <row r="264" spans="1:10" x14ac:dyDescent="0.25">
      <c r="A264" s="95" t="s">
        <v>552</v>
      </c>
      <c r="B264" s="96">
        <v>292190</v>
      </c>
      <c r="C264" s="95" t="s">
        <v>82</v>
      </c>
      <c r="D264" s="97">
        <v>9957</v>
      </c>
      <c r="E264" s="95" t="s">
        <v>28</v>
      </c>
      <c r="I264" s="95" t="s">
        <v>554</v>
      </c>
      <c r="J264" s="96">
        <v>0</v>
      </c>
    </row>
    <row r="265" spans="1:10" x14ac:dyDescent="0.25">
      <c r="A265" s="95" t="s">
        <v>552</v>
      </c>
      <c r="B265" s="96">
        <v>292200</v>
      </c>
      <c r="C265" s="95" t="s">
        <v>175</v>
      </c>
      <c r="D265" s="97">
        <v>42072</v>
      </c>
      <c r="E265" s="95" t="s">
        <v>611</v>
      </c>
      <c r="F265" s="96">
        <v>1</v>
      </c>
      <c r="G265" s="96">
        <v>1</v>
      </c>
      <c r="H265" s="98">
        <v>1</v>
      </c>
      <c r="I265" s="95" t="s">
        <v>557</v>
      </c>
      <c r="J265" s="96">
        <v>1</v>
      </c>
    </row>
    <row r="266" spans="1:10" x14ac:dyDescent="0.25">
      <c r="A266" s="95" t="s">
        <v>552</v>
      </c>
      <c r="B266" s="96">
        <v>292205</v>
      </c>
      <c r="C266" s="95" t="s">
        <v>125</v>
      </c>
      <c r="D266" s="97">
        <v>11988</v>
      </c>
      <c r="E266" s="95" t="s">
        <v>611</v>
      </c>
      <c r="F266" s="96">
        <v>1</v>
      </c>
      <c r="G266" s="96">
        <v>1</v>
      </c>
      <c r="H266" s="98">
        <v>1</v>
      </c>
      <c r="I266" s="95" t="s">
        <v>557</v>
      </c>
      <c r="J266" s="96">
        <v>1</v>
      </c>
    </row>
    <row r="267" spans="1:10" x14ac:dyDescent="0.25">
      <c r="A267" s="95" t="s">
        <v>552</v>
      </c>
      <c r="B267" s="96">
        <v>292210</v>
      </c>
      <c r="C267" s="95" t="s">
        <v>45</v>
      </c>
      <c r="D267" s="97">
        <v>27364</v>
      </c>
      <c r="E267" s="95" t="s">
        <v>28</v>
      </c>
      <c r="I267" s="95" t="s">
        <v>554</v>
      </c>
      <c r="J267" s="96">
        <v>0</v>
      </c>
    </row>
    <row r="268" spans="1:10" x14ac:dyDescent="0.25">
      <c r="A268" s="95" t="s">
        <v>552</v>
      </c>
      <c r="B268" s="96">
        <v>292220</v>
      </c>
      <c r="C268" s="95" t="s">
        <v>227</v>
      </c>
      <c r="D268" s="97">
        <v>7678</v>
      </c>
      <c r="E268" s="95" t="s">
        <v>28</v>
      </c>
      <c r="I268" s="95" t="s">
        <v>554</v>
      </c>
      <c r="J268" s="96">
        <v>0</v>
      </c>
    </row>
    <row r="269" spans="1:10" x14ac:dyDescent="0.25">
      <c r="A269" s="95" t="s">
        <v>552</v>
      </c>
      <c r="B269" s="96">
        <v>292225</v>
      </c>
      <c r="C269" s="95" t="s">
        <v>336</v>
      </c>
      <c r="D269" s="97">
        <v>11644</v>
      </c>
      <c r="E269" s="95" t="s">
        <v>28</v>
      </c>
      <c r="I269" s="95" t="s">
        <v>554</v>
      </c>
      <c r="J269" s="96">
        <v>0</v>
      </c>
    </row>
    <row r="270" spans="1:10" x14ac:dyDescent="0.25">
      <c r="A270" s="95" t="s">
        <v>552</v>
      </c>
      <c r="B270" s="96">
        <v>292230</v>
      </c>
      <c r="C270" s="95" t="s">
        <v>198</v>
      </c>
      <c r="D270" s="97">
        <v>30631</v>
      </c>
      <c r="E270" s="95" t="s">
        <v>611</v>
      </c>
      <c r="F270" s="96">
        <v>1</v>
      </c>
      <c r="G270" s="96">
        <v>1</v>
      </c>
      <c r="H270" s="98">
        <v>1</v>
      </c>
      <c r="I270" s="95" t="s">
        <v>557</v>
      </c>
      <c r="J270" s="96">
        <v>1</v>
      </c>
    </row>
    <row r="271" spans="1:10" x14ac:dyDescent="0.25">
      <c r="A271" s="95" t="s">
        <v>552</v>
      </c>
      <c r="B271" s="96">
        <v>292240</v>
      </c>
      <c r="C271" s="95" t="s">
        <v>228</v>
      </c>
      <c r="D271" s="97">
        <v>22998</v>
      </c>
      <c r="E271" s="95" t="s">
        <v>28</v>
      </c>
      <c r="I271" s="95" t="s">
        <v>554</v>
      </c>
      <c r="J271" s="96">
        <v>0</v>
      </c>
    </row>
    <row r="272" spans="1:10" x14ac:dyDescent="0.25">
      <c r="A272" s="95" t="s">
        <v>552</v>
      </c>
      <c r="B272" s="96">
        <v>292250</v>
      </c>
      <c r="C272" s="95" t="s">
        <v>229</v>
      </c>
      <c r="D272" s="97">
        <v>29546</v>
      </c>
      <c r="E272" s="95" t="s">
        <v>28</v>
      </c>
      <c r="I272" s="95" t="s">
        <v>554</v>
      </c>
      <c r="J272" s="96">
        <v>0</v>
      </c>
    </row>
    <row r="273" spans="1:10" x14ac:dyDescent="0.25">
      <c r="A273" s="95" t="s">
        <v>552</v>
      </c>
      <c r="B273" s="96">
        <v>292260</v>
      </c>
      <c r="C273" s="95" t="s">
        <v>506</v>
      </c>
      <c r="D273" s="97">
        <v>14368</v>
      </c>
      <c r="E273" s="95" t="s">
        <v>28</v>
      </c>
      <c r="I273" s="95" t="s">
        <v>554</v>
      </c>
      <c r="J273" s="96">
        <v>0</v>
      </c>
    </row>
    <row r="274" spans="1:10" x14ac:dyDescent="0.25">
      <c r="A274" s="95" t="s">
        <v>552</v>
      </c>
      <c r="B274" s="96">
        <v>292265</v>
      </c>
      <c r="C274" s="95" t="s">
        <v>99</v>
      </c>
      <c r="D274" s="97">
        <v>13597</v>
      </c>
      <c r="E274" s="95" t="s">
        <v>28</v>
      </c>
      <c r="I274" s="95" t="s">
        <v>554</v>
      </c>
      <c r="J274" s="96">
        <v>0</v>
      </c>
    </row>
    <row r="275" spans="1:10" x14ac:dyDescent="0.25">
      <c r="A275" s="95" t="s">
        <v>552</v>
      </c>
      <c r="B275" s="96">
        <v>292270</v>
      </c>
      <c r="C275" s="95" t="s">
        <v>414</v>
      </c>
      <c r="D275" s="97">
        <v>17141</v>
      </c>
      <c r="E275" s="95" t="s">
        <v>28</v>
      </c>
      <c r="I275" s="95" t="s">
        <v>554</v>
      </c>
      <c r="J275" s="96">
        <v>0</v>
      </c>
    </row>
    <row r="276" spans="1:10" x14ac:dyDescent="0.25">
      <c r="A276" s="95" t="s">
        <v>552</v>
      </c>
      <c r="B276" s="96">
        <v>292273</v>
      </c>
      <c r="C276" s="95" t="s">
        <v>46</v>
      </c>
      <c r="D276" s="97">
        <v>8119</v>
      </c>
      <c r="E276" s="95" t="s">
        <v>28</v>
      </c>
      <c r="I276" s="95" t="s">
        <v>554</v>
      </c>
      <c r="J276" s="96">
        <v>0</v>
      </c>
    </row>
    <row r="277" spans="1:10" x14ac:dyDescent="0.25">
      <c r="A277" s="95" t="s">
        <v>552</v>
      </c>
      <c r="B277" s="96">
        <v>292275</v>
      </c>
      <c r="C277" s="95" t="s">
        <v>507</v>
      </c>
      <c r="D277" s="97">
        <v>6986</v>
      </c>
      <c r="E277" s="95" t="s">
        <v>28</v>
      </c>
      <c r="I277" s="95" t="s">
        <v>554</v>
      </c>
      <c r="J277" s="96">
        <v>0</v>
      </c>
    </row>
    <row r="278" spans="1:10" x14ac:dyDescent="0.25">
      <c r="A278" s="95" t="s">
        <v>552</v>
      </c>
      <c r="B278" s="96">
        <v>292280</v>
      </c>
      <c r="C278" s="95" t="s">
        <v>496</v>
      </c>
      <c r="D278" s="97">
        <v>8428</v>
      </c>
      <c r="E278" s="95" t="s">
        <v>28</v>
      </c>
      <c r="I278" s="95" t="s">
        <v>554</v>
      </c>
      <c r="J278" s="96">
        <v>0</v>
      </c>
    </row>
    <row r="279" spans="1:10" x14ac:dyDescent="0.25">
      <c r="A279" s="95" t="s">
        <v>552</v>
      </c>
      <c r="B279" s="96">
        <v>292285</v>
      </c>
      <c r="C279" s="95" t="s">
        <v>71</v>
      </c>
      <c r="D279" s="97">
        <v>9500</v>
      </c>
      <c r="E279" s="95" t="s">
        <v>611</v>
      </c>
      <c r="F279" s="96">
        <v>1</v>
      </c>
      <c r="G279" s="96">
        <v>1</v>
      </c>
      <c r="H279" s="98">
        <v>1</v>
      </c>
      <c r="I279" s="95" t="s">
        <v>557</v>
      </c>
      <c r="J279" s="96">
        <v>1</v>
      </c>
    </row>
    <row r="280" spans="1:10" x14ac:dyDescent="0.25">
      <c r="A280" s="95" t="s">
        <v>552</v>
      </c>
      <c r="B280" s="96">
        <v>292290</v>
      </c>
      <c r="C280" s="95" t="s">
        <v>268</v>
      </c>
      <c r="D280" s="97">
        <v>25460</v>
      </c>
      <c r="E280" s="95" t="s">
        <v>28</v>
      </c>
      <c r="I280" s="95" t="s">
        <v>554</v>
      </c>
      <c r="J280" s="96">
        <v>0</v>
      </c>
    </row>
    <row r="281" spans="1:10" x14ac:dyDescent="0.25">
      <c r="A281" s="95" t="s">
        <v>552</v>
      </c>
      <c r="B281" s="96">
        <v>292300</v>
      </c>
      <c r="C281" s="95" t="s">
        <v>176</v>
      </c>
      <c r="D281" s="97">
        <v>44052</v>
      </c>
      <c r="E281" s="95" t="s">
        <v>611</v>
      </c>
      <c r="F281" s="96">
        <v>0</v>
      </c>
      <c r="G281" s="96">
        <v>2</v>
      </c>
      <c r="H281" s="98">
        <v>0</v>
      </c>
      <c r="I281" s="95" t="s">
        <v>554</v>
      </c>
      <c r="J281" s="96">
        <v>0</v>
      </c>
    </row>
    <row r="282" spans="1:10" x14ac:dyDescent="0.25">
      <c r="A282" s="95" t="s">
        <v>552</v>
      </c>
      <c r="B282" s="96">
        <v>292303</v>
      </c>
      <c r="C282" s="95" t="s">
        <v>83</v>
      </c>
      <c r="D282" s="97">
        <v>12514</v>
      </c>
      <c r="E282" s="95" t="s">
        <v>28</v>
      </c>
      <c r="I282" s="95" t="s">
        <v>554</v>
      </c>
      <c r="J282" s="96">
        <v>0</v>
      </c>
    </row>
    <row r="283" spans="1:10" x14ac:dyDescent="0.25">
      <c r="A283" s="95" t="s">
        <v>552</v>
      </c>
      <c r="B283" s="96">
        <v>292305</v>
      </c>
      <c r="C283" s="95" t="s">
        <v>269</v>
      </c>
      <c r="D283" s="97">
        <v>16037</v>
      </c>
      <c r="E283" s="95" t="s">
        <v>28</v>
      </c>
      <c r="I283" s="95" t="s">
        <v>554</v>
      </c>
      <c r="J283" s="96">
        <v>0</v>
      </c>
    </row>
    <row r="284" spans="1:10" x14ac:dyDescent="0.25">
      <c r="A284" s="95" t="s">
        <v>552</v>
      </c>
      <c r="B284" s="96">
        <v>292310</v>
      </c>
      <c r="C284" s="95" t="s">
        <v>270</v>
      </c>
      <c r="D284" s="97">
        <v>29227</v>
      </c>
      <c r="E284" s="95" t="s">
        <v>28</v>
      </c>
      <c r="I284" s="95" t="s">
        <v>554</v>
      </c>
      <c r="J284" s="96">
        <v>0</v>
      </c>
    </row>
    <row r="285" spans="1:10" x14ac:dyDescent="0.25">
      <c r="A285" s="95" t="s">
        <v>552</v>
      </c>
      <c r="B285" s="96">
        <v>292320</v>
      </c>
      <c r="C285" s="95" t="s">
        <v>337</v>
      </c>
      <c r="D285" s="97">
        <v>22805</v>
      </c>
      <c r="E285" s="95" t="s">
        <v>611</v>
      </c>
      <c r="F285" s="96">
        <v>1</v>
      </c>
      <c r="G285" s="96">
        <v>1</v>
      </c>
      <c r="H285" s="98">
        <v>1</v>
      </c>
      <c r="I285" s="95" t="s">
        <v>557</v>
      </c>
      <c r="J285" s="96">
        <v>1</v>
      </c>
    </row>
    <row r="286" spans="1:10" x14ac:dyDescent="0.25">
      <c r="A286" s="95" t="s">
        <v>552</v>
      </c>
      <c r="B286" s="96">
        <v>292330</v>
      </c>
      <c r="C286" s="95" t="s">
        <v>254</v>
      </c>
      <c r="D286" s="97">
        <v>8916</v>
      </c>
      <c r="E286" s="95" t="s">
        <v>28</v>
      </c>
      <c r="I286" s="95" t="s">
        <v>554</v>
      </c>
      <c r="J286" s="96">
        <v>0</v>
      </c>
    </row>
    <row r="287" spans="1:10" x14ac:dyDescent="0.25">
      <c r="A287" s="95" t="s">
        <v>552</v>
      </c>
      <c r="B287" s="96">
        <v>292335</v>
      </c>
      <c r="C287" s="95" t="s">
        <v>141</v>
      </c>
      <c r="D287" s="97">
        <v>18025</v>
      </c>
      <c r="E287" s="95" t="s">
        <v>28</v>
      </c>
      <c r="I287" s="95" t="s">
        <v>554</v>
      </c>
      <c r="J287" s="96">
        <v>0</v>
      </c>
    </row>
    <row r="288" spans="1:10" x14ac:dyDescent="0.25">
      <c r="A288" s="95" t="s">
        <v>552</v>
      </c>
      <c r="B288" s="96">
        <v>292340</v>
      </c>
      <c r="C288" s="95" t="s">
        <v>395</v>
      </c>
      <c r="D288" s="97">
        <v>22553</v>
      </c>
      <c r="E288" s="95" t="s">
        <v>28</v>
      </c>
      <c r="I288" s="95" t="s">
        <v>554</v>
      </c>
      <c r="J288" s="96">
        <v>0</v>
      </c>
    </row>
    <row r="289" spans="1:10" x14ac:dyDescent="0.25">
      <c r="A289" s="95" t="s">
        <v>552</v>
      </c>
      <c r="B289" s="96">
        <v>292350</v>
      </c>
      <c r="C289" s="95" t="s">
        <v>84</v>
      </c>
      <c r="D289" s="97">
        <v>9250</v>
      </c>
      <c r="E289" s="95" t="s">
        <v>28</v>
      </c>
      <c r="I289" s="95" t="s">
        <v>554</v>
      </c>
      <c r="J289" s="96">
        <v>0</v>
      </c>
    </row>
    <row r="290" spans="1:10" x14ac:dyDescent="0.25">
      <c r="A290" s="95" t="s">
        <v>552</v>
      </c>
      <c r="B290" s="96">
        <v>292360</v>
      </c>
      <c r="C290" s="95" t="s">
        <v>375</v>
      </c>
      <c r="D290" s="97">
        <v>22286</v>
      </c>
      <c r="E290" s="95" t="s">
        <v>611</v>
      </c>
      <c r="F290" s="96">
        <v>1</v>
      </c>
      <c r="G290" s="96">
        <v>1</v>
      </c>
      <c r="H290" s="98">
        <v>1</v>
      </c>
      <c r="I290" s="95" t="s">
        <v>557</v>
      </c>
      <c r="J290" s="96">
        <v>1</v>
      </c>
    </row>
    <row r="291" spans="1:10" x14ac:dyDescent="0.25">
      <c r="A291" s="95" t="s">
        <v>552</v>
      </c>
      <c r="B291" s="96">
        <v>292370</v>
      </c>
      <c r="C291" s="95" t="s">
        <v>338</v>
      </c>
      <c r="D291" s="97">
        <v>32967</v>
      </c>
      <c r="E291" s="95" t="s">
        <v>28</v>
      </c>
      <c r="I291" s="95" t="s">
        <v>554</v>
      </c>
      <c r="J291" s="96">
        <v>0</v>
      </c>
    </row>
    <row r="292" spans="1:10" x14ac:dyDescent="0.25">
      <c r="A292" s="95" t="s">
        <v>552</v>
      </c>
      <c r="B292" s="96">
        <v>292380</v>
      </c>
      <c r="C292" s="95" t="s">
        <v>271</v>
      </c>
      <c r="D292" s="97">
        <v>30075</v>
      </c>
      <c r="E292" s="95" t="s">
        <v>611</v>
      </c>
      <c r="F292" s="96">
        <v>0</v>
      </c>
      <c r="G292" s="96">
        <v>1</v>
      </c>
      <c r="H292" s="98">
        <v>0</v>
      </c>
      <c r="I292" s="95" t="s">
        <v>554</v>
      </c>
      <c r="J292" s="96">
        <v>0</v>
      </c>
    </row>
    <row r="293" spans="1:10" x14ac:dyDescent="0.25">
      <c r="A293" s="95" t="s">
        <v>552</v>
      </c>
      <c r="B293" s="96">
        <v>292390</v>
      </c>
      <c r="C293" s="95" t="s">
        <v>467</v>
      </c>
      <c r="D293" s="97">
        <v>10673</v>
      </c>
      <c r="E293" s="95" t="s">
        <v>611</v>
      </c>
      <c r="F293" s="96">
        <v>1</v>
      </c>
      <c r="G293" s="96">
        <v>1</v>
      </c>
      <c r="H293" s="98">
        <v>1</v>
      </c>
      <c r="I293" s="95" t="s">
        <v>557</v>
      </c>
      <c r="J293" s="96">
        <v>1</v>
      </c>
    </row>
    <row r="294" spans="1:10" x14ac:dyDescent="0.25">
      <c r="A294" s="95" t="s">
        <v>552</v>
      </c>
      <c r="B294" s="96">
        <v>292400</v>
      </c>
      <c r="C294" s="95" t="s">
        <v>289</v>
      </c>
      <c r="D294" s="97">
        <v>120706</v>
      </c>
      <c r="E294" s="95" t="s">
        <v>611</v>
      </c>
      <c r="F294" s="96">
        <v>2</v>
      </c>
      <c r="G294" s="96">
        <v>4</v>
      </c>
      <c r="H294" s="98">
        <v>0.5</v>
      </c>
      <c r="I294" s="95" t="s">
        <v>554</v>
      </c>
      <c r="J294" s="96">
        <v>0</v>
      </c>
    </row>
    <row r="295" spans="1:10" x14ac:dyDescent="0.25">
      <c r="A295" s="95" t="s">
        <v>552</v>
      </c>
      <c r="B295" s="96">
        <v>292405</v>
      </c>
      <c r="C295" s="95" t="s">
        <v>47</v>
      </c>
      <c r="D295" s="97">
        <v>14226</v>
      </c>
      <c r="E295" s="95" t="s">
        <v>611</v>
      </c>
      <c r="F295" s="96">
        <v>2</v>
      </c>
      <c r="G295" s="96">
        <v>2</v>
      </c>
      <c r="H295" s="98">
        <v>1</v>
      </c>
      <c r="I295" s="95" t="s">
        <v>557</v>
      </c>
      <c r="J295" s="96">
        <v>1</v>
      </c>
    </row>
    <row r="296" spans="1:10" x14ac:dyDescent="0.25">
      <c r="A296" s="95" t="s">
        <v>552</v>
      </c>
      <c r="B296" s="96">
        <v>292410</v>
      </c>
      <c r="C296" s="95" t="s">
        <v>255</v>
      </c>
      <c r="D296" s="97">
        <v>7527</v>
      </c>
      <c r="E296" s="95" t="s">
        <v>611</v>
      </c>
      <c r="F296" s="96">
        <v>0</v>
      </c>
      <c r="G296" s="96">
        <v>1</v>
      </c>
      <c r="H296" s="98">
        <v>0</v>
      </c>
      <c r="I296" s="95" t="s">
        <v>554</v>
      </c>
      <c r="J296" s="96">
        <v>0</v>
      </c>
    </row>
    <row r="297" spans="1:10" x14ac:dyDescent="0.25">
      <c r="A297" s="95" t="s">
        <v>552</v>
      </c>
      <c r="B297" s="96">
        <v>292420</v>
      </c>
      <c r="C297" s="95" t="s">
        <v>295</v>
      </c>
      <c r="D297" s="97">
        <v>18209</v>
      </c>
      <c r="E297" s="95" t="s">
        <v>28</v>
      </c>
      <c r="I297" s="95" t="s">
        <v>554</v>
      </c>
      <c r="J297" s="96">
        <v>0</v>
      </c>
    </row>
    <row r="298" spans="1:10" x14ac:dyDescent="0.25">
      <c r="A298" s="95" t="s">
        <v>552</v>
      </c>
      <c r="B298" s="96">
        <v>292430</v>
      </c>
      <c r="C298" s="95" t="s">
        <v>85</v>
      </c>
      <c r="D298" s="97">
        <v>18267</v>
      </c>
      <c r="E298" s="95" t="s">
        <v>28</v>
      </c>
      <c r="I298" s="95" t="s">
        <v>554</v>
      </c>
      <c r="J298" s="96">
        <v>0</v>
      </c>
    </row>
    <row r="299" spans="1:10" x14ac:dyDescent="0.25">
      <c r="A299" s="95" t="s">
        <v>552</v>
      </c>
      <c r="B299" s="96">
        <v>292440</v>
      </c>
      <c r="C299" s="95" t="s">
        <v>283</v>
      </c>
      <c r="D299" s="97">
        <v>35740</v>
      </c>
      <c r="E299" s="95" t="s">
        <v>28</v>
      </c>
      <c r="I299" s="95" t="s">
        <v>554</v>
      </c>
      <c r="J299" s="96">
        <v>0</v>
      </c>
    </row>
    <row r="300" spans="1:10" x14ac:dyDescent="0.25">
      <c r="A300" s="95" t="s">
        <v>552</v>
      </c>
      <c r="B300" s="96">
        <v>292450</v>
      </c>
      <c r="C300" s="95" t="s">
        <v>396</v>
      </c>
      <c r="D300" s="97">
        <v>16889</v>
      </c>
      <c r="E300" s="95" t="s">
        <v>28</v>
      </c>
      <c r="I300" s="95" t="s">
        <v>554</v>
      </c>
      <c r="J300" s="96">
        <v>0</v>
      </c>
    </row>
    <row r="301" spans="1:10" x14ac:dyDescent="0.25">
      <c r="A301" s="95" t="s">
        <v>552</v>
      </c>
      <c r="B301" s="96">
        <v>292460</v>
      </c>
      <c r="C301" s="95" t="s">
        <v>306</v>
      </c>
      <c r="D301" s="97">
        <v>21171</v>
      </c>
      <c r="E301" s="95" t="s">
        <v>611</v>
      </c>
      <c r="F301" s="96">
        <v>1</v>
      </c>
      <c r="G301" s="96">
        <v>1</v>
      </c>
      <c r="H301" s="98">
        <v>1</v>
      </c>
      <c r="I301" s="95" t="s">
        <v>557</v>
      </c>
      <c r="J301" s="96">
        <v>1</v>
      </c>
    </row>
    <row r="302" spans="1:10" x14ac:dyDescent="0.25">
      <c r="A302" s="95" t="s">
        <v>552</v>
      </c>
      <c r="B302" s="96">
        <v>292465</v>
      </c>
      <c r="C302" s="95" t="s">
        <v>48</v>
      </c>
      <c r="D302" s="97">
        <v>11012</v>
      </c>
      <c r="E302" s="95" t="s">
        <v>28</v>
      </c>
      <c r="I302" s="95" t="s">
        <v>554</v>
      </c>
      <c r="J302" s="96">
        <v>0</v>
      </c>
    </row>
    <row r="303" spans="1:10" x14ac:dyDescent="0.25">
      <c r="A303" s="95" t="s">
        <v>552</v>
      </c>
      <c r="B303" s="96">
        <v>292467</v>
      </c>
      <c r="C303" s="95" t="s">
        <v>508</v>
      </c>
      <c r="D303" s="97">
        <v>10411</v>
      </c>
      <c r="E303" s="95" t="s">
        <v>28</v>
      </c>
      <c r="I303" s="95" t="s">
        <v>554</v>
      </c>
      <c r="J303" s="96">
        <v>0</v>
      </c>
    </row>
    <row r="304" spans="1:10" x14ac:dyDescent="0.25">
      <c r="A304" s="95" t="s">
        <v>552</v>
      </c>
      <c r="B304" s="96">
        <v>292470</v>
      </c>
      <c r="C304" s="95" t="s">
        <v>430</v>
      </c>
      <c r="D304" s="97">
        <v>11849</v>
      </c>
      <c r="E304" s="95" t="s">
        <v>611</v>
      </c>
      <c r="F304" s="96">
        <v>0</v>
      </c>
      <c r="G304" s="96">
        <v>2</v>
      </c>
      <c r="H304" s="98">
        <v>0</v>
      </c>
      <c r="I304" s="95" t="s">
        <v>554</v>
      </c>
      <c r="J304" s="96">
        <v>0</v>
      </c>
    </row>
    <row r="305" spans="1:10" x14ac:dyDescent="0.25">
      <c r="A305" s="95" t="s">
        <v>552</v>
      </c>
      <c r="B305" s="96">
        <v>292480</v>
      </c>
      <c r="C305" s="95" t="s">
        <v>142</v>
      </c>
      <c r="D305" s="97">
        <v>25211</v>
      </c>
      <c r="E305" s="95" t="s">
        <v>28</v>
      </c>
      <c r="I305" s="95" t="s">
        <v>554</v>
      </c>
      <c r="J305" s="96">
        <v>0</v>
      </c>
    </row>
    <row r="306" spans="1:10" x14ac:dyDescent="0.25">
      <c r="A306" s="95" t="s">
        <v>552</v>
      </c>
      <c r="B306" s="96">
        <v>292490</v>
      </c>
      <c r="C306" s="95" t="s">
        <v>497</v>
      </c>
      <c r="D306" s="97">
        <v>9582</v>
      </c>
      <c r="E306" s="95" t="s">
        <v>611</v>
      </c>
      <c r="F306" s="96">
        <v>0</v>
      </c>
      <c r="G306" s="96">
        <v>1</v>
      </c>
      <c r="H306" s="98">
        <v>0</v>
      </c>
      <c r="I306" s="95" t="s">
        <v>554</v>
      </c>
      <c r="J306" s="96">
        <v>0</v>
      </c>
    </row>
    <row r="307" spans="1:10" x14ac:dyDescent="0.25">
      <c r="A307" s="95" t="s">
        <v>552</v>
      </c>
      <c r="B307" s="96">
        <v>292500</v>
      </c>
      <c r="C307" s="95" t="s">
        <v>431</v>
      </c>
      <c r="D307" s="97">
        <v>26915</v>
      </c>
      <c r="E307" s="95" t="s">
        <v>28</v>
      </c>
      <c r="I307" s="95" t="s">
        <v>554</v>
      </c>
      <c r="J307" s="96">
        <v>0</v>
      </c>
    </row>
    <row r="308" spans="1:10" x14ac:dyDescent="0.25">
      <c r="A308" s="95" t="s">
        <v>552</v>
      </c>
      <c r="B308" s="96">
        <v>292510</v>
      </c>
      <c r="C308" s="95" t="s">
        <v>432</v>
      </c>
      <c r="D308" s="97">
        <v>48861</v>
      </c>
      <c r="E308" s="95" t="s">
        <v>28</v>
      </c>
      <c r="I308" s="95" t="s">
        <v>554</v>
      </c>
      <c r="J308" s="96">
        <v>0</v>
      </c>
    </row>
    <row r="309" spans="1:10" x14ac:dyDescent="0.25">
      <c r="A309" s="95" t="s">
        <v>552</v>
      </c>
      <c r="B309" s="96">
        <v>292520</v>
      </c>
      <c r="C309" s="95" t="s">
        <v>188</v>
      </c>
      <c r="D309" s="97">
        <v>39718</v>
      </c>
      <c r="E309" s="95" t="s">
        <v>611</v>
      </c>
      <c r="F309" s="96">
        <v>0</v>
      </c>
      <c r="G309" s="96">
        <v>1</v>
      </c>
      <c r="H309" s="98">
        <v>0</v>
      </c>
      <c r="I309" s="95" t="s">
        <v>554</v>
      </c>
      <c r="J309" s="96">
        <v>0</v>
      </c>
    </row>
    <row r="310" spans="1:10" x14ac:dyDescent="0.25">
      <c r="A310" s="95" t="s">
        <v>552</v>
      </c>
      <c r="B310" s="96">
        <v>292525</v>
      </c>
      <c r="C310" s="95" t="s">
        <v>307</v>
      </c>
      <c r="D310" s="97">
        <v>15830</v>
      </c>
      <c r="E310" s="95" t="s">
        <v>28</v>
      </c>
      <c r="I310" s="95" t="s">
        <v>554</v>
      </c>
      <c r="J310" s="96">
        <v>0</v>
      </c>
    </row>
    <row r="311" spans="1:10" x14ac:dyDescent="0.25">
      <c r="A311" s="95" t="s">
        <v>552</v>
      </c>
      <c r="B311" s="96">
        <v>292530</v>
      </c>
      <c r="C311" s="95" t="s">
        <v>155</v>
      </c>
      <c r="D311" s="97">
        <v>149324</v>
      </c>
      <c r="E311" s="95" t="s">
        <v>611</v>
      </c>
      <c r="F311" s="96">
        <v>3</v>
      </c>
      <c r="G311" s="96">
        <v>4</v>
      </c>
      <c r="H311" s="98">
        <v>0.75</v>
      </c>
      <c r="I311" s="95" t="s">
        <v>554</v>
      </c>
      <c r="J311" s="96">
        <v>0</v>
      </c>
    </row>
    <row r="312" spans="1:10" x14ac:dyDescent="0.25">
      <c r="A312" s="95" t="s">
        <v>552</v>
      </c>
      <c r="B312" s="96">
        <v>292540</v>
      </c>
      <c r="C312" s="95" t="s">
        <v>415</v>
      </c>
      <c r="D312" s="97">
        <v>8438</v>
      </c>
      <c r="E312" s="95" t="s">
        <v>28</v>
      </c>
      <c r="I312" s="95" t="s">
        <v>554</v>
      </c>
      <c r="J312" s="96">
        <v>0</v>
      </c>
    </row>
    <row r="313" spans="1:10" x14ac:dyDescent="0.25">
      <c r="A313" s="95" t="s">
        <v>552</v>
      </c>
      <c r="B313" s="96">
        <v>292550</v>
      </c>
      <c r="C313" s="95" t="s">
        <v>177</v>
      </c>
      <c r="D313" s="97">
        <v>29326</v>
      </c>
      <c r="E313" s="95" t="s">
        <v>611</v>
      </c>
      <c r="F313" s="96">
        <v>1</v>
      </c>
      <c r="G313" s="96">
        <v>1</v>
      </c>
      <c r="H313" s="98">
        <v>1</v>
      </c>
      <c r="I313" s="95" t="s">
        <v>557</v>
      </c>
      <c r="J313" s="96">
        <v>1</v>
      </c>
    </row>
    <row r="314" spans="1:10" x14ac:dyDescent="0.25">
      <c r="A314" s="95" t="s">
        <v>552</v>
      </c>
      <c r="B314" s="96">
        <v>292560</v>
      </c>
      <c r="C314" s="95" t="s">
        <v>126</v>
      </c>
      <c r="D314" s="97">
        <v>15734</v>
      </c>
      <c r="E314" s="95" t="s">
        <v>611</v>
      </c>
      <c r="F314" s="96">
        <v>0</v>
      </c>
      <c r="G314" s="96">
        <v>1</v>
      </c>
      <c r="H314" s="98">
        <v>0</v>
      </c>
      <c r="I314" s="95" t="s">
        <v>554</v>
      </c>
      <c r="J314" s="96">
        <v>0</v>
      </c>
    </row>
    <row r="315" spans="1:10" x14ac:dyDescent="0.25">
      <c r="A315" s="95" t="s">
        <v>552</v>
      </c>
      <c r="B315" s="96">
        <v>292570</v>
      </c>
      <c r="C315" s="95" t="s">
        <v>433</v>
      </c>
      <c r="D315" s="97">
        <v>13334</v>
      </c>
      <c r="E315" s="95" t="s">
        <v>28</v>
      </c>
      <c r="I315" s="95" t="s">
        <v>554</v>
      </c>
      <c r="J315" s="96">
        <v>0</v>
      </c>
    </row>
    <row r="316" spans="1:10" ht="30" x14ac:dyDescent="0.25">
      <c r="A316" s="95" t="s">
        <v>552</v>
      </c>
      <c r="B316" s="96">
        <v>292575</v>
      </c>
      <c r="C316" s="95" t="s">
        <v>230</v>
      </c>
      <c r="D316" s="97">
        <v>28082</v>
      </c>
      <c r="E316" s="95" t="s">
        <v>611</v>
      </c>
      <c r="F316" s="96">
        <v>2</v>
      </c>
      <c r="G316" s="96">
        <v>2</v>
      </c>
      <c r="H316" s="98">
        <v>1</v>
      </c>
      <c r="I316" s="95" t="s">
        <v>557</v>
      </c>
      <c r="J316" s="96">
        <v>1</v>
      </c>
    </row>
    <row r="317" spans="1:10" x14ac:dyDescent="0.25">
      <c r="A317" s="95" t="s">
        <v>552</v>
      </c>
      <c r="B317" s="96">
        <v>292580</v>
      </c>
      <c r="C317" s="95" t="s">
        <v>100</v>
      </c>
      <c r="D317" s="97">
        <v>26552</v>
      </c>
      <c r="E317" s="95" t="s">
        <v>611</v>
      </c>
      <c r="F317" s="96">
        <v>0</v>
      </c>
      <c r="G317" s="96">
        <v>1</v>
      </c>
      <c r="H317" s="98">
        <v>0</v>
      </c>
      <c r="I317" s="95" t="s">
        <v>554</v>
      </c>
      <c r="J317" s="96">
        <v>0</v>
      </c>
    </row>
    <row r="318" spans="1:10" x14ac:dyDescent="0.25">
      <c r="A318" s="95" t="s">
        <v>552</v>
      </c>
      <c r="B318" s="96">
        <v>292590</v>
      </c>
      <c r="C318" s="95" t="s">
        <v>101</v>
      </c>
      <c r="D318" s="97">
        <v>28632</v>
      </c>
      <c r="E318" s="95" t="s">
        <v>28</v>
      </c>
      <c r="I318" s="95" t="s">
        <v>554</v>
      </c>
      <c r="J318" s="96">
        <v>0</v>
      </c>
    </row>
    <row r="319" spans="1:10" x14ac:dyDescent="0.25">
      <c r="A319" s="95" t="s">
        <v>552</v>
      </c>
      <c r="B319" s="96">
        <v>292593</v>
      </c>
      <c r="C319" s="95" t="s">
        <v>143</v>
      </c>
      <c r="D319" s="97">
        <v>9411</v>
      </c>
      <c r="E319" s="95" t="s">
        <v>611</v>
      </c>
      <c r="F319" s="96">
        <v>1</v>
      </c>
      <c r="G319" s="96">
        <v>1</v>
      </c>
      <c r="H319" s="98">
        <v>1</v>
      </c>
      <c r="I319" s="95" t="s">
        <v>557</v>
      </c>
      <c r="J319" s="96">
        <v>1</v>
      </c>
    </row>
    <row r="320" spans="1:10" x14ac:dyDescent="0.25">
      <c r="A320" s="95" t="s">
        <v>552</v>
      </c>
      <c r="B320" s="96">
        <v>292595</v>
      </c>
      <c r="C320" s="95" t="s">
        <v>49</v>
      </c>
      <c r="D320" s="97">
        <v>23562</v>
      </c>
      <c r="E320" s="95" t="s">
        <v>28</v>
      </c>
      <c r="I320" s="95" t="s">
        <v>554</v>
      </c>
      <c r="J320" s="96">
        <v>0</v>
      </c>
    </row>
    <row r="321" spans="1:10" x14ac:dyDescent="0.25">
      <c r="A321" s="95" t="s">
        <v>552</v>
      </c>
      <c r="B321" s="96">
        <v>292600</v>
      </c>
      <c r="C321" s="95" t="s">
        <v>284</v>
      </c>
      <c r="D321" s="97">
        <v>42672</v>
      </c>
      <c r="E321" s="95" t="s">
        <v>611</v>
      </c>
      <c r="F321" s="96">
        <v>2</v>
      </c>
      <c r="G321" s="96">
        <v>2</v>
      </c>
      <c r="H321" s="98">
        <v>1</v>
      </c>
      <c r="I321" s="95" t="s">
        <v>557</v>
      </c>
      <c r="J321" s="96">
        <v>1</v>
      </c>
    </row>
    <row r="322" spans="1:10" x14ac:dyDescent="0.25">
      <c r="A322" s="95" t="s">
        <v>552</v>
      </c>
      <c r="B322" s="96">
        <v>292610</v>
      </c>
      <c r="C322" s="95" t="s">
        <v>102</v>
      </c>
      <c r="D322" s="97">
        <v>14730</v>
      </c>
      <c r="E322" s="95" t="s">
        <v>28</v>
      </c>
      <c r="I322" s="95" t="s">
        <v>554</v>
      </c>
      <c r="J322" s="96">
        <v>0</v>
      </c>
    </row>
    <row r="323" spans="1:10" x14ac:dyDescent="0.25">
      <c r="A323" s="95" t="s">
        <v>552</v>
      </c>
      <c r="B323" s="96">
        <v>292620</v>
      </c>
      <c r="C323" s="95" t="s">
        <v>323</v>
      </c>
      <c r="D323" s="97">
        <v>23313</v>
      </c>
      <c r="E323" s="95" t="s">
        <v>28</v>
      </c>
      <c r="I323" s="95" t="s">
        <v>554</v>
      </c>
      <c r="J323" s="96">
        <v>0</v>
      </c>
    </row>
    <row r="324" spans="1:10" x14ac:dyDescent="0.25">
      <c r="A324" s="95" t="s">
        <v>552</v>
      </c>
      <c r="B324" s="96">
        <v>292630</v>
      </c>
      <c r="C324" s="95" t="s">
        <v>50</v>
      </c>
      <c r="D324" s="97">
        <v>34784</v>
      </c>
      <c r="E324" s="95" t="s">
        <v>28</v>
      </c>
      <c r="I324" s="95" t="s">
        <v>554</v>
      </c>
      <c r="J324" s="96">
        <v>0</v>
      </c>
    </row>
    <row r="325" spans="1:10" x14ac:dyDescent="0.25">
      <c r="A325" s="95" t="s">
        <v>552</v>
      </c>
      <c r="B325" s="96">
        <v>292640</v>
      </c>
      <c r="C325" s="95" t="s">
        <v>397</v>
      </c>
      <c r="D325" s="97">
        <v>36439</v>
      </c>
      <c r="E325" s="95" t="s">
        <v>28</v>
      </c>
      <c r="I325" s="95" t="s">
        <v>554</v>
      </c>
      <c r="J325" s="96">
        <v>0</v>
      </c>
    </row>
    <row r="326" spans="1:10" x14ac:dyDescent="0.25">
      <c r="A326" s="95" t="s">
        <v>552</v>
      </c>
      <c r="B326" s="96">
        <v>292650</v>
      </c>
      <c r="C326" s="95" t="s">
        <v>272</v>
      </c>
      <c r="D326" s="97">
        <v>15443</v>
      </c>
      <c r="E326" s="95" t="s">
        <v>28</v>
      </c>
      <c r="I326" s="95" t="s">
        <v>554</v>
      </c>
      <c r="J326" s="96">
        <v>0</v>
      </c>
    </row>
    <row r="327" spans="1:10" x14ac:dyDescent="0.25">
      <c r="A327" s="95" t="s">
        <v>552</v>
      </c>
      <c r="B327" s="96">
        <v>292660</v>
      </c>
      <c r="C327" s="95" t="s">
        <v>259</v>
      </c>
      <c r="D327" s="97">
        <v>54965</v>
      </c>
      <c r="E327" s="95" t="s">
        <v>28</v>
      </c>
      <c r="I327" s="95" t="s">
        <v>554</v>
      </c>
      <c r="J327" s="96">
        <v>0</v>
      </c>
    </row>
    <row r="328" spans="1:10" x14ac:dyDescent="0.25">
      <c r="A328" s="95" t="s">
        <v>552</v>
      </c>
      <c r="B328" s="96">
        <v>292665</v>
      </c>
      <c r="C328" s="95" t="s">
        <v>434</v>
      </c>
      <c r="D328" s="97">
        <v>7437</v>
      </c>
      <c r="E328" s="95" t="s">
        <v>28</v>
      </c>
      <c r="I328" s="95" t="s">
        <v>554</v>
      </c>
      <c r="J328" s="96">
        <v>0</v>
      </c>
    </row>
    <row r="329" spans="1:10" x14ac:dyDescent="0.25">
      <c r="A329" s="95" t="s">
        <v>552</v>
      </c>
      <c r="B329" s="96">
        <v>292670</v>
      </c>
      <c r="C329" s="95" t="s">
        <v>376</v>
      </c>
      <c r="D329" s="97">
        <v>13712</v>
      </c>
      <c r="E329" s="95" t="s">
        <v>28</v>
      </c>
      <c r="I329" s="95" t="s">
        <v>554</v>
      </c>
      <c r="J329" s="96">
        <v>0</v>
      </c>
    </row>
    <row r="330" spans="1:10" x14ac:dyDescent="0.25">
      <c r="A330" s="95" t="s">
        <v>552</v>
      </c>
      <c r="B330" s="96">
        <v>292680</v>
      </c>
      <c r="C330" s="95" t="s">
        <v>398</v>
      </c>
      <c r="D330" s="97">
        <v>15804</v>
      </c>
      <c r="E330" s="95" t="s">
        <v>28</v>
      </c>
      <c r="I330" s="95" t="s">
        <v>554</v>
      </c>
      <c r="J330" s="96">
        <v>0</v>
      </c>
    </row>
    <row r="331" spans="1:10" x14ac:dyDescent="0.25">
      <c r="A331" s="95" t="s">
        <v>552</v>
      </c>
      <c r="B331" s="96">
        <v>292690</v>
      </c>
      <c r="C331" s="95" t="s">
        <v>377</v>
      </c>
      <c r="D331" s="97">
        <v>12130</v>
      </c>
      <c r="E331" s="95" t="s">
        <v>28</v>
      </c>
      <c r="I331" s="95" t="s">
        <v>554</v>
      </c>
      <c r="J331" s="96">
        <v>0</v>
      </c>
    </row>
    <row r="332" spans="1:10" x14ac:dyDescent="0.25">
      <c r="A332" s="95" t="s">
        <v>552</v>
      </c>
      <c r="B332" s="96">
        <v>292700</v>
      </c>
      <c r="C332" s="95" t="s">
        <v>256</v>
      </c>
      <c r="D332" s="97">
        <v>41767</v>
      </c>
      <c r="E332" s="95" t="s">
        <v>28</v>
      </c>
      <c r="I332" s="95" t="s">
        <v>554</v>
      </c>
      <c r="J332" s="96">
        <v>0</v>
      </c>
    </row>
    <row r="333" spans="1:10" x14ac:dyDescent="0.25">
      <c r="A333" s="95" t="s">
        <v>552</v>
      </c>
      <c r="B333" s="96">
        <v>292710</v>
      </c>
      <c r="C333" s="95" t="s">
        <v>296</v>
      </c>
      <c r="D333" s="97">
        <v>9405</v>
      </c>
      <c r="E333" s="95" t="s">
        <v>611</v>
      </c>
      <c r="F333" s="96">
        <v>1</v>
      </c>
      <c r="G333" s="96">
        <v>1</v>
      </c>
      <c r="H333" s="98">
        <v>1</v>
      </c>
      <c r="I333" s="95" t="s">
        <v>557</v>
      </c>
      <c r="J333" s="96">
        <v>1</v>
      </c>
    </row>
    <row r="334" spans="1:10" x14ac:dyDescent="0.25">
      <c r="A334" s="95" t="s">
        <v>552</v>
      </c>
      <c r="B334" s="96">
        <v>292720</v>
      </c>
      <c r="C334" s="95" t="s">
        <v>72</v>
      </c>
      <c r="D334" s="97">
        <v>32009</v>
      </c>
      <c r="E334" s="95" t="s">
        <v>28</v>
      </c>
      <c r="I334" s="95" t="s">
        <v>554</v>
      </c>
      <c r="J334" s="96">
        <v>0</v>
      </c>
    </row>
    <row r="335" spans="1:10" x14ac:dyDescent="0.25">
      <c r="A335" s="95" t="s">
        <v>552</v>
      </c>
      <c r="B335" s="96">
        <v>292730</v>
      </c>
      <c r="C335" s="95" t="s">
        <v>231</v>
      </c>
      <c r="D335" s="97">
        <v>15772</v>
      </c>
      <c r="E335" s="95" t="s">
        <v>28</v>
      </c>
      <c r="I335" s="95" t="s">
        <v>554</v>
      </c>
      <c r="J335" s="96">
        <v>0</v>
      </c>
    </row>
    <row r="336" spans="1:10" x14ac:dyDescent="0.25">
      <c r="A336" s="95" t="s">
        <v>552</v>
      </c>
      <c r="B336" s="96">
        <v>292740</v>
      </c>
      <c r="C336" s="95" t="s">
        <v>202</v>
      </c>
      <c r="D336" s="97">
        <v>2953986</v>
      </c>
      <c r="E336" s="95" t="s">
        <v>611</v>
      </c>
      <c r="F336" s="96">
        <v>38</v>
      </c>
      <c r="G336" s="96">
        <v>53</v>
      </c>
      <c r="H336" s="98">
        <v>0.71698113207547198</v>
      </c>
      <c r="I336" s="95" t="s">
        <v>554</v>
      </c>
      <c r="J336" s="96">
        <v>0</v>
      </c>
    </row>
    <row r="337" spans="1:10" x14ac:dyDescent="0.25">
      <c r="A337" s="95" t="s">
        <v>552</v>
      </c>
      <c r="B337" s="96">
        <v>292750</v>
      </c>
      <c r="C337" s="95" t="s">
        <v>51</v>
      </c>
      <c r="D337" s="97">
        <v>21415</v>
      </c>
      <c r="E337" s="95" t="s">
        <v>611</v>
      </c>
      <c r="F337" s="96">
        <v>0</v>
      </c>
      <c r="G337" s="96">
        <v>1</v>
      </c>
      <c r="H337" s="98">
        <v>0</v>
      </c>
      <c r="I337" s="95" t="s">
        <v>554</v>
      </c>
      <c r="J337" s="96">
        <v>0</v>
      </c>
    </row>
    <row r="338" spans="1:10" x14ac:dyDescent="0.25">
      <c r="A338" s="95" t="s">
        <v>552</v>
      </c>
      <c r="B338" s="96">
        <v>292760</v>
      </c>
      <c r="C338" s="95" t="s">
        <v>297</v>
      </c>
      <c r="D338" s="97">
        <v>14976</v>
      </c>
      <c r="E338" s="95" t="s">
        <v>28</v>
      </c>
      <c r="I338" s="95" t="s">
        <v>554</v>
      </c>
      <c r="J338" s="96">
        <v>0</v>
      </c>
    </row>
    <row r="339" spans="1:10" x14ac:dyDescent="0.25">
      <c r="A339" s="95" t="s">
        <v>552</v>
      </c>
      <c r="B339" s="96">
        <v>292770</v>
      </c>
      <c r="C339" s="95" t="s">
        <v>163</v>
      </c>
      <c r="D339" s="97">
        <v>28552</v>
      </c>
      <c r="E339" s="95" t="s">
        <v>611</v>
      </c>
      <c r="F339" s="96">
        <v>0</v>
      </c>
      <c r="G339" s="96">
        <v>1</v>
      </c>
      <c r="H339" s="98">
        <v>0</v>
      </c>
      <c r="I339" s="95" t="s">
        <v>554</v>
      </c>
      <c r="J339" s="96">
        <v>0</v>
      </c>
    </row>
    <row r="340" spans="1:10" x14ac:dyDescent="0.25">
      <c r="A340" s="95" t="s">
        <v>552</v>
      </c>
      <c r="B340" s="96">
        <v>292780</v>
      </c>
      <c r="C340" s="95" t="s">
        <v>468</v>
      </c>
      <c r="D340" s="97">
        <v>6698</v>
      </c>
      <c r="E340" s="95" t="s">
        <v>28</v>
      </c>
      <c r="I340" s="95" t="s">
        <v>554</v>
      </c>
      <c r="J340" s="96">
        <v>0</v>
      </c>
    </row>
    <row r="341" spans="1:10" x14ac:dyDescent="0.25">
      <c r="A341" s="95" t="s">
        <v>552</v>
      </c>
      <c r="B341" s="96">
        <v>292790</v>
      </c>
      <c r="C341" s="95" t="s">
        <v>498</v>
      </c>
      <c r="D341" s="97">
        <v>11161</v>
      </c>
      <c r="E341" s="95" t="s">
        <v>28</v>
      </c>
      <c r="I341" s="95" t="s">
        <v>554</v>
      </c>
      <c r="J341" s="96">
        <v>0</v>
      </c>
    </row>
    <row r="342" spans="1:10" x14ac:dyDescent="0.25">
      <c r="A342" s="95" t="s">
        <v>552</v>
      </c>
      <c r="B342" s="96">
        <v>292800</v>
      </c>
      <c r="C342" s="95" t="s">
        <v>103</v>
      </c>
      <c r="D342" s="97">
        <v>38422</v>
      </c>
      <c r="E342" s="95" t="s">
        <v>28</v>
      </c>
      <c r="I342" s="95" t="s">
        <v>554</v>
      </c>
      <c r="J342" s="96">
        <v>0</v>
      </c>
    </row>
    <row r="343" spans="1:10" x14ac:dyDescent="0.25">
      <c r="A343" s="95" t="s">
        <v>552</v>
      </c>
      <c r="B343" s="96">
        <v>292805</v>
      </c>
      <c r="C343" s="95" t="s">
        <v>445</v>
      </c>
      <c r="D343" s="97">
        <v>13398</v>
      </c>
      <c r="E343" s="95" t="s">
        <v>28</v>
      </c>
      <c r="I343" s="95" t="s">
        <v>554</v>
      </c>
      <c r="J343" s="96">
        <v>0</v>
      </c>
    </row>
    <row r="344" spans="1:10" x14ac:dyDescent="0.25">
      <c r="A344" s="95" t="s">
        <v>552</v>
      </c>
      <c r="B344" s="96">
        <v>292810</v>
      </c>
      <c r="C344" s="95" t="s">
        <v>340</v>
      </c>
      <c r="D344" s="97">
        <v>41769</v>
      </c>
      <c r="E344" s="95" t="s">
        <v>28</v>
      </c>
      <c r="I344" s="95" t="s">
        <v>554</v>
      </c>
      <c r="J344" s="96">
        <v>0</v>
      </c>
    </row>
    <row r="345" spans="1:10" x14ac:dyDescent="0.25">
      <c r="A345" s="95" t="s">
        <v>552</v>
      </c>
      <c r="B345" s="96">
        <v>292820</v>
      </c>
      <c r="C345" s="95" t="s">
        <v>347</v>
      </c>
      <c r="D345" s="97">
        <v>27492</v>
      </c>
      <c r="E345" s="95" t="s">
        <v>28</v>
      </c>
      <c r="I345" s="95" t="s">
        <v>554</v>
      </c>
      <c r="J345" s="96">
        <v>0</v>
      </c>
    </row>
    <row r="346" spans="1:10" x14ac:dyDescent="0.25">
      <c r="A346" s="95" t="s">
        <v>552</v>
      </c>
      <c r="B346" s="96">
        <v>292830</v>
      </c>
      <c r="C346" s="95" t="s">
        <v>52</v>
      </c>
      <c r="D346" s="97">
        <v>9263</v>
      </c>
      <c r="E346" s="95" t="s">
        <v>28</v>
      </c>
      <c r="I346" s="95" t="s">
        <v>554</v>
      </c>
      <c r="J346" s="96">
        <v>0</v>
      </c>
    </row>
    <row r="347" spans="1:10" x14ac:dyDescent="0.25">
      <c r="A347" s="95" t="s">
        <v>552</v>
      </c>
      <c r="B347" s="96">
        <v>292840</v>
      </c>
      <c r="C347" s="95" t="s">
        <v>324</v>
      </c>
      <c r="D347" s="97">
        <v>29146</v>
      </c>
      <c r="E347" s="95" t="s">
        <v>28</v>
      </c>
      <c r="I347" s="95" t="s">
        <v>554</v>
      </c>
      <c r="J347" s="96">
        <v>0</v>
      </c>
    </row>
    <row r="348" spans="1:10" x14ac:dyDescent="0.25">
      <c r="A348" s="95" t="s">
        <v>552</v>
      </c>
      <c r="B348" s="96">
        <v>292850</v>
      </c>
      <c r="C348" s="95" t="s">
        <v>232</v>
      </c>
      <c r="D348" s="97">
        <v>10682</v>
      </c>
      <c r="E348" s="95" t="s">
        <v>28</v>
      </c>
      <c r="I348" s="95" t="s">
        <v>554</v>
      </c>
      <c r="J348" s="96">
        <v>0</v>
      </c>
    </row>
    <row r="349" spans="1:10" x14ac:dyDescent="0.25">
      <c r="A349" s="95" t="s">
        <v>552</v>
      </c>
      <c r="B349" s="96">
        <v>292860</v>
      </c>
      <c r="C349" s="95" t="s">
        <v>207</v>
      </c>
      <c r="D349" s="97">
        <v>61961</v>
      </c>
      <c r="E349" s="95" t="s">
        <v>28</v>
      </c>
      <c r="I349" s="95" t="s">
        <v>554</v>
      </c>
      <c r="J349" s="96">
        <v>0</v>
      </c>
    </row>
    <row r="350" spans="1:10" x14ac:dyDescent="0.25">
      <c r="A350" s="95" t="s">
        <v>552</v>
      </c>
      <c r="B350" s="96">
        <v>292870</v>
      </c>
      <c r="C350" s="95" t="s">
        <v>213</v>
      </c>
      <c r="D350" s="97">
        <v>103342</v>
      </c>
      <c r="E350" s="95" t="s">
        <v>611</v>
      </c>
      <c r="F350" s="96">
        <v>1</v>
      </c>
      <c r="G350" s="96">
        <v>1</v>
      </c>
      <c r="H350" s="98">
        <v>1</v>
      </c>
      <c r="I350" s="95" t="s">
        <v>557</v>
      </c>
      <c r="J350" s="96">
        <v>1</v>
      </c>
    </row>
    <row r="351" spans="1:10" x14ac:dyDescent="0.25">
      <c r="A351" s="95" t="s">
        <v>552</v>
      </c>
      <c r="B351" s="96">
        <v>292880</v>
      </c>
      <c r="C351" s="95" t="s">
        <v>53</v>
      </c>
      <c r="D351" s="97">
        <v>53898</v>
      </c>
      <c r="E351" s="95" t="s">
        <v>28</v>
      </c>
      <c r="I351" s="95" t="s">
        <v>554</v>
      </c>
      <c r="J351" s="96">
        <v>0</v>
      </c>
    </row>
    <row r="352" spans="1:10" x14ac:dyDescent="0.25">
      <c r="A352" s="95" t="s">
        <v>552</v>
      </c>
      <c r="B352" s="96">
        <v>292890</v>
      </c>
      <c r="C352" s="95" t="s">
        <v>325</v>
      </c>
      <c r="D352" s="97">
        <v>33661</v>
      </c>
      <c r="E352" s="95" t="s">
        <v>28</v>
      </c>
      <c r="I352" s="95" t="s">
        <v>554</v>
      </c>
      <c r="J352" s="96">
        <v>0</v>
      </c>
    </row>
    <row r="353" spans="1:10" x14ac:dyDescent="0.25">
      <c r="A353" s="95" t="s">
        <v>552</v>
      </c>
      <c r="B353" s="96">
        <v>292895</v>
      </c>
      <c r="C353" s="95" t="s">
        <v>104</v>
      </c>
      <c r="D353" s="97">
        <v>9404</v>
      </c>
      <c r="E353" s="95" t="s">
        <v>28</v>
      </c>
      <c r="I353" s="95" t="s">
        <v>554</v>
      </c>
      <c r="J353" s="96">
        <v>0</v>
      </c>
    </row>
    <row r="354" spans="1:10" x14ac:dyDescent="0.25">
      <c r="A354" s="95" t="s">
        <v>552</v>
      </c>
      <c r="B354" s="96">
        <v>292900</v>
      </c>
      <c r="C354" s="95" t="s">
        <v>199</v>
      </c>
      <c r="D354" s="97">
        <v>15310</v>
      </c>
      <c r="E354" s="95" t="s">
        <v>611</v>
      </c>
      <c r="F354" s="96">
        <v>1</v>
      </c>
      <c r="G354" s="96">
        <v>1</v>
      </c>
      <c r="H354" s="98">
        <v>1</v>
      </c>
      <c r="I354" s="95" t="s">
        <v>557</v>
      </c>
      <c r="J354" s="96">
        <v>1</v>
      </c>
    </row>
    <row r="355" spans="1:10" x14ac:dyDescent="0.25">
      <c r="A355" s="95" t="s">
        <v>552</v>
      </c>
      <c r="B355" s="96">
        <v>292905</v>
      </c>
      <c r="C355" s="95" t="s">
        <v>348</v>
      </c>
      <c r="D355" s="97">
        <v>15825</v>
      </c>
      <c r="E355" s="95" t="s">
        <v>28</v>
      </c>
      <c r="I355" s="95" t="s">
        <v>554</v>
      </c>
      <c r="J355" s="96">
        <v>0</v>
      </c>
    </row>
    <row r="356" spans="1:10" x14ac:dyDescent="0.25">
      <c r="A356" s="95" t="s">
        <v>552</v>
      </c>
      <c r="B356" s="96">
        <v>292910</v>
      </c>
      <c r="C356" s="95" t="s">
        <v>233</v>
      </c>
      <c r="D356" s="97">
        <v>21964</v>
      </c>
      <c r="E356" s="95" t="s">
        <v>28</v>
      </c>
      <c r="I356" s="95" t="s">
        <v>554</v>
      </c>
      <c r="J356" s="96">
        <v>0</v>
      </c>
    </row>
    <row r="357" spans="1:10" x14ac:dyDescent="0.25">
      <c r="A357" s="95" t="s">
        <v>552</v>
      </c>
      <c r="B357" s="96">
        <v>292920</v>
      </c>
      <c r="C357" s="95" t="s">
        <v>208</v>
      </c>
      <c r="D357" s="97">
        <v>40220</v>
      </c>
      <c r="E357" s="95" t="s">
        <v>28</v>
      </c>
      <c r="I357" s="95" t="s">
        <v>554</v>
      </c>
      <c r="J357" s="96">
        <v>0</v>
      </c>
    </row>
    <row r="358" spans="1:10" x14ac:dyDescent="0.25">
      <c r="A358" s="95" t="s">
        <v>552</v>
      </c>
      <c r="B358" s="96">
        <v>292925</v>
      </c>
      <c r="C358" s="95" t="s">
        <v>127</v>
      </c>
      <c r="D358" s="97">
        <v>19613</v>
      </c>
      <c r="E358" s="95" t="s">
        <v>28</v>
      </c>
      <c r="I358" s="95" t="s">
        <v>554</v>
      </c>
      <c r="J358" s="96">
        <v>0</v>
      </c>
    </row>
    <row r="359" spans="1:10" x14ac:dyDescent="0.25">
      <c r="A359" s="95" t="s">
        <v>552</v>
      </c>
      <c r="B359" s="96">
        <v>292930</v>
      </c>
      <c r="C359" s="95" t="s">
        <v>54</v>
      </c>
      <c r="D359" s="97">
        <v>38018</v>
      </c>
      <c r="E359" s="95" t="s">
        <v>28</v>
      </c>
      <c r="I359" s="95" t="s">
        <v>554</v>
      </c>
      <c r="J359" s="96">
        <v>0</v>
      </c>
    </row>
    <row r="360" spans="1:10" x14ac:dyDescent="0.25">
      <c r="A360" s="95" t="s">
        <v>552</v>
      </c>
      <c r="B360" s="96">
        <v>292935</v>
      </c>
      <c r="C360" s="95" t="s">
        <v>469</v>
      </c>
      <c r="D360" s="97">
        <v>6045</v>
      </c>
      <c r="E360" s="95" t="s">
        <v>28</v>
      </c>
      <c r="I360" s="95" t="s">
        <v>554</v>
      </c>
      <c r="J360" s="96">
        <v>0</v>
      </c>
    </row>
    <row r="361" spans="1:10" x14ac:dyDescent="0.25">
      <c r="A361" s="95" t="s">
        <v>552</v>
      </c>
      <c r="B361" s="96">
        <v>292937</v>
      </c>
      <c r="C361" s="95" t="s">
        <v>144</v>
      </c>
      <c r="D361" s="97">
        <v>10784</v>
      </c>
      <c r="E361" s="95" t="s">
        <v>28</v>
      </c>
      <c r="I361" s="95" t="s">
        <v>554</v>
      </c>
      <c r="J361" s="96">
        <v>0</v>
      </c>
    </row>
    <row r="362" spans="1:10" x14ac:dyDescent="0.25">
      <c r="A362" s="95" t="s">
        <v>552</v>
      </c>
      <c r="B362" s="96">
        <v>292940</v>
      </c>
      <c r="C362" s="95" t="s">
        <v>234</v>
      </c>
      <c r="D362" s="97">
        <v>12092</v>
      </c>
      <c r="E362" s="95" t="s">
        <v>28</v>
      </c>
      <c r="I362" s="95" t="s">
        <v>554</v>
      </c>
      <c r="J362" s="96">
        <v>0</v>
      </c>
    </row>
    <row r="363" spans="1:10" x14ac:dyDescent="0.25">
      <c r="A363" s="95" t="s">
        <v>552</v>
      </c>
      <c r="B363" s="96">
        <v>292950</v>
      </c>
      <c r="C363" s="95" t="s">
        <v>209</v>
      </c>
      <c r="D363" s="97">
        <v>45827</v>
      </c>
      <c r="E363" s="95" t="s">
        <v>611</v>
      </c>
      <c r="F363" s="96">
        <v>2</v>
      </c>
      <c r="G363" s="96">
        <v>3</v>
      </c>
      <c r="H363" s="98">
        <v>0.66666666666666696</v>
      </c>
      <c r="I363" s="95" t="s">
        <v>554</v>
      </c>
      <c r="J363" s="96">
        <v>0</v>
      </c>
    </row>
    <row r="364" spans="1:10" x14ac:dyDescent="0.25">
      <c r="A364" s="95" t="s">
        <v>552</v>
      </c>
      <c r="B364" s="96">
        <v>292960</v>
      </c>
      <c r="C364" s="95" t="s">
        <v>200</v>
      </c>
      <c r="D364" s="97">
        <v>18114</v>
      </c>
      <c r="E364" s="95" t="s">
        <v>28</v>
      </c>
      <c r="I364" s="95" t="s">
        <v>554</v>
      </c>
      <c r="J364" s="96">
        <v>0</v>
      </c>
    </row>
    <row r="365" spans="1:10" x14ac:dyDescent="0.25">
      <c r="A365" s="95" t="s">
        <v>552</v>
      </c>
      <c r="B365" s="96">
        <v>292970</v>
      </c>
      <c r="C365" s="95" t="s">
        <v>257</v>
      </c>
      <c r="D365" s="97">
        <v>20429</v>
      </c>
      <c r="E365" s="95" t="s">
        <v>28</v>
      </c>
      <c r="I365" s="95" t="s">
        <v>554</v>
      </c>
      <c r="J365" s="96">
        <v>0</v>
      </c>
    </row>
    <row r="366" spans="1:10" x14ac:dyDescent="0.25">
      <c r="A366" s="95" t="s">
        <v>552</v>
      </c>
      <c r="B366" s="96">
        <v>292975</v>
      </c>
      <c r="C366" s="95" t="s">
        <v>210</v>
      </c>
      <c r="D366" s="97">
        <v>12380</v>
      </c>
      <c r="E366" s="95" t="s">
        <v>28</v>
      </c>
      <c r="I366" s="95" t="s">
        <v>554</v>
      </c>
      <c r="J366" s="96">
        <v>0</v>
      </c>
    </row>
    <row r="367" spans="1:10" x14ac:dyDescent="0.25">
      <c r="A367" s="95" t="s">
        <v>552</v>
      </c>
      <c r="B367" s="96">
        <v>292980</v>
      </c>
      <c r="C367" s="95" t="s">
        <v>145</v>
      </c>
      <c r="D367" s="97">
        <v>13385</v>
      </c>
      <c r="E367" s="95" t="s">
        <v>28</v>
      </c>
      <c r="I367" s="95" t="s">
        <v>554</v>
      </c>
      <c r="J367" s="96">
        <v>0</v>
      </c>
    </row>
    <row r="368" spans="1:10" x14ac:dyDescent="0.25">
      <c r="A368" s="95" t="s">
        <v>552</v>
      </c>
      <c r="B368" s="96">
        <v>292990</v>
      </c>
      <c r="C368" s="95" t="s">
        <v>76</v>
      </c>
      <c r="D368" s="97">
        <v>45568</v>
      </c>
      <c r="E368" s="95" t="s">
        <v>611</v>
      </c>
      <c r="F368" s="96">
        <v>0</v>
      </c>
      <c r="G368" s="96">
        <v>2</v>
      </c>
      <c r="H368" s="98">
        <v>0</v>
      </c>
      <c r="I368" s="95" t="s">
        <v>554</v>
      </c>
      <c r="J368" s="96">
        <v>0</v>
      </c>
    </row>
    <row r="369" spans="1:10" x14ac:dyDescent="0.25">
      <c r="A369" s="95" t="s">
        <v>552</v>
      </c>
      <c r="B369" s="96">
        <v>293000</v>
      </c>
      <c r="C369" s="95" t="s">
        <v>399</v>
      </c>
      <c r="D369" s="97">
        <v>11696</v>
      </c>
      <c r="E369" s="95" t="s">
        <v>28</v>
      </c>
      <c r="I369" s="95" t="s">
        <v>554</v>
      </c>
      <c r="J369" s="96">
        <v>0</v>
      </c>
    </row>
    <row r="370" spans="1:10" x14ac:dyDescent="0.25">
      <c r="A370" s="95" t="s">
        <v>552</v>
      </c>
      <c r="B370" s="96">
        <v>293010</v>
      </c>
      <c r="C370" s="95" t="s">
        <v>299</v>
      </c>
      <c r="D370" s="97">
        <v>81218</v>
      </c>
      <c r="E370" s="95" t="s">
        <v>28</v>
      </c>
      <c r="I370" s="95" t="s">
        <v>554</v>
      </c>
      <c r="J370" s="96">
        <v>0</v>
      </c>
    </row>
    <row r="371" spans="1:10" x14ac:dyDescent="0.25">
      <c r="A371" s="95" t="s">
        <v>552</v>
      </c>
      <c r="B371" s="96">
        <v>293015</v>
      </c>
      <c r="C371" s="95" t="s">
        <v>349</v>
      </c>
      <c r="D371" s="97">
        <v>32991</v>
      </c>
      <c r="E371" s="95" t="s">
        <v>28</v>
      </c>
      <c r="I371" s="95" t="s">
        <v>554</v>
      </c>
      <c r="J371" s="96">
        <v>0</v>
      </c>
    </row>
    <row r="372" spans="1:10" x14ac:dyDescent="0.25">
      <c r="A372" s="95" t="s">
        <v>552</v>
      </c>
      <c r="B372" s="96">
        <v>293020</v>
      </c>
      <c r="C372" s="95" t="s">
        <v>285</v>
      </c>
      <c r="D372" s="97">
        <v>41891</v>
      </c>
      <c r="E372" s="95" t="s">
        <v>611</v>
      </c>
      <c r="F372" s="96">
        <v>1</v>
      </c>
      <c r="G372" s="96">
        <v>2</v>
      </c>
      <c r="H372" s="98">
        <v>0.5</v>
      </c>
      <c r="I372" s="95" t="s">
        <v>554</v>
      </c>
      <c r="J372" s="96">
        <v>0</v>
      </c>
    </row>
    <row r="373" spans="1:10" x14ac:dyDescent="0.25">
      <c r="A373" s="95" t="s">
        <v>552</v>
      </c>
      <c r="B373" s="96">
        <v>293030</v>
      </c>
      <c r="C373" s="95" t="s">
        <v>350</v>
      </c>
      <c r="D373" s="97">
        <v>18320</v>
      </c>
      <c r="E373" s="95" t="s">
        <v>28</v>
      </c>
      <c r="I373" s="95" t="s">
        <v>554</v>
      </c>
      <c r="J373" s="96">
        <v>0</v>
      </c>
    </row>
    <row r="374" spans="1:10" x14ac:dyDescent="0.25">
      <c r="A374" s="95" t="s">
        <v>552</v>
      </c>
      <c r="B374" s="96">
        <v>293040</v>
      </c>
      <c r="C374" s="95" t="s">
        <v>55</v>
      </c>
      <c r="D374" s="97">
        <v>16036</v>
      </c>
      <c r="E374" s="95" t="s">
        <v>28</v>
      </c>
      <c r="I374" s="95" t="s">
        <v>554</v>
      </c>
      <c r="J374" s="96">
        <v>0</v>
      </c>
    </row>
    <row r="375" spans="1:10" x14ac:dyDescent="0.25">
      <c r="A375" s="95" t="s">
        <v>552</v>
      </c>
      <c r="B375" s="96">
        <v>293050</v>
      </c>
      <c r="C375" s="95" t="s">
        <v>88</v>
      </c>
      <c r="D375" s="97">
        <v>83088</v>
      </c>
      <c r="E375" s="95" t="s">
        <v>28</v>
      </c>
      <c r="I375" s="95" t="s">
        <v>554</v>
      </c>
      <c r="J375" s="96">
        <v>0</v>
      </c>
    </row>
    <row r="376" spans="1:10" x14ac:dyDescent="0.25">
      <c r="A376" s="95" t="s">
        <v>552</v>
      </c>
      <c r="B376" s="96">
        <v>293060</v>
      </c>
      <c r="C376" s="95" t="s">
        <v>146</v>
      </c>
      <c r="D376" s="97">
        <v>13832</v>
      </c>
      <c r="E376" s="95" t="s">
        <v>28</v>
      </c>
      <c r="I376" s="95" t="s">
        <v>554</v>
      </c>
      <c r="J376" s="96">
        <v>0</v>
      </c>
    </row>
    <row r="377" spans="1:10" x14ac:dyDescent="0.25">
      <c r="A377" s="95" t="s">
        <v>552</v>
      </c>
      <c r="B377" s="96">
        <v>293070</v>
      </c>
      <c r="C377" s="95" t="s">
        <v>189</v>
      </c>
      <c r="D377" s="97">
        <v>136050</v>
      </c>
      <c r="E377" s="95" t="s">
        <v>611</v>
      </c>
      <c r="F377" s="96">
        <v>2</v>
      </c>
      <c r="G377" s="96">
        <v>3</v>
      </c>
      <c r="H377" s="98">
        <v>0.66666666666666696</v>
      </c>
      <c r="I377" s="95" t="s">
        <v>554</v>
      </c>
      <c r="J377" s="96">
        <v>0</v>
      </c>
    </row>
    <row r="378" spans="1:10" x14ac:dyDescent="0.25">
      <c r="A378" s="95" t="s">
        <v>552</v>
      </c>
      <c r="B378" s="96">
        <v>293075</v>
      </c>
      <c r="C378" s="95" t="s">
        <v>351</v>
      </c>
      <c r="D378" s="97">
        <v>13437</v>
      </c>
      <c r="E378" s="95" t="s">
        <v>28</v>
      </c>
      <c r="I378" s="95" t="s">
        <v>554</v>
      </c>
      <c r="J378" s="96">
        <v>0</v>
      </c>
    </row>
    <row r="379" spans="1:10" x14ac:dyDescent="0.25">
      <c r="A379" s="95" t="s">
        <v>552</v>
      </c>
      <c r="B379" s="96">
        <v>293076</v>
      </c>
      <c r="C379" s="95" t="s">
        <v>273</v>
      </c>
      <c r="D379" s="97">
        <v>11283</v>
      </c>
      <c r="E379" s="95" t="s">
        <v>28</v>
      </c>
      <c r="I379" s="95" t="s">
        <v>554</v>
      </c>
      <c r="J379" s="96">
        <v>0</v>
      </c>
    </row>
    <row r="380" spans="1:10" x14ac:dyDescent="0.25">
      <c r="A380" s="95" t="s">
        <v>552</v>
      </c>
      <c r="B380" s="96">
        <v>293077</v>
      </c>
      <c r="C380" s="95" t="s">
        <v>286</v>
      </c>
      <c r="D380" s="97">
        <v>23713</v>
      </c>
      <c r="E380" s="95" t="s">
        <v>28</v>
      </c>
      <c r="I380" s="95" t="s">
        <v>554</v>
      </c>
      <c r="J380" s="96">
        <v>0</v>
      </c>
    </row>
    <row r="381" spans="1:10" x14ac:dyDescent="0.25">
      <c r="A381" s="95" t="s">
        <v>552</v>
      </c>
      <c r="B381" s="96">
        <v>293080</v>
      </c>
      <c r="C381" s="95" t="s">
        <v>86</v>
      </c>
      <c r="D381" s="97">
        <v>17503</v>
      </c>
      <c r="E381" s="95" t="s">
        <v>611</v>
      </c>
      <c r="F381" s="96">
        <v>0</v>
      </c>
      <c r="G381" s="96">
        <v>1</v>
      </c>
      <c r="H381" s="98">
        <v>0</v>
      </c>
      <c r="I381" s="95" t="s">
        <v>554</v>
      </c>
      <c r="J381" s="96">
        <v>0</v>
      </c>
    </row>
    <row r="382" spans="1:10" x14ac:dyDescent="0.25">
      <c r="A382" s="95" t="s">
        <v>552</v>
      </c>
      <c r="B382" s="96">
        <v>293090</v>
      </c>
      <c r="C382" s="95" t="s">
        <v>326</v>
      </c>
      <c r="D382" s="97">
        <v>13057</v>
      </c>
      <c r="E382" s="95" t="s">
        <v>28</v>
      </c>
      <c r="I382" s="95" t="s">
        <v>554</v>
      </c>
      <c r="J382" s="96">
        <v>0</v>
      </c>
    </row>
    <row r="383" spans="1:10" x14ac:dyDescent="0.25">
      <c r="A383" s="95" t="s">
        <v>552</v>
      </c>
      <c r="B383" s="96">
        <v>293100</v>
      </c>
      <c r="C383" s="95" t="s">
        <v>378</v>
      </c>
      <c r="D383" s="97">
        <v>21315</v>
      </c>
      <c r="E383" s="95" t="s">
        <v>28</v>
      </c>
      <c r="I383" s="95" t="s">
        <v>554</v>
      </c>
      <c r="J383" s="96">
        <v>0</v>
      </c>
    </row>
    <row r="384" spans="1:10" x14ac:dyDescent="0.25">
      <c r="A384" s="95" t="s">
        <v>552</v>
      </c>
      <c r="B384" s="96">
        <v>293105</v>
      </c>
      <c r="C384" s="95" t="s">
        <v>400</v>
      </c>
      <c r="D384" s="97">
        <v>17884</v>
      </c>
      <c r="E384" s="95" t="s">
        <v>28</v>
      </c>
      <c r="I384" s="95" t="s">
        <v>554</v>
      </c>
      <c r="J384" s="96">
        <v>0</v>
      </c>
    </row>
    <row r="385" spans="1:10" x14ac:dyDescent="0.25">
      <c r="A385" s="95" t="s">
        <v>552</v>
      </c>
      <c r="B385" s="96">
        <v>293110</v>
      </c>
      <c r="C385" s="95" t="s">
        <v>56</v>
      </c>
      <c r="D385" s="97">
        <v>8232</v>
      </c>
      <c r="E385" s="95" t="s">
        <v>611</v>
      </c>
      <c r="F385" s="96">
        <v>1</v>
      </c>
      <c r="G385" s="96">
        <v>1</v>
      </c>
      <c r="H385" s="98">
        <v>1</v>
      </c>
      <c r="I385" s="95" t="s">
        <v>557</v>
      </c>
      <c r="J385" s="96">
        <v>1</v>
      </c>
    </row>
    <row r="386" spans="1:10" x14ac:dyDescent="0.25">
      <c r="A386" s="95" t="s">
        <v>552</v>
      </c>
      <c r="B386" s="96">
        <v>293120</v>
      </c>
      <c r="C386" s="95" t="s">
        <v>509</v>
      </c>
      <c r="D386" s="97">
        <v>21462</v>
      </c>
      <c r="E386" s="95" t="s">
        <v>611</v>
      </c>
      <c r="F386" s="96">
        <v>1</v>
      </c>
      <c r="G386" s="96">
        <v>3</v>
      </c>
      <c r="H386" s="98">
        <v>0.33333333333333298</v>
      </c>
      <c r="I386" s="95" t="s">
        <v>554</v>
      </c>
      <c r="J386" s="96">
        <v>0</v>
      </c>
    </row>
    <row r="387" spans="1:10" x14ac:dyDescent="0.25">
      <c r="A387" s="95" t="s">
        <v>552</v>
      </c>
      <c r="B387" s="96">
        <v>293130</v>
      </c>
      <c r="C387" s="95" t="s">
        <v>147</v>
      </c>
      <c r="D387" s="97">
        <v>17845</v>
      </c>
      <c r="E387" s="95" t="s">
        <v>28</v>
      </c>
      <c r="I387" s="95" t="s">
        <v>554</v>
      </c>
      <c r="J387" s="96">
        <v>0</v>
      </c>
    </row>
    <row r="388" spans="1:10" x14ac:dyDescent="0.25">
      <c r="A388" s="95" t="s">
        <v>552</v>
      </c>
      <c r="B388" s="96">
        <v>293135</v>
      </c>
      <c r="C388" s="95" t="s">
        <v>165</v>
      </c>
      <c r="D388" s="97">
        <v>161690</v>
      </c>
      <c r="E388" s="95" t="s">
        <v>611</v>
      </c>
      <c r="F388" s="96">
        <v>6</v>
      </c>
      <c r="G388" s="96">
        <v>7</v>
      </c>
      <c r="H388" s="98">
        <v>0.85714285714285698</v>
      </c>
      <c r="I388" s="95" t="s">
        <v>557</v>
      </c>
      <c r="J388" s="96">
        <v>1</v>
      </c>
    </row>
    <row r="389" spans="1:10" x14ac:dyDescent="0.25">
      <c r="A389" s="95" t="s">
        <v>552</v>
      </c>
      <c r="B389" s="96">
        <v>293140</v>
      </c>
      <c r="C389" s="95" t="s">
        <v>57</v>
      </c>
      <c r="D389" s="97">
        <v>7936</v>
      </c>
      <c r="E389" s="95" t="s">
        <v>28</v>
      </c>
      <c r="I389" s="95" t="s">
        <v>554</v>
      </c>
      <c r="J389" s="96">
        <v>0</v>
      </c>
    </row>
    <row r="390" spans="1:10" x14ac:dyDescent="0.25">
      <c r="A390" s="95" t="s">
        <v>552</v>
      </c>
      <c r="B390" s="96">
        <v>293150</v>
      </c>
      <c r="C390" s="95" t="s">
        <v>105</v>
      </c>
      <c r="D390" s="97">
        <v>23378</v>
      </c>
      <c r="E390" s="95" t="s">
        <v>28</v>
      </c>
      <c r="I390" s="95" t="s">
        <v>554</v>
      </c>
      <c r="J390" s="96">
        <v>0</v>
      </c>
    </row>
    <row r="391" spans="1:10" x14ac:dyDescent="0.25">
      <c r="A391" s="95" t="s">
        <v>552</v>
      </c>
      <c r="B391" s="96">
        <v>293160</v>
      </c>
      <c r="C391" s="95" t="s">
        <v>510</v>
      </c>
      <c r="D391" s="97">
        <v>15357</v>
      </c>
      <c r="E391" s="95" t="s">
        <v>611</v>
      </c>
      <c r="F391" s="96">
        <v>1</v>
      </c>
      <c r="G391" s="96">
        <v>1</v>
      </c>
      <c r="H391" s="98">
        <v>1</v>
      </c>
      <c r="I391" s="95" t="s">
        <v>557</v>
      </c>
      <c r="J391" s="96">
        <v>1</v>
      </c>
    </row>
    <row r="392" spans="1:10" x14ac:dyDescent="0.25">
      <c r="A392" s="95" t="s">
        <v>552</v>
      </c>
      <c r="B392" s="96">
        <v>293170</v>
      </c>
      <c r="C392" s="95" t="s">
        <v>58</v>
      </c>
      <c r="D392" s="97">
        <v>13536</v>
      </c>
      <c r="E392" s="95" t="s">
        <v>611</v>
      </c>
      <c r="F392" s="96">
        <v>0</v>
      </c>
      <c r="G392" s="96">
        <v>1</v>
      </c>
      <c r="H392" s="98">
        <v>0</v>
      </c>
      <c r="I392" s="95" t="s">
        <v>554</v>
      </c>
      <c r="J392" s="96">
        <v>0</v>
      </c>
    </row>
    <row r="393" spans="1:10" x14ac:dyDescent="0.25">
      <c r="A393" s="95" t="s">
        <v>552</v>
      </c>
      <c r="B393" s="96">
        <v>293180</v>
      </c>
      <c r="C393" s="95" t="s">
        <v>435</v>
      </c>
      <c r="D393" s="97">
        <v>17700</v>
      </c>
      <c r="E393" s="95" t="s">
        <v>28</v>
      </c>
      <c r="I393" s="95" t="s">
        <v>554</v>
      </c>
      <c r="J393" s="96">
        <v>0</v>
      </c>
    </row>
    <row r="394" spans="1:10" x14ac:dyDescent="0.25">
      <c r="A394" s="95" t="s">
        <v>552</v>
      </c>
      <c r="B394" s="96">
        <v>293190</v>
      </c>
      <c r="C394" s="95" t="s">
        <v>106</v>
      </c>
      <c r="D394" s="97">
        <v>52540</v>
      </c>
      <c r="E394" s="95" t="s">
        <v>28</v>
      </c>
      <c r="I394" s="95" t="s">
        <v>554</v>
      </c>
      <c r="J394" s="96">
        <v>0</v>
      </c>
    </row>
    <row r="395" spans="1:10" x14ac:dyDescent="0.25">
      <c r="A395" s="95" t="s">
        <v>552</v>
      </c>
      <c r="B395" s="96">
        <v>293200</v>
      </c>
      <c r="C395" s="95" t="s">
        <v>287</v>
      </c>
      <c r="D395" s="97">
        <v>25773</v>
      </c>
      <c r="E395" s="95" t="s">
        <v>28</v>
      </c>
      <c r="I395" s="95" t="s">
        <v>554</v>
      </c>
      <c r="J395" s="96">
        <v>0</v>
      </c>
    </row>
    <row r="396" spans="1:10" x14ac:dyDescent="0.25">
      <c r="A396" s="95" t="s">
        <v>552</v>
      </c>
      <c r="B396" s="96">
        <v>293210</v>
      </c>
      <c r="C396" s="95" t="s">
        <v>235</v>
      </c>
      <c r="D396" s="97">
        <v>20800</v>
      </c>
      <c r="E396" s="95" t="s">
        <v>611</v>
      </c>
      <c r="F396" s="96">
        <v>0</v>
      </c>
      <c r="G396" s="96">
        <v>2</v>
      </c>
      <c r="H396" s="98">
        <v>0</v>
      </c>
      <c r="I396" s="95" t="s">
        <v>554</v>
      </c>
      <c r="J396" s="96">
        <v>0</v>
      </c>
    </row>
    <row r="397" spans="1:10" x14ac:dyDescent="0.25">
      <c r="A397" s="95" t="s">
        <v>552</v>
      </c>
      <c r="B397" s="96">
        <v>293220</v>
      </c>
      <c r="C397" s="95" t="s">
        <v>470</v>
      </c>
      <c r="D397" s="97">
        <v>20489</v>
      </c>
      <c r="E397" s="95" t="s">
        <v>28</v>
      </c>
      <c r="I397" s="95" t="s">
        <v>554</v>
      </c>
      <c r="J397" s="96">
        <v>0</v>
      </c>
    </row>
    <row r="398" spans="1:10" x14ac:dyDescent="0.25">
      <c r="A398" s="95" t="s">
        <v>552</v>
      </c>
      <c r="B398" s="96">
        <v>293230</v>
      </c>
      <c r="C398" s="95" t="s">
        <v>471</v>
      </c>
      <c r="D398" s="97">
        <v>27527</v>
      </c>
      <c r="E398" s="95" t="s">
        <v>28</v>
      </c>
      <c r="I398" s="95" t="s">
        <v>554</v>
      </c>
      <c r="J398" s="96">
        <v>0</v>
      </c>
    </row>
    <row r="399" spans="1:10" x14ac:dyDescent="0.25">
      <c r="A399" s="95" t="s">
        <v>552</v>
      </c>
      <c r="B399" s="96">
        <v>293240</v>
      </c>
      <c r="C399" s="95" t="s">
        <v>128</v>
      </c>
      <c r="D399" s="97">
        <v>14474</v>
      </c>
      <c r="E399" s="95" t="s">
        <v>28</v>
      </c>
      <c r="I399" s="95" t="s">
        <v>554</v>
      </c>
      <c r="J399" s="96">
        <v>0</v>
      </c>
    </row>
    <row r="400" spans="1:10" x14ac:dyDescent="0.25">
      <c r="A400" s="95" t="s">
        <v>552</v>
      </c>
      <c r="B400" s="96">
        <v>293245</v>
      </c>
      <c r="C400" s="95" t="s">
        <v>148</v>
      </c>
      <c r="D400" s="97">
        <v>19522</v>
      </c>
      <c r="E400" s="95" t="s">
        <v>28</v>
      </c>
      <c r="I400" s="95" t="s">
        <v>554</v>
      </c>
      <c r="J400" s="96">
        <v>0</v>
      </c>
    </row>
    <row r="401" spans="1:10" x14ac:dyDescent="0.25">
      <c r="A401" s="95" t="s">
        <v>552</v>
      </c>
      <c r="B401" s="96">
        <v>293250</v>
      </c>
      <c r="C401" s="95" t="s">
        <v>446</v>
      </c>
      <c r="D401" s="97">
        <v>21331</v>
      </c>
      <c r="E401" s="95" t="s">
        <v>28</v>
      </c>
      <c r="I401" s="95" t="s">
        <v>554</v>
      </c>
      <c r="J401" s="96">
        <v>0</v>
      </c>
    </row>
    <row r="402" spans="1:10" x14ac:dyDescent="0.25">
      <c r="A402" s="95" t="s">
        <v>552</v>
      </c>
      <c r="B402" s="96">
        <v>293260</v>
      </c>
      <c r="C402" s="95" t="s">
        <v>401</v>
      </c>
      <c r="D402" s="97">
        <v>17356</v>
      </c>
      <c r="E402" s="95" t="s">
        <v>28</v>
      </c>
      <c r="I402" s="95" t="s">
        <v>554</v>
      </c>
      <c r="J402" s="96">
        <v>0</v>
      </c>
    </row>
    <row r="403" spans="1:10" x14ac:dyDescent="0.25">
      <c r="A403" s="95" t="s">
        <v>552</v>
      </c>
      <c r="B403" s="96">
        <v>293270</v>
      </c>
      <c r="C403" s="95" t="s">
        <v>447</v>
      </c>
      <c r="D403" s="97">
        <v>21711</v>
      </c>
      <c r="E403" s="95" t="s">
        <v>611</v>
      </c>
      <c r="F403" s="96">
        <v>2</v>
      </c>
      <c r="G403" s="96">
        <v>2</v>
      </c>
      <c r="H403" s="98">
        <v>1</v>
      </c>
      <c r="I403" s="95" t="s">
        <v>557</v>
      </c>
      <c r="J403" s="96">
        <v>1</v>
      </c>
    </row>
    <row r="404" spans="1:10" x14ac:dyDescent="0.25">
      <c r="A404" s="95" t="s">
        <v>552</v>
      </c>
      <c r="B404" s="96">
        <v>293280</v>
      </c>
      <c r="C404" s="95" t="s">
        <v>73</v>
      </c>
      <c r="D404" s="97">
        <v>19780</v>
      </c>
      <c r="E404" s="95" t="s">
        <v>28</v>
      </c>
      <c r="I404" s="95" t="s">
        <v>554</v>
      </c>
      <c r="J404" s="96">
        <v>0</v>
      </c>
    </row>
    <row r="405" spans="1:10" x14ac:dyDescent="0.25">
      <c r="A405" s="95" t="s">
        <v>552</v>
      </c>
      <c r="B405" s="96">
        <v>293290</v>
      </c>
      <c r="C405" s="95" t="s">
        <v>500</v>
      </c>
      <c r="D405" s="97">
        <v>98749</v>
      </c>
      <c r="E405" s="95" t="s">
        <v>611</v>
      </c>
      <c r="F405" s="96">
        <v>0</v>
      </c>
      <c r="G405" s="96">
        <v>1</v>
      </c>
      <c r="H405" s="98">
        <v>0</v>
      </c>
      <c r="I405" s="95" t="s">
        <v>554</v>
      </c>
      <c r="J405" s="96">
        <v>0</v>
      </c>
    </row>
    <row r="406" spans="1:10" x14ac:dyDescent="0.25">
      <c r="A406" s="95" t="s">
        <v>552</v>
      </c>
      <c r="B406" s="96">
        <v>293300</v>
      </c>
      <c r="C406" s="95" t="s">
        <v>107</v>
      </c>
      <c r="D406" s="97">
        <v>28743</v>
      </c>
      <c r="E406" s="95" t="s">
        <v>28</v>
      </c>
      <c r="I406" s="95" t="s">
        <v>554</v>
      </c>
      <c r="J406" s="96">
        <v>0</v>
      </c>
    </row>
    <row r="407" spans="1:10" x14ac:dyDescent="0.25">
      <c r="A407" s="95" t="s">
        <v>552</v>
      </c>
      <c r="B407" s="96">
        <v>293305</v>
      </c>
      <c r="C407" s="95" t="s">
        <v>149</v>
      </c>
      <c r="D407" s="97">
        <v>14662</v>
      </c>
      <c r="E407" s="95" t="s">
        <v>28</v>
      </c>
      <c r="I407" s="95" t="s">
        <v>554</v>
      </c>
      <c r="J407" s="96">
        <v>0</v>
      </c>
    </row>
    <row r="408" spans="1:10" x14ac:dyDescent="0.25">
      <c r="A408" s="95" t="s">
        <v>552</v>
      </c>
      <c r="B408" s="96">
        <v>293310</v>
      </c>
      <c r="C408" s="95" t="s">
        <v>150</v>
      </c>
      <c r="D408" s="97">
        <v>9449</v>
      </c>
      <c r="E408" s="95" t="s">
        <v>28</v>
      </c>
      <c r="I408" s="95" t="s">
        <v>554</v>
      </c>
      <c r="J408" s="96">
        <v>0</v>
      </c>
    </row>
    <row r="409" spans="1:10" x14ac:dyDescent="0.25">
      <c r="A409" s="95" t="s">
        <v>552</v>
      </c>
      <c r="B409" s="96">
        <v>293315</v>
      </c>
      <c r="C409" s="95" t="s">
        <v>151</v>
      </c>
      <c r="D409" s="97">
        <v>13454</v>
      </c>
      <c r="E409" s="95" t="s">
        <v>611</v>
      </c>
      <c r="F409" s="96">
        <v>1</v>
      </c>
      <c r="G409" s="96">
        <v>1</v>
      </c>
      <c r="H409" s="98">
        <v>1</v>
      </c>
      <c r="I409" s="95" t="s">
        <v>557</v>
      </c>
      <c r="J409" s="96">
        <v>1</v>
      </c>
    </row>
    <row r="410" spans="1:10" x14ac:dyDescent="0.25">
      <c r="A410" s="95" t="s">
        <v>552</v>
      </c>
      <c r="B410" s="96">
        <v>293317</v>
      </c>
      <c r="C410" s="95" t="s">
        <v>236</v>
      </c>
      <c r="D410" s="97">
        <v>9375</v>
      </c>
      <c r="E410" s="95" t="s">
        <v>28</v>
      </c>
      <c r="I410" s="95" t="s">
        <v>554</v>
      </c>
      <c r="J410" s="96">
        <v>0</v>
      </c>
    </row>
    <row r="411" spans="1:10" x14ac:dyDescent="0.25">
      <c r="A411" s="95" t="s">
        <v>552</v>
      </c>
      <c r="B411" s="96">
        <v>293320</v>
      </c>
      <c r="C411" s="95" t="s">
        <v>211</v>
      </c>
      <c r="D411" s="97">
        <v>43640</v>
      </c>
      <c r="E411" s="95" t="s">
        <v>611</v>
      </c>
      <c r="F411" s="96">
        <v>0</v>
      </c>
      <c r="G411" s="96">
        <v>1</v>
      </c>
      <c r="H411" s="98">
        <v>0</v>
      </c>
      <c r="I411" s="95" t="s">
        <v>554</v>
      </c>
      <c r="J411" s="96">
        <v>0</v>
      </c>
    </row>
    <row r="412" spans="1:10" x14ac:dyDescent="0.25">
      <c r="A412" s="95" t="s">
        <v>552</v>
      </c>
      <c r="B412" s="96">
        <v>293325</v>
      </c>
      <c r="C412" s="95" t="s">
        <v>178</v>
      </c>
      <c r="D412" s="97">
        <v>6620</v>
      </c>
      <c r="E412" s="95" t="s">
        <v>28</v>
      </c>
      <c r="I412" s="95" t="s">
        <v>554</v>
      </c>
      <c r="J412" s="96">
        <v>0</v>
      </c>
    </row>
    <row r="413" spans="1:10" x14ac:dyDescent="0.25">
      <c r="A413" s="95" t="s">
        <v>552</v>
      </c>
      <c r="B413" s="96">
        <v>293330</v>
      </c>
      <c r="C413" s="95" t="s">
        <v>417</v>
      </c>
      <c r="D413" s="97">
        <v>348718</v>
      </c>
      <c r="E413" s="95" t="s">
        <v>611</v>
      </c>
      <c r="F413" s="96">
        <v>5</v>
      </c>
      <c r="G413" s="96">
        <v>6</v>
      </c>
      <c r="H413" s="98">
        <v>0.83333333333333304</v>
      </c>
      <c r="I413" s="95" t="s">
        <v>557</v>
      </c>
      <c r="J413" s="96">
        <v>1</v>
      </c>
    </row>
    <row r="414" spans="1:10" x14ac:dyDescent="0.25">
      <c r="A414" s="95" t="s">
        <v>552</v>
      </c>
      <c r="B414" s="96">
        <v>293340</v>
      </c>
      <c r="C414" s="95" t="s">
        <v>74</v>
      </c>
      <c r="D414" s="97">
        <v>9753</v>
      </c>
      <c r="E414" s="95" t="s">
        <v>28</v>
      </c>
      <c r="I414" s="95" t="s">
        <v>554</v>
      </c>
      <c r="J414" s="96">
        <v>0</v>
      </c>
    </row>
    <row r="415" spans="1:10" x14ac:dyDescent="0.25">
      <c r="A415" s="95" t="s">
        <v>552</v>
      </c>
      <c r="B415" s="96">
        <v>293345</v>
      </c>
      <c r="C415" s="95" t="s">
        <v>327</v>
      </c>
      <c r="D415" s="97">
        <v>12935</v>
      </c>
      <c r="E415" s="95" t="s">
        <v>28</v>
      </c>
      <c r="I415" s="95" t="s">
        <v>554</v>
      </c>
      <c r="J415" s="96">
        <v>0</v>
      </c>
    </row>
    <row r="416" spans="1:10" x14ac:dyDescent="0.25">
      <c r="A416" s="95" t="s">
        <v>552</v>
      </c>
      <c r="B416" s="96">
        <v>293350</v>
      </c>
      <c r="C416" s="95" t="s">
        <v>511</v>
      </c>
      <c r="D416" s="97">
        <v>22365</v>
      </c>
      <c r="E416" s="95" t="s">
        <v>611</v>
      </c>
      <c r="F416" s="96">
        <v>1</v>
      </c>
      <c r="G416" s="96">
        <v>2</v>
      </c>
      <c r="H416" s="98">
        <v>0.5</v>
      </c>
      <c r="I416" s="95" t="s">
        <v>554</v>
      </c>
      <c r="J416" s="96">
        <v>0</v>
      </c>
    </row>
    <row r="417" spans="1:10" x14ac:dyDescent="0.25">
      <c r="A417" s="95" t="s">
        <v>552</v>
      </c>
      <c r="B417" s="96">
        <v>293360</v>
      </c>
      <c r="C417" s="95" t="s">
        <v>129</v>
      </c>
      <c r="D417" s="97">
        <v>48365</v>
      </c>
      <c r="E417" s="95" t="s">
        <v>28</v>
      </c>
      <c r="F417" s="94">
        <f>SUM(F2:F416)</f>
        <v>188</v>
      </c>
      <c r="G417" s="94">
        <f>SUM(G2:G416)</f>
        <v>286</v>
      </c>
      <c r="I417" s="95" t="s">
        <v>554</v>
      </c>
      <c r="J417" s="96">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8"/>
  <sheetViews>
    <sheetView workbookViewId="0">
      <selection activeCell="J15" sqref="J15"/>
    </sheetView>
  </sheetViews>
  <sheetFormatPr defaultRowHeight="15" x14ac:dyDescent="0.25"/>
  <cols>
    <col min="1" max="1" width="6.42578125" style="100" customWidth="1"/>
    <col min="2" max="2" width="8.140625" style="100" customWidth="1"/>
    <col min="3" max="3" width="24.5703125" style="100" customWidth="1"/>
    <col min="4" max="4" width="13.42578125" style="100" customWidth="1"/>
    <col min="5" max="5" width="20.7109375" style="100" customWidth="1"/>
    <col min="6" max="6" width="13.7109375" style="100" customWidth="1"/>
    <col min="7" max="7" width="13" style="100" customWidth="1"/>
    <col min="8" max="8" width="12.42578125" style="100" customWidth="1"/>
    <col min="9" max="16384" width="9.140625" style="100"/>
  </cols>
  <sheetData>
    <row r="1" spans="1:8" x14ac:dyDescent="0.25">
      <c r="A1" s="99" t="s">
        <v>544</v>
      </c>
      <c r="B1" s="99" t="s">
        <v>545</v>
      </c>
      <c r="C1" s="99" t="s">
        <v>546</v>
      </c>
      <c r="D1" s="99" t="s">
        <v>608</v>
      </c>
      <c r="E1" s="99" t="s">
        <v>619</v>
      </c>
      <c r="F1" s="99" t="s">
        <v>620</v>
      </c>
      <c r="G1" s="99" t="s">
        <v>621</v>
      </c>
      <c r="H1" s="99" t="s">
        <v>622</v>
      </c>
    </row>
    <row r="2" spans="1:8" x14ac:dyDescent="0.25">
      <c r="A2" s="101" t="s">
        <v>552</v>
      </c>
      <c r="B2" s="102">
        <v>290010</v>
      </c>
      <c r="C2" s="101" t="s">
        <v>77</v>
      </c>
      <c r="D2" s="103">
        <v>8767</v>
      </c>
      <c r="E2" s="101" t="s">
        <v>28</v>
      </c>
      <c r="F2" s="102">
        <v>0</v>
      </c>
      <c r="G2" s="102">
        <v>0</v>
      </c>
      <c r="H2" s="104">
        <v>0</v>
      </c>
    </row>
    <row r="3" spans="1:8" x14ac:dyDescent="0.25">
      <c r="A3" s="101" t="s">
        <v>552</v>
      </c>
      <c r="B3" s="102">
        <v>290020</v>
      </c>
      <c r="C3" s="101" t="s">
        <v>290</v>
      </c>
      <c r="D3" s="103">
        <v>19814</v>
      </c>
      <c r="E3" s="101" t="s">
        <v>28</v>
      </c>
      <c r="F3" s="102">
        <v>0</v>
      </c>
      <c r="G3" s="102">
        <v>0</v>
      </c>
      <c r="H3" s="104">
        <v>0</v>
      </c>
    </row>
    <row r="4" spans="1:8" x14ac:dyDescent="0.25">
      <c r="A4" s="101" t="s">
        <v>552</v>
      </c>
      <c r="B4" s="102">
        <v>290030</v>
      </c>
      <c r="C4" s="101" t="s">
        <v>241</v>
      </c>
      <c r="D4" s="103">
        <v>15129</v>
      </c>
      <c r="E4" s="101" t="s">
        <v>611</v>
      </c>
      <c r="F4" s="102">
        <v>0</v>
      </c>
      <c r="G4" s="102">
        <v>2</v>
      </c>
      <c r="H4" s="104">
        <v>0</v>
      </c>
    </row>
    <row r="5" spans="1:8" x14ac:dyDescent="0.25">
      <c r="A5" s="101" t="s">
        <v>552</v>
      </c>
      <c r="B5" s="102">
        <v>290035</v>
      </c>
      <c r="C5" s="101" t="s">
        <v>260</v>
      </c>
      <c r="D5" s="103">
        <v>16784</v>
      </c>
      <c r="E5" s="101" t="s">
        <v>28</v>
      </c>
      <c r="F5" s="102">
        <v>0</v>
      </c>
      <c r="G5" s="102">
        <v>0</v>
      </c>
      <c r="H5" s="104">
        <v>0</v>
      </c>
    </row>
    <row r="6" spans="1:8" x14ac:dyDescent="0.25">
      <c r="A6" s="101" t="s">
        <v>552</v>
      </c>
      <c r="B6" s="102">
        <v>290040</v>
      </c>
      <c r="C6" s="101" t="s">
        <v>89</v>
      </c>
      <c r="D6" s="103">
        <v>16901</v>
      </c>
      <c r="E6" s="101" t="s">
        <v>611</v>
      </c>
      <c r="F6" s="102">
        <v>0</v>
      </c>
      <c r="G6" s="102">
        <v>1</v>
      </c>
      <c r="H6" s="104">
        <v>0</v>
      </c>
    </row>
    <row r="7" spans="1:8" x14ac:dyDescent="0.25">
      <c r="A7" s="101" t="s">
        <v>552</v>
      </c>
      <c r="B7" s="102">
        <v>290050</v>
      </c>
      <c r="C7" s="101" t="s">
        <v>366</v>
      </c>
      <c r="D7" s="103">
        <v>10662</v>
      </c>
      <c r="E7" s="101" t="s">
        <v>28</v>
      </c>
      <c r="F7" s="102">
        <v>0</v>
      </c>
      <c r="G7" s="102">
        <v>0</v>
      </c>
      <c r="H7" s="104">
        <v>0</v>
      </c>
    </row>
    <row r="8" spans="1:8" x14ac:dyDescent="0.25">
      <c r="A8" s="101" t="s">
        <v>552</v>
      </c>
      <c r="B8" s="102">
        <v>290060</v>
      </c>
      <c r="C8" s="101" t="s">
        <v>474</v>
      </c>
      <c r="D8" s="103">
        <v>4478</v>
      </c>
      <c r="E8" s="101" t="s">
        <v>28</v>
      </c>
      <c r="F8" s="102">
        <v>0</v>
      </c>
      <c r="G8" s="102">
        <v>0</v>
      </c>
      <c r="H8" s="104">
        <v>0</v>
      </c>
    </row>
    <row r="9" spans="1:8" x14ac:dyDescent="0.25">
      <c r="A9" s="101" t="s">
        <v>552</v>
      </c>
      <c r="B9" s="102">
        <v>290070</v>
      </c>
      <c r="C9" s="101" t="s">
        <v>240</v>
      </c>
      <c r="D9" s="103">
        <v>150832</v>
      </c>
      <c r="E9" s="101" t="s">
        <v>611</v>
      </c>
      <c r="F9" s="102">
        <v>2</v>
      </c>
      <c r="G9" s="102">
        <v>2</v>
      </c>
      <c r="H9" s="104">
        <v>1</v>
      </c>
    </row>
    <row r="10" spans="1:8" x14ac:dyDescent="0.25">
      <c r="A10" s="101" t="s">
        <v>552</v>
      </c>
      <c r="B10" s="102">
        <v>290080</v>
      </c>
      <c r="C10" s="101" t="s">
        <v>167</v>
      </c>
      <c r="D10" s="103">
        <v>22449</v>
      </c>
      <c r="E10" s="101" t="s">
        <v>611</v>
      </c>
      <c r="F10" s="102">
        <v>0</v>
      </c>
      <c r="G10" s="102">
        <v>2</v>
      </c>
      <c r="H10" s="104">
        <v>0</v>
      </c>
    </row>
    <row r="11" spans="1:8" x14ac:dyDescent="0.25">
      <c r="A11" s="101" t="s">
        <v>552</v>
      </c>
      <c r="B11" s="102">
        <v>290090</v>
      </c>
      <c r="C11" s="101" t="s">
        <v>450</v>
      </c>
      <c r="D11" s="103">
        <v>5566</v>
      </c>
      <c r="E11" s="101" t="s">
        <v>28</v>
      </c>
      <c r="F11" s="102">
        <v>0</v>
      </c>
      <c r="G11" s="102">
        <v>0</v>
      </c>
      <c r="H11" s="104">
        <v>0</v>
      </c>
    </row>
    <row r="12" spans="1:8" x14ac:dyDescent="0.25">
      <c r="A12" s="101" t="s">
        <v>552</v>
      </c>
      <c r="B12" s="102">
        <v>290100</v>
      </c>
      <c r="C12" s="101" t="s">
        <v>215</v>
      </c>
      <c r="D12" s="103">
        <v>37031</v>
      </c>
      <c r="E12" s="101" t="s">
        <v>611</v>
      </c>
      <c r="F12" s="102">
        <v>3</v>
      </c>
      <c r="G12" s="102">
        <v>4</v>
      </c>
      <c r="H12" s="104">
        <v>0.75</v>
      </c>
    </row>
    <row r="13" spans="1:8" x14ac:dyDescent="0.25">
      <c r="A13" s="101" t="s">
        <v>552</v>
      </c>
      <c r="B13" s="102">
        <v>290110</v>
      </c>
      <c r="C13" s="101" t="s">
        <v>27</v>
      </c>
      <c r="D13" s="103">
        <v>25224</v>
      </c>
      <c r="E13" s="101" t="s">
        <v>28</v>
      </c>
      <c r="F13" s="102">
        <v>0</v>
      </c>
      <c r="G13" s="102">
        <v>0</v>
      </c>
      <c r="H13" s="104">
        <v>0</v>
      </c>
    </row>
    <row r="14" spans="1:8" x14ac:dyDescent="0.25">
      <c r="A14" s="101" t="s">
        <v>552</v>
      </c>
      <c r="B14" s="102">
        <v>290115</v>
      </c>
      <c r="C14" s="101" t="s">
        <v>112</v>
      </c>
      <c r="D14" s="103">
        <v>16097</v>
      </c>
      <c r="E14" s="101" t="s">
        <v>28</v>
      </c>
      <c r="F14" s="102">
        <v>0</v>
      </c>
      <c r="G14" s="102">
        <v>0</v>
      </c>
      <c r="H14" s="104">
        <v>0</v>
      </c>
    </row>
    <row r="15" spans="1:8" x14ac:dyDescent="0.25">
      <c r="A15" s="101" t="s">
        <v>552</v>
      </c>
      <c r="B15" s="102">
        <v>290120</v>
      </c>
      <c r="C15" s="101" t="s">
        <v>418</v>
      </c>
      <c r="D15" s="103">
        <v>18194</v>
      </c>
      <c r="E15" s="101" t="s">
        <v>28</v>
      </c>
      <c r="F15" s="102">
        <v>0</v>
      </c>
      <c r="G15" s="102">
        <v>0</v>
      </c>
      <c r="H15" s="104">
        <v>0</v>
      </c>
    </row>
    <row r="16" spans="1:8" x14ac:dyDescent="0.25">
      <c r="A16" s="101" t="s">
        <v>552</v>
      </c>
      <c r="B16" s="102">
        <v>290130</v>
      </c>
      <c r="C16" s="101" t="s">
        <v>62</v>
      </c>
      <c r="D16" s="103">
        <v>13153</v>
      </c>
      <c r="E16" s="101" t="s">
        <v>611</v>
      </c>
      <c r="F16" s="102">
        <v>4</v>
      </c>
      <c r="G16" s="102">
        <v>5</v>
      </c>
      <c r="H16" s="104">
        <v>0.8</v>
      </c>
    </row>
    <row r="17" spans="1:8" x14ac:dyDescent="0.25">
      <c r="A17" s="101" t="s">
        <v>552</v>
      </c>
      <c r="B17" s="102">
        <v>290135</v>
      </c>
      <c r="C17" s="101" t="s">
        <v>300</v>
      </c>
      <c r="D17" s="103">
        <v>14690</v>
      </c>
      <c r="E17" s="101" t="s">
        <v>28</v>
      </c>
      <c r="F17" s="102">
        <v>0</v>
      </c>
      <c r="G17" s="102">
        <v>0</v>
      </c>
      <c r="H17" s="104">
        <v>0</v>
      </c>
    </row>
    <row r="18" spans="1:8" x14ac:dyDescent="0.25">
      <c r="A18" s="101" t="s">
        <v>552</v>
      </c>
      <c r="B18" s="102">
        <v>290140</v>
      </c>
      <c r="C18" s="101" t="s">
        <v>313</v>
      </c>
      <c r="D18" s="103">
        <v>14017</v>
      </c>
      <c r="E18" s="101" t="s">
        <v>28</v>
      </c>
      <c r="F18" s="102">
        <v>0</v>
      </c>
      <c r="G18" s="102">
        <v>0</v>
      </c>
      <c r="H18" s="104">
        <v>0</v>
      </c>
    </row>
    <row r="19" spans="1:8" x14ac:dyDescent="0.25">
      <c r="A19" s="101" t="s">
        <v>552</v>
      </c>
      <c r="B19" s="102">
        <v>290150</v>
      </c>
      <c r="C19" s="101" t="s">
        <v>29</v>
      </c>
      <c r="D19" s="103">
        <v>11142</v>
      </c>
      <c r="E19" s="101" t="s">
        <v>28</v>
      </c>
      <c r="F19" s="102">
        <v>0</v>
      </c>
      <c r="G19" s="102">
        <v>0</v>
      </c>
      <c r="H19" s="104">
        <v>0</v>
      </c>
    </row>
    <row r="20" spans="1:8" x14ac:dyDescent="0.25">
      <c r="A20" s="101" t="s">
        <v>552</v>
      </c>
      <c r="B20" s="102">
        <v>290160</v>
      </c>
      <c r="C20" s="101" t="s">
        <v>261</v>
      </c>
      <c r="D20" s="103">
        <v>19093</v>
      </c>
      <c r="E20" s="101" t="s">
        <v>611</v>
      </c>
      <c r="F20" s="102">
        <v>1</v>
      </c>
      <c r="G20" s="102">
        <v>2</v>
      </c>
      <c r="H20" s="104">
        <v>0.5</v>
      </c>
    </row>
    <row r="21" spans="1:8" x14ac:dyDescent="0.25">
      <c r="A21" s="101" t="s">
        <v>552</v>
      </c>
      <c r="B21" s="102">
        <v>290170</v>
      </c>
      <c r="C21" s="101" t="s">
        <v>31</v>
      </c>
      <c r="D21" s="103">
        <v>11691</v>
      </c>
      <c r="E21" s="101" t="s">
        <v>28</v>
      </c>
      <c r="F21" s="102">
        <v>0</v>
      </c>
      <c r="G21" s="102">
        <v>0</v>
      </c>
      <c r="H21" s="104">
        <v>0</v>
      </c>
    </row>
    <row r="22" spans="1:8" x14ac:dyDescent="0.25">
      <c r="A22" s="101" t="s">
        <v>552</v>
      </c>
      <c r="B22" s="102">
        <v>290180</v>
      </c>
      <c r="C22" s="101" t="s">
        <v>301</v>
      </c>
      <c r="D22" s="103">
        <v>11715</v>
      </c>
      <c r="E22" s="101" t="s">
        <v>28</v>
      </c>
      <c r="F22" s="102">
        <v>0</v>
      </c>
      <c r="G22" s="102">
        <v>0</v>
      </c>
      <c r="H22" s="104">
        <v>0</v>
      </c>
    </row>
    <row r="23" spans="1:8" x14ac:dyDescent="0.25">
      <c r="A23" s="101" t="s">
        <v>552</v>
      </c>
      <c r="B23" s="102">
        <v>290190</v>
      </c>
      <c r="C23" s="101" t="s">
        <v>242</v>
      </c>
      <c r="D23" s="103">
        <v>17673</v>
      </c>
      <c r="E23" s="101" t="s">
        <v>28</v>
      </c>
      <c r="F23" s="102">
        <v>0</v>
      </c>
      <c r="G23" s="102">
        <v>0</v>
      </c>
      <c r="H23" s="104">
        <v>0</v>
      </c>
    </row>
    <row r="24" spans="1:8" x14ac:dyDescent="0.25">
      <c r="A24" s="101" t="s">
        <v>552</v>
      </c>
      <c r="B24" s="102">
        <v>290195</v>
      </c>
      <c r="C24" s="101" t="s">
        <v>475</v>
      </c>
      <c r="D24" s="103">
        <v>7360</v>
      </c>
      <c r="E24" s="101" t="s">
        <v>28</v>
      </c>
      <c r="F24" s="102">
        <v>0</v>
      </c>
      <c r="G24" s="102">
        <v>0</v>
      </c>
      <c r="H24" s="104">
        <v>0</v>
      </c>
    </row>
    <row r="25" spans="1:8" x14ac:dyDescent="0.25">
      <c r="A25" s="101" t="s">
        <v>552</v>
      </c>
      <c r="B25" s="102">
        <v>290200</v>
      </c>
      <c r="C25" s="101" t="s">
        <v>357</v>
      </c>
      <c r="D25" s="103">
        <v>13229</v>
      </c>
      <c r="E25" s="101" t="s">
        <v>28</v>
      </c>
      <c r="F25" s="102">
        <v>0</v>
      </c>
      <c r="G25" s="102">
        <v>0</v>
      </c>
      <c r="H25" s="104">
        <v>0</v>
      </c>
    </row>
    <row r="26" spans="1:8" x14ac:dyDescent="0.25">
      <c r="A26" s="101" t="s">
        <v>552</v>
      </c>
      <c r="B26" s="102">
        <v>290205</v>
      </c>
      <c r="C26" s="101" t="s">
        <v>243</v>
      </c>
      <c r="D26" s="103">
        <v>12143</v>
      </c>
      <c r="E26" s="101" t="s">
        <v>28</v>
      </c>
      <c r="F26" s="102">
        <v>0</v>
      </c>
      <c r="G26" s="102">
        <v>0</v>
      </c>
      <c r="H26" s="104">
        <v>0</v>
      </c>
    </row>
    <row r="27" spans="1:8" x14ac:dyDescent="0.25">
      <c r="A27" s="101" t="s">
        <v>552</v>
      </c>
      <c r="B27" s="102">
        <v>290210</v>
      </c>
      <c r="C27" s="101" t="s">
        <v>90</v>
      </c>
      <c r="D27" s="103">
        <v>54099</v>
      </c>
      <c r="E27" s="101" t="s">
        <v>611</v>
      </c>
      <c r="F27" s="102">
        <v>0</v>
      </c>
      <c r="G27" s="102">
        <v>1</v>
      </c>
      <c r="H27" s="104">
        <v>0</v>
      </c>
    </row>
    <row r="28" spans="1:8" x14ac:dyDescent="0.25">
      <c r="A28" s="101" t="s">
        <v>552</v>
      </c>
      <c r="B28" s="102">
        <v>290220</v>
      </c>
      <c r="C28" s="101" t="s">
        <v>244</v>
      </c>
      <c r="D28" s="103">
        <v>11332</v>
      </c>
      <c r="E28" s="101" t="s">
        <v>28</v>
      </c>
      <c r="F28" s="102">
        <v>0</v>
      </c>
      <c r="G28" s="102">
        <v>0</v>
      </c>
      <c r="H28" s="104">
        <v>0</v>
      </c>
    </row>
    <row r="29" spans="1:8" x14ac:dyDescent="0.25">
      <c r="A29" s="101" t="s">
        <v>552</v>
      </c>
      <c r="B29" s="102">
        <v>290225</v>
      </c>
      <c r="C29" s="101" t="s">
        <v>441</v>
      </c>
      <c r="D29" s="103">
        <v>11079</v>
      </c>
      <c r="E29" s="101" t="s">
        <v>28</v>
      </c>
      <c r="F29" s="102">
        <v>0</v>
      </c>
      <c r="G29" s="102">
        <v>0</v>
      </c>
      <c r="H29" s="104">
        <v>0</v>
      </c>
    </row>
    <row r="30" spans="1:8" x14ac:dyDescent="0.25">
      <c r="A30" s="101" t="s">
        <v>552</v>
      </c>
      <c r="B30" s="102">
        <v>290230</v>
      </c>
      <c r="C30" s="101" t="s">
        <v>217</v>
      </c>
      <c r="D30" s="103">
        <v>8813</v>
      </c>
      <c r="E30" s="101" t="s">
        <v>611</v>
      </c>
      <c r="F30" s="102">
        <v>1</v>
      </c>
      <c r="G30" s="102">
        <v>1</v>
      </c>
      <c r="H30" s="104">
        <v>1</v>
      </c>
    </row>
    <row r="31" spans="1:8" x14ac:dyDescent="0.25">
      <c r="A31" s="101" t="s">
        <v>552</v>
      </c>
      <c r="B31" s="102">
        <v>290240</v>
      </c>
      <c r="C31" s="101" t="s">
        <v>451</v>
      </c>
      <c r="D31" s="103">
        <v>11774</v>
      </c>
      <c r="E31" s="101" t="s">
        <v>28</v>
      </c>
      <c r="F31" s="102">
        <v>0</v>
      </c>
      <c r="G31" s="102">
        <v>0</v>
      </c>
      <c r="H31" s="104">
        <v>0</v>
      </c>
    </row>
    <row r="32" spans="1:8" x14ac:dyDescent="0.25">
      <c r="A32" s="101" t="s">
        <v>552</v>
      </c>
      <c r="B32" s="102">
        <v>290250</v>
      </c>
      <c r="C32" s="101" t="s">
        <v>314</v>
      </c>
      <c r="D32" s="103">
        <v>13824</v>
      </c>
      <c r="E32" s="101" t="s">
        <v>28</v>
      </c>
      <c r="F32" s="102">
        <v>0</v>
      </c>
      <c r="G32" s="102">
        <v>0</v>
      </c>
      <c r="H32" s="104">
        <v>0</v>
      </c>
    </row>
    <row r="33" spans="1:8" x14ac:dyDescent="0.25">
      <c r="A33" s="101" t="s">
        <v>552</v>
      </c>
      <c r="B33" s="102">
        <v>290260</v>
      </c>
      <c r="C33" s="101" t="s">
        <v>33</v>
      </c>
      <c r="D33" s="103">
        <v>20488</v>
      </c>
      <c r="E33" s="101" t="s">
        <v>28</v>
      </c>
      <c r="F33" s="102">
        <v>0</v>
      </c>
      <c r="G33" s="102">
        <v>0</v>
      </c>
      <c r="H33" s="104">
        <v>0</v>
      </c>
    </row>
    <row r="34" spans="1:8" x14ac:dyDescent="0.25">
      <c r="A34" s="101" t="s">
        <v>552</v>
      </c>
      <c r="B34" s="102">
        <v>290265</v>
      </c>
      <c r="C34" s="101" t="s">
        <v>262</v>
      </c>
      <c r="D34" s="103">
        <v>13217</v>
      </c>
      <c r="E34" s="101" t="s">
        <v>28</v>
      </c>
      <c r="F34" s="102">
        <v>0</v>
      </c>
      <c r="G34" s="102">
        <v>0</v>
      </c>
      <c r="H34" s="104">
        <v>0</v>
      </c>
    </row>
    <row r="35" spans="1:8" x14ac:dyDescent="0.25">
      <c r="A35" s="101" t="s">
        <v>552</v>
      </c>
      <c r="B35" s="102">
        <v>290270</v>
      </c>
      <c r="C35" s="101" t="s">
        <v>331</v>
      </c>
      <c r="D35" s="103">
        <v>53231</v>
      </c>
      <c r="E35" s="101" t="s">
        <v>28</v>
      </c>
      <c r="F35" s="102">
        <v>0</v>
      </c>
      <c r="G35" s="102">
        <v>0</v>
      </c>
      <c r="H35" s="104">
        <v>0</v>
      </c>
    </row>
    <row r="36" spans="1:8" x14ac:dyDescent="0.25">
      <c r="A36" s="101" t="s">
        <v>552</v>
      </c>
      <c r="B36" s="102">
        <v>290280</v>
      </c>
      <c r="C36" s="101" t="s">
        <v>358</v>
      </c>
      <c r="D36" s="103">
        <v>20813</v>
      </c>
      <c r="E36" s="101" t="s">
        <v>28</v>
      </c>
      <c r="F36" s="102">
        <v>0</v>
      </c>
      <c r="G36" s="102">
        <v>0</v>
      </c>
      <c r="H36" s="104">
        <v>0</v>
      </c>
    </row>
    <row r="37" spans="1:8" x14ac:dyDescent="0.25">
      <c r="A37" s="101" t="s">
        <v>552</v>
      </c>
      <c r="B37" s="102">
        <v>290290</v>
      </c>
      <c r="C37" s="101" t="s">
        <v>419</v>
      </c>
      <c r="D37" s="103">
        <v>32018</v>
      </c>
      <c r="E37" s="101" t="s">
        <v>28</v>
      </c>
      <c r="F37" s="102">
        <v>0</v>
      </c>
      <c r="G37" s="102">
        <v>0</v>
      </c>
      <c r="H37" s="104">
        <v>0</v>
      </c>
    </row>
    <row r="38" spans="1:8" x14ac:dyDescent="0.25">
      <c r="A38" s="101" t="s">
        <v>552</v>
      </c>
      <c r="B38" s="102">
        <v>290300</v>
      </c>
      <c r="C38" s="101" t="s">
        <v>113</v>
      </c>
      <c r="D38" s="103">
        <v>13900</v>
      </c>
      <c r="E38" s="101" t="s">
        <v>28</v>
      </c>
      <c r="F38" s="102">
        <v>0</v>
      </c>
      <c r="G38" s="102">
        <v>0</v>
      </c>
      <c r="H38" s="104">
        <v>0</v>
      </c>
    </row>
    <row r="39" spans="1:8" x14ac:dyDescent="0.25">
      <c r="A39" s="101" t="s">
        <v>552</v>
      </c>
      <c r="B39" s="102">
        <v>290310</v>
      </c>
      <c r="C39" s="101" t="s">
        <v>476</v>
      </c>
      <c r="D39" s="103">
        <v>5821</v>
      </c>
      <c r="E39" s="101" t="s">
        <v>28</v>
      </c>
      <c r="F39" s="102">
        <v>0</v>
      </c>
      <c r="G39" s="102">
        <v>0</v>
      </c>
      <c r="H39" s="104">
        <v>0</v>
      </c>
    </row>
    <row r="40" spans="1:8" x14ac:dyDescent="0.25">
      <c r="A40" s="101" t="s">
        <v>552</v>
      </c>
      <c r="B40" s="102">
        <v>290320</v>
      </c>
      <c r="C40" s="101" t="s">
        <v>311</v>
      </c>
      <c r="D40" s="103">
        <v>153831</v>
      </c>
      <c r="E40" s="101" t="s">
        <v>611</v>
      </c>
      <c r="F40" s="102">
        <v>1</v>
      </c>
      <c r="G40" s="102">
        <v>1</v>
      </c>
      <c r="H40" s="104">
        <v>1</v>
      </c>
    </row>
    <row r="41" spans="1:8" x14ac:dyDescent="0.25">
      <c r="A41" s="101" t="s">
        <v>552</v>
      </c>
      <c r="B41" s="102">
        <v>290323</v>
      </c>
      <c r="C41" s="101" t="s">
        <v>114</v>
      </c>
      <c r="D41" s="103">
        <v>14802</v>
      </c>
      <c r="E41" s="101" t="s">
        <v>28</v>
      </c>
      <c r="F41" s="102">
        <v>0</v>
      </c>
      <c r="G41" s="102">
        <v>0</v>
      </c>
      <c r="H41" s="104">
        <v>0</v>
      </c>
    </row>
    <row r="42" spans="1:8" x14ac:dyDescent="0.25">
      <c r="A42" s="101" t="s">
        <v>552</v>
      </c>
      <c r="B42" s="102">
        <v>290327</v>
      </c>
      <c r="C42" s="101" t="s">
        <v>91</v>
      </c>
      <c r="D42" s="103">
        <v>15846</v>
      </c>
      <c r="E42" s="101" t="s">
        <v>28</v>
      </c>
      <c r="F42" s="102">
        <v>0</v>
      </c>
      <c r="G42" s="102">
        <v>0</v>
      </c>
      <c r="H42" s="104">
        <v>0</v>
      </c>
    </row>
    <row r="43" spans="1:8" x14ac:dyDescent="0.25">
      <c r="A43" s="101" t="s">
        <v>552</v>
      </c>
      <c r="B43" s="102">
        <v>290330</v>
      </c>
      <c r="C43" s="101" t="s">
        <v>452</v>
      </c>
      <c r="D43" s="103">
        <v>5743</v>
      </c>
      <c r="E43" s="101" t="s">
        <v>28</v>
      </c>
      <c r="F43" s="102">
        <v>0</v>
      </c>
      <c r="G43" s="102">
        <v>0</v>
      </c>
      <c r="H43" s="104">
        <v>0</v>
      </c>
    </row>
    <row r="44" spans="1:8" x14ac:dyDescent="0.25">
      <c r="A44" s="101" t="s">
        <v>552</v>
      </c>
      <c r="B44" s="102">
        <v>290340</v>
      </c>
      <c r="C44" s="101" t="s">
        <v>157</v>
      </c>
      <c r="D44" s="103">
        <v>23214</v>
      </c>
      <c r="E44" s="101" t="s">
        <v>611</v>
      </c>
      <c r="F44" s="102">
        <v>4</v>
      </c>
      <c r="G44" s="102">
        <v>4</v>
      </c>
      <c r="H44" s="104">
        <v>1</v>
      </c>
    </row>
    <row r="45" spans="1:8" x14ac:dyDescent="0.25">
      <c r="A45" s="101" t="s">
        <v>552</v>
      </c>
      <c r="B45" s="102">
        <v>290350</v>
      </c>
      <c r="C45" s="101" t="s">
        <v>420</v>
      </c>
      <c r="D45" s="103">
        <v>17317</v>
      </c>
      <c r="E45" s="101" t="s">
        <v>611</v>
      </c>
      <c r="F45" s="102">
        <v>1</v>
      </c>
      <c r="G45" s="102">
        <v>1</v>
      </c>
      <c r="H45" s="104">
        <v>1</v>
      </c>
    </row>
    <row r="46" spans="1:8" x14ac:dyDescent="0.25">
      <c r="A46" s="101" t="s">
        <v>552</v>
      </c>
      <c r="B46" s="102">
        <v>290360</v>
      </c>
      <c r="C46" s="101" t="s">
        <v>92</v>
      </c>
      <c r="D46" s="103">
        <v>15975</v>
      </c>
      <c r="E46" s="101" t="s">
        <v>611</v>
      </c>
      <c r="F46" s="102">
        <v>5</v>
      </c>
      <c r="G46" s="102">
        <v>7</v>
      </c>
      <c r="H46" s="104">
        <v>0.71428571428571397</v>
      </c>
    </row>
    <row r="47" spans="1:8" x14ac:dyDescent="0.25">
      <c r="A47" s="101" t="s">
        <v>552</v>
      </c>
      <c r="B47" s="102">
        <v>290370</v>
      </c>
      <c r="C47" s="101" t="s">
        <v>477</v>
      </c>
      <c r="D47" s="103">
        <v>12953</v>
      </c>
      <c r="E47" s="101" t="s">
        <v>28</v>
      </c>
      <c r="F47" s="102">
        <v>0</v>
      </c>
      <c r="G47" s="102">
        <v>0</v>
      </c>
      <c r="H47" s="104">
        <v>0</v>
      </c>
    </row>
    <row r="48" spans="1:8" x14ac:dyDescent="0.25">
      <c r="A48" s="101" t="s">
        <v>552</v>
      </c>
      <c r="B48" s="102">
        <v>290380</v>
      </c>
      <c r="C48" s="101" t="s">
        <v>63</v>
      </c>
      <c r="D48" s="103">
        <v>18622</v>
      </c>
      <c r="E48" s="101" t="s">
        <v>28</v>
      </c>
      <c r="F48" s="102">
        <v>0</v>
      </c>
      <c r="G48" s="102">
        <v>0</v>
      </c>
      <c r="H48" s="104">
        <v>0</v>
      </c>
    </row>
    <row r="49" spans="1:8" x14ac:dyDescent="0.25">
      <c r="A49" s="101" t="s">
        <v>552</v>
      </c>
      <c r="B49" s="102">
        <v>290390</v>
      </c>
      <c r="C49" s="101" t="s">
        <v>341</v>
      </c>
      <c r="D49" s="103">
        <v>68609</v>
      </c>
      <c r="E49" s="101" t="s">
        <v>611</v>
      </c>
      <c r="F49" s="102">
        <v>3</v>
      </c>
      <c r="G49" s="102">
        <v>5</v>
      </c>
      <c r="H49" s="104">
        <v>0.6</v>
      </c>
    </row>
    <row r="50" spans="1:8" x14ac:dyDescent="0.25">
      <c r="A50" s="101" t="s">
        <v>552</v>
      </c>
      <c r="B50" s="102">
        <v>290395</v>
      </c>
      <c r="C50" s="101" t="s">
        <v>421</v>
      </c>
      <c r="D50" s="103">
        <v>9942</v>
      </c>
      <c r="E50" s="101" t="s">
        <v>611</v>
      </c>
      <c r="F50" s="102">
        <v>1</v>
      </c>
      <c r="G50" s="102">
        <v>1</v>
      </c>
      <c r="H50" s="104">
        <v>1</v>
      </c>
    </row>
    <row r="51" spans="1:8" x14ac:dyDescent="0.25">
      <c r="A51" s="101" t="s">
        <v>552</v>
      </c>
      <c r="B51" s="102">
        <v>290400</v>
      </c>
      <c r="C51" s="101" t="s">
        <v>78</v>
      </c>
      <c r="D51" s="103">
        <v>14288</v>
      </c>
      <c r="E51" s="101" t="s">
        <v>28</v>
      </c>
      <c r="F51" s="102">
        <v>0</v>
      </c>
      <c r="G51" s="102">
        <v>0</v>
      </c>
      <c r="H51" s="104">
        <v>0</v>
      </c>
    </row>
    <row r="52" spans="1:8" x14ac:dyDescent="0.25">
      <c r="A52" s="101" t="s">
        <v>552</v>
      </c>
      <c r="B52" s="102">
        <v>290405</v>
      </c>
      <c r="C52" s="101" t="s">
        <v>64</v>
      </c>
      <c r="D52" s="103">
        <v>16637</v>
      </c>
      <c r="E52" s="101" t="s">
        <v>28</v>
      </c>
      <c r="F52" s="102">
        <v>0</v>
      </c>
      <c r="G52" s="102">
        <v>0</v>
      </c>
      <c r="H52" s="104">
        <v>0</v>
      </c>
    </row>
    <row r="53" spans="1:8" x14ac:dyDescent="0.25">
      <c r="A53" s="101" t="s">
        <v>552</v>
      </c>
      <c r="B53" s="102">
        <v>290410</v>
      </c>
      <c r="C53" s="101" t="s">
        <v>360</v>
      </c>
      <c r="D53" s="103">
        <v>21520</v>
      </c>
      <c r="E53" s="101" t="s">
        <v>28</v>
      </c>
      <c r="F53" s="102">
        <v>0</v>
      </c>
      <c r="G53" s="102">
        <v>0</v>
      </c>
      <c r="H53" s="104">
        <v>0</v>
      </c>
    </row>
    <row r="54" spans="1:8" x14ac:dyDescent="0.25">
      <c r="A54" s="101" t="s">
        <v>552</v>
      </c>
      <c r="B54" s="102">
        <v>290420</v>
      </c>
      <c r="C54" s="101" t="s">
        <v>361</v>
      </c>
      <c r="D54" s="103">
        <v>10300</v>
      </c>
      <c r="E54" s="101" t="s">
        <v>611</v>
      </c>
      <c r="F54" s="102">
        <v>0</v>
      </c>
      <c r="G54" s="102">
        <v>1</v>
      </c>
      <c r="H54" s="104">
        <v>0</v>
      </c>
    </row>
    <row r="55" spans="1:8" x14ac:dyDescent="0.25">
      <c r="A55" s="101" t="s">
        <v>552</v>
      </c>
      <c r="B55" s="102">
        <v>290430</v>
      </c>
      <c r="C55" s="101" t="s">
        <v>478</v>
      </c>
      <c r="D55" s="103">
        <v>14370</v>
      </c>
      <c r="E55" s="101" t="s">
        <v>611</v>
      </c>
      <c r="F55" s="102">
        <v>3</v>
      </c>
      <c r="G55" s="102">
        <v>3</v>
      </c>
      <c r="H55" s="104">
        <v>1</v>
      </c>
    </row>
    <row r="56" spans="1:8" x14ac:dyDescent="0.25">
      <c r="A56" s="101" t="s">
        <v>552</v>
      </c>
      <c r="B56" s="102">
        <v>290440</v>
      </c>
      <c r="C56" s="101" t="s">
        <v>316</v>
      </c>
      <c r="D56" s="103">
        <v>10493</v>
      </c>
      <c r="E56" s="101" t="s">
        <v>28</v>
      </c>
      <c r="F56" s="102">
        <v>0</v>
      </c>
      <c r="G56" s="102">
        <v>0</v>
      </c>
      <c r="H56" s="104">
        <v>0</v>
      </c>
    </row>
    <row r="57" spans="1:8" x14ac:dyDescent="0.25">
      <c r="A57" s="101" t="s">
        <v>552</v>
      </c>
      <c r="B57" s="102">
        <v>290450</v>
      </c>
      <c r="C57" s="101" t="s">
        <v>332</v>
      </c>
      <c r="D57" s="103">
        <v>10341</v>
      </c>
      <c r="E57" s="101" t="s">
        <v>28</v>
      </c>
      <c r="F57" s="102">
        <v>0</v>
      </c>
      <c r="G57" s="102">
        <v>0</v>
      </c>
      <c r="H57" s="104">
        <v>0</v>
      </c>
    </row>
    <row r="58" spans="1:8" x14ac:dyDescent="0.25">
      <c r="A58" s="101" t="s">
        <v>552</v>
      </c>
      <c r="B58" s="102">
        <v>290460</v>
      </c>
      <c r="C58" s="101" t="s">
        <v>355</v>
      </c>
      <c r="D58" s="103">
        <v>67048</v>
      </c>
      <c r="E58" s="101" t="s">
        <v>28</v>
      </c>
      <c r="F58" s="102">
        <v>0</v>
      </c>
      <c r="G58" s="102">
        <v>0</v>
      </c>
      <c r="H58" s="104">
        <v>0</v>
      </c>
    </row>
    <row r="59" spans="1:8" x14ac:dyDescent="0.25">
      <c r="A59" s="101" t="s">
        <v>552</v>
      </c>
      <c r="B59" s="102">
        <v>290470</v>
      </c>
      <c r="C59" s="101" t="s">
        <v>453</v>
      </c>
      <c r="D59" s="103">
        <v>18391</v>
      </c>
      <c r="E59" s="101" t="s">
        <v>611</v>
      </c>
      <c r="F59" s="102">
        <v>0</v>
      </c>
      <c r="G59" s="102">
        <v>1</v>
      </c>
      <c r="H59" s="104">
        <v>0</v>
      </c>
    </row>
    <row r="60" spans="1:8" x14ac:dyDescent="0.25">
      <c r="A60" s="101" t="s">
        <v>552</v>
      </c>
      <c r="B60" s="102">
        <v>290475</v>
      </c>
      <c r="C60" s="101" t="s">
        <v>333</v>
      </c>
      <c r="D60" s="103">
        <v>21067</v>
      </c>
      <c r="E60" s="101" t="s">
        <v>28</v>
      </c>
      <c r="F60" s="102">
        <v>0</v>
      </c>
      <c r="G60" s="102">
        <v>0</v>
      </c>
      <c r="H60" s="104">
        <v>0</v>
      </c>
    </row>
    <row r="61" spans="1:8" x14ac:dyDescent="0.25">
      <c r="A61" s="101" t="s">
        <v>552</v>
      </c>
      <c r="B61" s="102">
        <v>290480</v>
      </c>
      <c r="C61" s="101" t="s">
        <v>405</v>
      </c>
      <c r="D61" s="103">
        <v>7043</v>
      </c>
      <c r="E61" s="101" t="s">
        <v>611</v>
      </c>
      <c r="F61" s="102">
        <v>1</v>
      </c>
      <c r="G61" s="102">
        <v>1</v>
      </c>
      <c r="H61" s="104">
        <v>1</v>
      </c>
    </row>
    <row r="62" spans="1:8" x14ac:dyDescent="0.25">
      <c r="A62" s="101" t="s">
        <v>552</v>
      </c>
      <c r="B62" s="102">
        <v>290485</v>
      </c>
      <c r="C62" s="101" t="s">
        <v>193</v>
      </c>
      <c r="D62" s="103">
        <v>18698</v>
      </c>
      <c r="E62" s="101" t="s">
        <v>611</v>
      </c>
      <c r="F62" s="102">
        <v>3</v>
      </c>
      <c r="G62" s="102">
        <v>3</v>
      </c>
      <c r="H62" s="104">
        <v>1</v>
      </c>
    </row>
    <row r="63" spans="1:8" x14ac:dyDescent="0.25">
      <c r="A63" s="101" t="s">
        <v>552</v>
      </c>
      <c r="B63" s="102">
        <v>290490</v>
      </c>
      <c r="C63" s="101" t="s">
        <v>194</v>
      </c>
      <c r="D63" s="103">
        <v>33861</v>
      </c>
      <c r="E63" s="101" t="s">
        <v>28</v>
      </c>
      <c r="F63" s="102">
        <v>0</v>
      </c>
      <c r="G63" s="102">
        <v>0</v>
      </c>
      <c r="H63" s="104">
        <v>0</v>
      </c>
    </row>
    <row r="64" spans="1:8" x14ac:dyDescent="0.25">
      <c r="A64" s="101" t="s">
        <v>552</v>
      </c>
      <c r="B64" s="102">
        <v>290500</v>
      </c>
      <c r="C64" s="101" t="s">
        <v>381</v>
      </c>
      <c r="D64" s="103">
        <v>23045</v>
      </c>
      <c r="E64" s="101" t="s">
        <v>611</v>
      </c>
      <c r="F64" s="102">
        <v>0</v>
      </c>
      <c r="G64" s="102">
        <v>1</v>
      </c>
      <c r="H64" s="104">
        <v>0</v>
      </c>
    </row>
    <row r="65" spans="1:8" x14ac:dyDescent="0.25">
      <c r="A65" s="101" t="s">
        <v>552</v>
      </c>
      <c r="B65" s="102">
        <v>290510</v>
      </c>
      <c r="C65" s="101" t="s">
        <v>133</v>
      </c>
      <c r="D65" s="103">
        <v>9372</v>
      </c>
      <c r="E65" s="101" t="s">
        <v>611</v>
      </c>
      <c r="F65" s="102">
        <v>0</v>
      </c>
      <c r="G65" s="102">
        <v>1</v>
      </c>
      <c r="H65" s="104">
        <v>0</v>
      </c>
    </row>
    <row r="66" spans="1:8" x14ac:dyDescent="0.25">
      <c r="A66" s="101" t="s">
        <v>552</v>
      </c>
      <c r="B66" s="102">
        <v>290515</v>
      </c>
      <c r="C66" s="101" t="s">
        <v>422</v>
      </c>
      <c r="D66" s="103">
        <v>15524</v>
      </c>
      <c r="E66" s="101" t="s">
        <v>28</v>
      </c>
      <c r="F66" s="102">
        <v>0</v>
      </c>
      <c r="G66" s="102">
        <v>0</v>
      </c>
      <c r="H66" s="104">
        <v>0</v>
      </c>
    </row>
    <row r="67" spans="1:8" x14ac:dyDescent="0.25">
      <c r="A67" s="101" t="s">
        <v>552</v>
      </c>
      <c r="B67" s="102">
        <v>290520</v>
      </c>
      <c r="C67" s="101" t="s">
        <v>382</v>
      </c>
      <c r="D67" s="103">
        <v>50861</v>
      </c>
      <c r="E67" s="101" t="s">
        <v>28</v>
      </c>
      <c r="F67" s="102">
        <v>0</v>
      </c>
      <c r="G67" s="102">
        <v>0</v>
      </c>
      <c r="H67" s="104">
        <v>0</v>
      </c>
    </row>
    <row r="68" spans="1:8" x14ac:dyDescent="0.25">
      <c r="A68" s="101" t="s">
        <v>552</v>
      </c>
      <c r="B68" s="102">
        <v>290530</v>
      </c>
      <c r="C68" s="101" t="s">
        <v>115</v>
      </c>
      <c r="D68" s="103">
        <v>18356</v>
      </c>
      <c r="E68" s="101" t="s">
        <v>28</v>
      </c>
      <c r="F68" s="102">
        <v>0</v>
      </c>
      <c r="G68" s="102">
        <v>0</v>
      </c>
      <c r="H68" s="104">
        <v>0</v>
      </c>
    </row>
    <row r="69" spans="1:8" x14ac:dyDescent="0.25">
      <c r="A69" s="101" t="s">
        <v>552</v>
      </c>
      <c r="B69" s="102">
        <v>290540</v>
      </c>
      <c r="C69" s="101" t="s">
        <v>501</v>
      </c>
      <c r="D69" s="103">
        <v>17913</v>
      </c>
      <c r="E69" s="101" t="s">
        <v>611</v>
      </c>
      <c r="F69" s="102">
        <v>0</v>
      </c>
      <c r="G69" s="102">
        <v>1</v>
      </c>
      <c r="H69" s="104">
        <v>0</v>
      </c>
    </row>
    <row r="70" spans="1:8" x14ac:dyDescent="0.25">
      <c r="A70" s="101" t="s">
        <v>552</v>
      </c>
      <c r="B70" s="102">
        <v>290550</v>
      </c>
      <c r="C70" s="101" t="s">
        <v>135</v>
      </c>
      <c r="D70" s="103">
        <v>13260</v>
      </c>
      <c r="E70" s="101" t="s">
        <v>28</v>
      </c>
      <c r="F70" s="102">
        <v>0</v>
      </c>
      <c r="G70" s="102">
        <v>0</v>
      </c>
      <c r="H70" s="104">
        <v>0</v>
      </c>
    </row>
    <row r="71" spans="1:8" x14ac:dyDescent="0.25">
      <c r="A71" s="101" t="s">
        <v>552</v>
      </c>
      <c r="B71" s="102">
        <v>290560</v>
      </c>
      <c r="C71" s="101" t="s">
        <v>454</v>
      </c>
      <c r="D71" s="103">
        <v>31968</v>
      </c>
      <c r="E71" s="101" t="s">
        <v>28</v>
      </c>
      <c r="F71" s="102">
        <v>0</v>
      </c>
      <c r="G71" s="102">
        <v>0</v>
      </c>
      <c r="H71" s="104">
        <v>0</v>
      </c>
    </row>
    <row r="72" spans="1:8" x14ac:dyDescent="0.25">
      <c r="A72" s="101" t="s">
        <v>552</v>
      </c>
      <c r="B72" s="102">
        <v>290570</v>
      </c>
      <c r="C72" s="101" t="s">
        <v>182</v>
      </c>
      <c r="D72" s="103">
        <v>293723</v>
      </c>
      <c r="E72" s="101" t="s">
        <v>611</v>
      </c>
      <c r="F72" s="102">
        <v>14</v>
      </c>
      <c r="G72" s="102">
        <v>16</v>
      </c>
      <c r="H72" s="104">
        <v>0.875</v>
      </c>
    </row>
    <row r="73" spans="1:8" x14ac:dyDescent="0.25">
      <c r="A73" s="101" t="s">
        <v>552</v>
      </c>
      <c r="B73" s="102">
        <v>290580</v>
      </c>
      <c r="C73" s="101" t="s">
        <v>502</v>
      </c>
      <c r="D73" s="103">
        <v>35248</v>
      </c>
      <c r="E73" s="101" t="s">
        <v>611</v>
      </c>
      <c r="F73" s="102">
        <v>0</v>
      </c>
      <c r="G73" s="102">
        <v>3</v>
      </c>
      <c r="H73" s="104">
        <v>0</v>
      </c>
    </row>
    <row r="74" spans="1:8" x14ac:dyDescent="0.25">
      <c r="A74" s="101" t="s">
        <v>552</v>
      </c>
      <c r="B74" s="102">
        <v>290590</v>
      </c>
      <c r="C74" s="101" t="s">
        <v>279</v>
      </c>
      <c r="D74" s="103">
        <v>28844</v>
      </c>
      <c r="E74" s="101" t="s">
        <v>28</v>
      </c>
      <c r="F74" s="102">
        <v>0</v>
      </c>
      <c r="G74" s="102">
        <v>0</v>
      </c>
      <c r="H74" s="104">
        <v>0</v>
      </c>
    </row>
    <row r="75" spans="1:8" x14ac:dyDescent="0.25">
      <c r="A75" s="101" t="s">
        <v>552</v>
      </c>
      <c r="B75" s="102">
        <v>290600</v>
      </c>
      <c r="C75" s="101" t="s">
        <v>302</v>
      </c>
      <c r="D75" s="103">
        <v>70912</v>
      </c>
      <c r="E75" s="101" t="s">
        <v>28</v>
      </c>
      <c r="F75" s="102">
        <v>0</v>
      </c>
      <c r="G75" s="102">
        <v>0</v>
      </c>
      <c r="H75" s="104">
        <v>0</v>
      </c>
    </row>
    <row r="76" spans="1:8" x14ac:dyDescent="0.25">
      <c r="A76" s="101" t="s">
        <v>552</v>
      </c>
      <c r="B76" s="102">
        <v>290610</v>
      </c>
      <c r="C76" s="101" t="s">
        <v>342</v>
      </c>
      <c r="D76" s="103">
        <v>9719</v>
      </c>
      <c r="E76" s="101" t="s">
        <v>611</v>
      </c>
      <c r="F76" s="102">
        <v>2</v>
      </c>
      <c r="G76" s="102">
        <v>3</v>
      </c>
      <c r="H76" s="104">
        <v>0.66666666666666696</v>
      </c>
    </row>
    <row r="77" spans="1:8" x14ac:dyDescent="0.25">
      <c r="A77" s="101" t="s">
        <v>552</v>
      </c>
      <c r="B77" s="102">
        <v>290620</v>
      </c>
      <c r="C77" s="101" t="s">
        <v>116</v>
      </c>
      <c r="D77" s="103">
        <v>26020</v>
      </c>
      <c r="E77" s="101" t="s">
        <v>28</v>
      </c>
      <c r="F77" s="102">
        <v>0</v>
      </c>
      <c r="G77" s="102">
        <v>0</v>
      </c>
      <c r="H77" s="104">
        <v>0</v>
      </c>
    </row>
    <row r="78" spans="1:8" x14ac:dyDescent="0.25">
      <c r="A78" s="101" t="s">
        <v>552</v>
      </c>
      <c r="B78" s="102">
        <v>290630</v>
      </c>
      <c r="C78" s="101" t="s">
        <v>442</v>
      </c>
      <c r="D78" s="103">
        <v>31301</v>
      </c>
      <c r="E78" s="101" t="s">
        <v>611</v>
      </c>
      <c r="F78" s="102">
        <v>1</v>
      </c>
      <c r="G78" s="102">
        <v>1</v>
      </c>
      <c r="H78" s="104">
        <v>1</v>
      </c>
    </row>
    <row r="79" spans="1:8" x14ac:dyDescent="0.25">
      <c r="A79" s="101" t="s">
        <v>552</v>
      </c>
      <c r="B79" s="102">
        <v>290640</v>
      </c>
      <c r="C79" s="101" t="s">
        <v>35</v>
      </c>
      <c r="D79" s="103">
        <v>8338</v>
      </c>
      <c r="E79" s="101" t="s">
        <v>28</v>
      </c>
      <c r="F79" s="102">
        <v>0</v>
      </c>
      <c r="G79" s="102">
        <v>0</v>
      </c>
      <c r="H79" s="104">
        <v>0</v>
      </c>
    </row>
    <row r="80" spans="1:8" x14ac:dyDescent="0.25">
      <c r="A80" s="101" t="s">
        <v>552</v>
      </c>
      <c r="B80" s="102">
        <v>290650</v>
      </c>
      <c r="C80" s="101" t="s">
        <v>203</v>
      </c>
      <c r="D80" s="103">
        <v>86677</v>
      </c>
      <c r="E80" s="101" t="s">
        <v>611</v>
      </c>
      <c r="F80" s="102">
        <v>2</v>
      </c>
      <c r="G80" s="102">
        <v>6</v>
      </c>
      <c r="H80" s="104">
        <v>0.33333333333333298</v>
      </c>
    </row>
    <row r="81" spans="1:8" x14ac:dyDescent="0.25">
      <c r="A81" s="101" t="s">
        <v>552</v>
      </c>
      <c r="B81" s="102">
        <v>290660</v>
      </c>
      <c r="C81" s="101" t="s">
        <v>383</v>
      </c>
      <c r="D81" s="103">
        <v>14268</v>
      </c>
      <c r="E81" s="101" t="s">
        <v>28</v>
      </c>
      <c r="F81" s="102">
        <v>0</v>
      </c>
      <c r="G81" s="102">
        <v>0</v>
      </c>
      <c r="H81" s="104">
        <v>0</v>
      </c>
    </row>
    <row r="82" spans="1:8" x14ac:dyDescent="0.25">
      <c r="A82" s="101" t="s">
        <v>552</v>
      </c>
      <c r="B82" s="102">
        <v>290670</v>
      </c>
      <c r="C82" s="101" t="s">
        <v>423</v>
      </c>
      <c r="D82" s="103">
        <v>25332</v>
      </c>
      <c r="E82" s="101" t="s">
        <v>611</v>
      </c>
      <c r="F82" s="102">
        <v>1</v>
      </c>
      <c r="G82" s="102">
        <v>3</v>
      </c>
      <c r="H82" s="104">
        <v>0.33333333333333298</v>
      </c>
    </row>
    <row r="83" spans="1:8" x14ac:dyDescent="0.25">
      <c r="A83" s="101" t="s">
        <v>552</v>
      </c>
      <c r="B83" s="102">
        <v>290680</v>
      </c>
      <c r="C83" s="101" t="s">
        <v>93</v>
      </c>
      <c r="D83" s="103">
        <v>34784</v>
      </c>
      <c r="E83" s="101" t="s">
        <v>28</v>
      </c>
      <c r="F83" s="102">
        <v>0</v>
      </c>
      <c r="G83" s="102">
        <v>0</v>
      </c>
      <c r="H83" s="104">
        <v>0</v>
      </c>
    </row>
    <row r="84" spans="1:8" x14ac:dyDescent="0.25">
      <c r="A84" s="101" t="s">
        <v>552</v>
      </c>
      <c r="B84" s="102">
        <v>290682</v>
      </c>
      <c r="C84" s="101" t="s">
        <v>280</v>
      </c>
      <c r="D84" s="103">
        <v>16752</v>
      </c>
      <c r="E84" s="101" t="s">
        <v>28</v>
      </c>
      <c r="F84" s="102">
        <v>0</v>
      </c>
      <c r="G84" s="102">
        <v>0</v>
      </c>
      <c r="H84" s="104">
        <v>0</v>
      </c>
    </row>
    <row r="85" spans="1:8" x14ac:dyDescent="0.25">
      <c r="A85" s="101" t="s">
        <v>552</v>
      </c>
      <c r="B85" s="102">
        <v>290685</v>
      </c>
      <c r="C85" s="101" t="s">
        <v>36</v>
      </c>
      <c r="D85" s="103">
        <v>11660</v>
      </c>
      <c r="E85" s="101" t="s">
        <v>28</v>
      </c>
      <c r="F85" s="102">
        <v>0</v>
      </c>
      <c r="G85" s="102">
        <v>0</v>
      </c>
      <c r="H85" s="104">
        <v>0</v>
      </c>
    </row>
    <row r="86" spans="1:8" x14ac:dyDescent="0.25">
      <c r="A86" s="101" t="s">
        <v>552</v>
      </c>
      <c r="B86" s="102">
        <v>290687</v>
      </c>
      <c r="C86" s="101" t="s">
        <v>136</v>
      </c>
      <c r="D86" s="103">
        <v>30451</v>
      </c>
      <c r="E86" s="101" t="s">
        <v>611</v>
      </c>
      <c r="F86" s="102">
        <v>8</v>
      </c>
      <c r="G86" s="102">
        <v>8</v>
      </c>
      <c r="H86" s="104">
        <v>1</v>
      </c>
    </row>
    <row r="87" spans="1:8" x14ac:dyDescent="0.25">
      <c r="A87" s="101" t="s">
        <v>552</v>
      </c>
      <c r="B87" s="102">
        <v>290689</v>
      </c>
      <c r="C87" s="101" t="s">
        <v>424</v>
      </c>
      <c r="D87" s="103">
        <v>9107</v>
      </c>
      <c r="E87" s="101" t="s">
        <v>611</v>
      </c>
      <c r="F87" s="102">
        <v>1</v>
      </c>
      <c r="G87" s="102">
        <v>1</v>
      </c>
      <c r="H87" s="104">
        <v>1</v>
      </c>
    </row>
    <row r="88" spans="1:8" x14ac:dyDescent="0.25">
      <c r="A88" s="101" t="s">
        <v>552</v>
      </c>
      <c r="B88" s="102">
        <v>290690</v>
      </c>
      <c r="C88" s="101" t="s">
        <v>168</v>
      </c>
      <c r="D88" s="103">
        <v>21937</v>
      </c>
      <c r="E88" s="101" t="s">
        <v>28</v>
      </c>
      <c r="F88" s="102">
        <v>0</v>
      </c>
      <c r="G88" s="102">
        <v>0</v>
      </c>
      <c r="H88" s="104">
        <v>0</v>
      </c>
    </row>
    <row r="89" spans="1:8" x14ac:dyDescent="0.25">
      <c r="A89" s="101" t="s">
        <v>552</v>
      </c>
      <c r="B89" s="102">
        <v>290700</v>
      </c>
      <c r="C89" s="101" t="s">
        <v>245</v>
      </c>
      <c r="D89" s="103">
        <v>9240</v>
      </c>
      <c r="E89" s="101" t="s">
        <v>28</v>
      </c>
      <c r="F89" s="102">
        <v>0</v>
      </c>
      <c r="G89" s="102">
        <v>0</v>
      </c>
      <c r="H89" s="104">
        <v>0</v>
      </c>
    </row>
    <row r="90" spans="1:8" x14ac:dyDescent="0.25">
      <c r="A90" s="101" t="s">
        <v>552</v>
      </c>
      <c r="B90" s="102">
        <v>290710</v>
      </c>
      <c r="C90" s="101" t="s">
        <v>384</v>
      </c>
      <c r="D90" s="103">
        <v>28965</v>
      </c>
      <c r="E90" s="101" t="s">
        <v>28</v>
      </c>
      <c r="F90" s="102">
        <v>0</v>
      </c>
      <c r="G90" s="102">
        <v>0</v>
      </c>
      <c r="H90" s="104">
        <v>0</v>
      </c>
    </row>
    <row r="91" spans="1:8" x14ac:dyDescent="0.25">
      <c r="A91" s="101" t="s">
        <v>552</v>
      </c>
      <c r="B91" s="102">
        <v>290720</v>
      </c>
      <c r="C91" s="101" t="s">
        <v>281</v>
      </c>
      <c r="D91" s="103">
        <v>71366</v>
      </c>
      <c r="E91" s="101" t="s">
        <v>611</v>
      </c>
      <c r="F91" s="102">
        <v>2</v>
      </c>
      <c r="G91" s="102">
        <v>2</v>
      </c>
      <c r="H91" s="104">
        <v>1</v>
      </c>
    </row>
    <row r="92" spans="1:8" x14ac:dyDescent="0.25">
      <c r="A92" s="101" t="s">
        <v>552</v>
      </c>
      <c r="B92" s="102">
        <v>290730</v>
      </c>
      <c r="C92" s="101" t="s">
        <v>218</v>
      </c>
      <c r="D92" s="103">
        <v>26209</v>
      </c>
      <c r="E92" s="101" t="s">
        <v>611</v>
      </c>
      <c r="F92" s="102">
        <v>6</v>
      </c>
      <c r="G92" s="102">
        <v>6</v>
      </c>
      <c r="H92" s="104">
        <v>1</v>
      </c>
    </row>
    <row r="93" spans="1:8" x14ac:dyDescent="0.25">
      <c r="A93" s="101" t="s">
        <v>552</v>
      </c>
      <c r="B93" s="102">
        <v>290740</v>
      </c>
      <c r="C93" s="101" t="s">
        <v>317</v>
      </c>
      <c r="D93" s="103">
        <v>3555</v>
      </c>
      <c r="E93" s="101" t="s">
        <v>28</v>
      </c>
      <c r="F93" s="102">
        <v>0</v>
      </c>
      <c r="G93" s="102">
        <v>0</v>
      </c>
      <c r="H93" s="104">
        <v>0</v>
      </c>
    </row>
    <row r="94" spans="1:8" x14ac:dyDescent="0.25">
      <c r="A94" s="101" t="s">
        <v>552</v>
      </c>
      <c r="B94" s="102">
        <v>290750</v>
      </c>
      <c r="C94" s="101" t="s">
        <v>246</v>
      </c>
      <c r="D94" s="103">
        <v>54424</v>
      </c>
      <c r="E94" s="101" t="s">
        <v>611</v>
      </c>
      <c r="F94" s="102">
        <v>0</v>
      </c>
      <c r="G94" s="102">
        <v>1</v>
      </c>
      <c r="H94" s="104">
        <v>0</v>
      </c>
    </row>
    <row r="95" spans="1:8" x14ac:dyDescent="0.25">
      <c r="A95" s="101" t="s">
        <v>552</v>
      </c>
      <c r="B95" s="102">
        <v>290755</v>
      </c>
      <c r="C95" s="101" t="s">
        <v>363</v>
      </c>
      <c r="D95" s="103">
        <v>9340</v>
      </c>
      <c r="E95" s="101" t="s">
        <v>28</v>
      </c>
      <c r="F95" s="102">
        <v>0</v>
      </c>
      <c r="G95" s="102">
        <v>0</v>
      </c>
      <c r="H95" s="104">
        <v>0</v>
      </c>
    </row>
    <row r="96" spans="1:8" x14ac:dyDescent="0.25">
      <c r="A96" s="101" t="s">
        <v>552</v>
      </c>
      <c r="B96" s="102">
        <v>290760</v>
      </c>
      <c r="C96" s="101" t="s">
        <v>117</v>
      </c>
      <c r="D96" s="103">
        <v>17252</v>
      </c>
      <c r="E96" s="101" t="s">
        <v>28</v>
      </c>
      <c r="F96" s="102">
        <v>0</v>
      </c>
      <c r="G96" s="102">
        <v>0</v>
      </c>
      <c r="H96" s="104">
        <v>0</v>
      </c>
    </row>
    <row r="97" spans="1:8" x14ac:dyDescent="0.25">
      <c r="A97" s="101" t="s">
        <v>552</v>
      </c>
      <c r="B97" s="102">
        <v>290770</v>
      </c>
      <c r="C97" s="101" t="s">
        <v>291</v>
      </c>
      <c r="D97" s="103">
        <v>11154</v>
      </c>
      <c r="E97" s="101" t="s">
        <v>611</v>
      </c>
      <c r="F97" s="102">
        <v>0</v>
      </c>
      <c r="G97" s="102">
        <v>2</v>
      </c>
      <c r="H97" s="104">
        <v>0</v>
      </c>
    </row>
    <row r="98" spans="1:8" x14ac:dyDescent="0.25">
      <c r="A98" s="101" t="s">
        <v>552</v>
      </c>
      <c r="B98" s="102">
        <v>290780</v>
      </c>
      <c r="C98" s="101" t="s">
        <v>263</v>
      </c>
      <c r="D98" s="103">
        <v>33356</v>
      </c>
      <c r="E98" s="101" t="s">
        <v>28</v>
      </c>
      <c r="F98" s="102">
        <v>0</v>
      </c>
      <c r="G98" s="102">
        <v>0</v>
      </c>
      <c r="H98" s="104">
        <v>0</v>
      </c>
    </row>
    <row r="99" spans="1:8" x14ac:dyDescent="0.25">
      <c r="A99" s="101" t="s">
        <v>552</v>
      </c>
      <c r="B99" s="102">
        <v>290790</v>
      </c>
      <c r="C99" s="101" t="s">
        <v>264</v>
      </c>
      <c r="D99" s="103">
        <v>17097</v>
      </c>
      <c r="E99" s="101" t="s">
        <v>28</v>
      </c>
      <c r="F99" s="102">
        <v>0</v>
      </c>
      <c r="G99" s="102">
        <v>0</v>
      </c>
      <c r="H99" s="104">
        <v>0</v>
      </c>
    </row>
    <row r="100" spans="1:8" x14ac:dyDescent="0.25">
      <c r="A100" s="101" t="s">
        <v>552</v>
      </c>
      <c r="B100" s="102">
        <v>290800</v>
      </c>
      <c r="C100" s="101" t="s">
        <v>455</v>
      </c>
      <c r="D100" s="103">
        <v>17458</v>
      </c>
      <c r="E100" s="101" t="s">
        <v>611</v>
      </c>
      <c r="F100" s="102">
        <v>1</v>
      </c>
      <c r="G100" s="102">
        <v>1</v>
      </c>
      <c r="H100" s="104">
        <v>1</v>
      </c>
    </row>
    <row r="101" spans="1:8" x14ac:dyDescent="0.25">
      <c r="A101" s="101" t="s">
        <v>552</v>
      </c>
      <c r="B101" s="102">
        <v>290810</v>
      </c>
      <c r="C101" s="101" t="s">
        <v>343</v>
      </c>
      <c r="D101" s="103">
        <v>18746</v>
      </c>
      <c r="E101" s="101" t="s">
        <v>28</v>
      </c>
      <c r="F101" s="102">
        <v>0</v>
      </c>
      <c r="G101" s="102">
        <v>0</v>
      </c>
      <c r="H101" s="104">
        <v>0</v>
      </c>
    </row>
    <row r="102" spans="1:8" x14ac:dyDescent="0.25">
      <c r="A102" s="101" t="s">
        <v>552</v>
      </c>
      <c r="B102" s="102">
        <v>290820</v>
      </c>
      <c r="C102" s="101" t="s">
        <v>195</v>
      </c>
      <c r="D102" s="103">
        <v>22392</v>
      </c>
      <c r="E102" s="101" t="s">
        <v>28</v>
      </c>
      <c r="F102" s="102">
        <v>0</v>
      </c>
      <c r="G102" s="102">
        <v>0</v>
      </c>
      <c r="H102" s="104">
        <v>0</v>
      </c>
    </row>
    <row r="103" spans="1:8" x14ac:dyDescent="0.25">
      <c r="A103" s="101" t="s">
        <v>552</v>
      </c>
      <c r="B103" s="102">
        <v>290830</v>
      </c>
      <c r="C103" s="101" t="s">
        <v>219</v>
      </c>
      <c r="D103" s="103">
        <v>17332</v>
      </c>
      <c r="E103" s="101" t="s">
        <v>611</v>
      </c>
      <c r="F103" s="102">
        <v>1</v>
      </c>
      <c r="G103" s="102">
        <v>2</v>
      </c>
      <c r="H103" s="104">
        <v>0.5</v>
      </c>
    </row>
    <row r="104" spans="1:8" x14ac:dyDescent="0.25">
      <c r="A104" s="101" t="s">
        <v>552</v>
      </c>
      <c r="B104" s="102">
        <v>290840</v>
      </c>
      <c r="C104" s="101" t="s">
        <v>94</v>
      </c>
      <c r="D104" s="103">
        <v>66191</v>
      </c>
      <c r="E104" s="101" t="s">
        <v>28</v>
      </c>
      <c r="F104" s="102">
        <v>0</v>
      </c>
      <c r="G104" s="102">
        <v>0</v>
      </c>
      <c r="H104" s="104">
        <v>0</v>
      </c>
    </row>
    <row r="105" spans="1:8" x14ac:dyDescent="0.25">
      <c r="A105" s="101" t="s">
        <v>552</v>
      </c>
      <c r="B105" s="102">
        <v>290850</v>
      </c>
      <c r="C105" s="101" t="s">
        <v>37</v>
      </c>
      <c r="D105" s="103">
        <v>32909</v>
      </c>
      <c r="E105" s="101" t="s">
        <v>28</v>
      </c>
      <c r="F105" s="102">
        <v>0</v>
      </c>
      <c r="G105" s="102">
        <v>0</v>
      </c>
      <c r="H105" s="104">
        <v>0</v>
      </c>
    </row>
    <row r="106" spans="1:8" x14ac:dyDescent="0.25">
      <c r="A106" s="101" t="s">
        <v>552</v>
      </c>
      <c r="B106" s="102">
        <v>290870</v>
      </c>
      <c r="C106" s="101" t="s">
        <v>425</v>
      </c>
      <c r="D106" s="103">
        <v>17319</v>
      </c>
      <c r="E106" s="101" t="s">
        <v>611</v>
      </c>
      <c r="F106" s="102">
        <v>1</v>
      </c>
      <c r="G106" s="102">
        <v>3</v>
      </c>
      <c r="H106" s="104">
        <v>0.33333333333333298</v>
      </c>
    </row>
    <row r="107" spans="1:8" x14ac:dyDescent="0.25">
      <c r="A107" s="101" t="s">
        <v>552</v>
      </c>
      <c r="B107" s="102">
        <v>290880</v>
      </c>
      <c r="C107" s="101" t="s">
        <v>364</v>
      </c>
      <c r="D107" s="103">
        <v>4086</v>
      </c>
      <c r="E107" s="101" t="s">
        <v>28</v>
      </c>
      <c r="F107" s="102">
        <v>0</v>
      </c>
      <c r="G107" s="102">
        <v>0</v>
      </c>
      <c r="H107" s="104">
        <v>0</v>
      </c>
    </row>
    <row r="108" spans="1:8" x14ac:dyDescent="0.25">
      <c r="A108" s="101" t="s">
        <v>552</v>
      </c>
      <c r="B108" s="102">
        <v>290890</v>
      </c>
      <c r="C108" s="101" t="s">
        <v>38</v>
      </c>
      <c r="D108" s="103">
        <v>22719</v>
      </c>
      <c r="E108" s="101" t="s">
        <v>28</v>
      </c>
      <c r="F108" s="102">
        <v>0</v>
      </c>
      <c r="G108" s="102">
        <v>0</v>
      </c>
      <c r="H108" s="104">
        <v>0</v>
      </c>
    </row>
    <row r="109" spans="1:8" x14ac:dyDescent="0.25">
      <c r="A109" s="101" t="s">
        <v>552</v>
      </c>
      <c r="B109" s="102">
        <v>290900</v>
      </c>
      <c r="C109" s="101" t="s">
        <v>426</v>
      </c>
      <c r="D109" s="103">
        <v>8585</v>
      </c>
      <c r="E109" s="101" t="s">
        <v>611</v>
      </c>
      <c r="F109" s="102">
        <v>1</v>
      </c>
      <c r="G109" s="102">
        <v>1</v>
      </c>
      <c r="H109" s="104">
        <v>1</v>
      </c>
    </row>
    <row r="110" spans="1:8" x14ac:dyDescent="0.25">
      <c r="A110" s="101" t="s">
        <v>552</v>
      </c>
      <c r="B110" s="102">
        <v>290910</v>
      </c>
      <c r="C110" s="101" t="s">
        <v>344</v>
      </c>
      <c r="D110" s="103">
        <v>14240</v>
      </c>
      <c r="E110" s="101" t="s">
        <v>611</v>
      </c>
      <c r="F110" s="102">
        <v>1</v>
      </c>
      <c r="G110" s="102">
        <v>1</v>
      </c>
      <c r="H110" s="104">
        <v>1</v>
      </c>
    </row>
    <row r="111" spans="1:8" x14ac:dyDescent="0.25">
      <c r="A111" s="101" t="s">
        <v>552</v>
      </c>
      <c r="B111" s="102">
        <v>290920</v>
      </c>
      <c r="C111" s="101" t="s">
        <v>265</v>
      </c>
      <c r="D111" s="103">
        <v>15801</v>
      </c>
      <c r="E111" s="101" t="s">
        <v>28</v>
      </c>
      <c r="F111" s="102">
        <v>0</v>
      </c>
      <c r="G111" s="102">
        <v>0</v>
      </c>
      <c r="H111" s="104">
        <v>0</v>
      </c>
    </row>
    <row r="112" spans="1:8" x14ac:dyDescent="0.25">
      <c r="A112" s="101" t="s">
        <v>552</v>
      </c>
      <c r="B112" s="102">
        <v>290930</v>
      </c>
      <c r="C112" s="101" t="s">
        <v>345</v>
      </c>
      <c r="D112" s="103">
        <v>32081</v>
      </c>
      <c r="E112" s="101" t="s">
        <v>611</v>
      </c>
      <c r="F112" s="102">
        <v>1</v>
      </c>
      <c r="G112" s="102">
        <v>2</v>
      </c>
      <c r="H112" s="104">
        <v>0.5</v>
      </c>
    </row>
    <row r="113" spans="1:8" x14ac:dyDescent="0.25">
      <c r="A113" s="101" t="s">
        <v>552</v>
      </c>
      <c r="B113" s="102">
        <v>290940</v>
      </c>
      <c r="C113" s="101" t="s">
        <v>318</v>
      </c>
      <c r="D113" s="103">
        <v>13796</v>
      </c>
      <c r="E113" s="101" t="s">
        <v>28</v>
      </c>
      <c r="F113" s="102">
        <v>0</v>
      </c>
      <c r="G113" s="102">
        <v>0</v>
      </c>
      <c r="H113" s="104">
        <v>0</v>
      </c>
    </row>
    <row r="114" spans="1:8" x14ac:dyDescent="0.25">
      <c r="A114" s="101" t="s">
        <v>552</v>
      </c>
      <c r="B114" s="102">
        <v>290950</v>
      </c>
      <c r="C114" s="101" t="s">
        <v>479</v>
      </c>
      <c r="D114" s="103">
        <v>5349</v>
      </c>
      <c r="E114" s="101" t="s">
        <v>28</v>
      </c>
      <c r="F114" s="102">
        <v>0</v>
      </c>
      <c r="G114" s="102">
        <v>0</v>
      </c>
      <c r="H114" s="104">
        <v>0</v>
      </c>
    </row>
    <row r="115" spans="1:8" x14ac:dyDescent="0.25">
      <c r="A115" s="101" t="s">
        <v>552</v>
      </c>
      <c r="B115" s="102">
        <v>290960</v>
      </c>
      <c r="C115" s="101" t="s">
        <v>247</v>
      </c>
      <c r="D115" s="103">
        <v>21040</v>
      </c>
      <c r="E115" s="101" t="s">
        <v>611</v>
      </c>
      <c r="F115" s="102">
        <v>1</v>
      </c>
      <c r="G115" s="102">
        <v>1</v>
      </c>
      <c r="H115" s="104">
        <v>1</v>
      </c>
    </row>
    <row r="116" spans="1:8" x14ac:dyDescent="0.25">
      <c r="A116" s="101" t="s">
        <v>552</v>
      </c>
      <c r="B116" s="102">
        <v>290970</v>
      </c>
      <c r="C116" s="101" t="s">
        <v>319</v>
      </c>
      <c r="D116" s="103">
        <v>13872</v>
      </c>
      <c r="E116" s="101" t="s">
        <v>28</v>
      </c>
      <c r="F116" s="102">
        <v>0</v>
      </c>
      <c r="G116" s="102">
        <v>0</v>
      </c>
      <c r="H116" s="104">
        <v>0</v>
      </c>
    </row>
    <row r="117" spans="1:8" x14ac:dyDescent="0.25">
      <c r="A117" s="101" t="s">
        <v>552</v>
      </c>
      <c r="B117" s="102">
        <v>290980</v>
      </c>
      <c r="C117" s="101" t="s">
        <v>191</v>
      </c>
      <c r="D117" s="103">
        <v>62871</v>
      </c>
      <c r="E117" s="101" t="s">
        <v>611</v>
      </c>
      <c r="F117" s="102">
        <v>2</v>
      </c>
      <c r="G117" s="102">
        <v>3</v>
      </c>
      <c r="H117" s="104">
        <v>0.66666666666666696</v>
      </c>
    </row>
    <row r="118" spans="1:8" x14ac:dyDescent="0.25">
      <c r="A118" s="101" t="s">
        <v>552</v>
      </c>
      <c r="B118" s="102">
        <v>290990</v>
      </c>
      <c r="C118" s="101" t="s">
        <v>282</v>
      </c>
      <c r="D118" s="103">
        <v>34389</v>
      </c>
      <c r="E118" s="101" t="s">
        <v>28</v>
      </c>
      <c r="F118" s="102">
        <v>0</v>
      </c>
      <c r="G118" s="102">
        <v>0</v>
      </c>
      <c r="H118" s="104">
        <v>0</v>
      </c>
    </row>
    <row r="119" spans="1:8" x14ac:dyDescent="0.25">
      <c r="A119" s="101" t="s">
        <v>552</v>
      </c>
      <c r="B119" s="102">
        <v>291000</v>
      </c>
      <c r="C119" s="101" t="s">
        <v>480</v>
      </c>
      <c r="D119" s="103">
        <v>10906</v>
      </c>
      <c r="E119" s="101" t="s">
        <v>611</v>
      </c>
      <c r="F119" s="102">
        <v>0</v>
      </c>
      <c r="G119" s="102">
        <v>1</v>
      </c>
      <c r="H119" s="104">
        <v>0</v>
      </c>
    </row>
    <row r="120" spans="1:8" x14ac:dyDescent="0.25">
      <c r="A120" s="101" t="s">
        <v>552</v>
      </c>
      <c r="B120" s="102">
        <v>291005</v>
      </c>
      <c r="C120" s="101" t="s">
        <v>186</v>
      </c>
      <c r="D120" s="103">
        <v>79685</v>
      </c>
      <c r="E120" s="101" t="s">
        <v>611</v>
      </c>
      <c r="F120" s="102">
        <v>1</v>
      </c>
      <c r="G120" s="102">
        <v>2</v>
      </c>
      <c r="H120" s="104">
        <v>0.5</v>
      </c>
    </row>
    <row r="121" spans="1:8" x14ac:dyDescent="0.25">
      <c r="A121" s="101" t="s">
        <v>552</v>
      </c>
      <c r="B121" s="102">
        <v>291010</v>
      </c>
      <c r="C121" s="101" t="s">
        <v>365</v>
      </c>
      <c r="D121" s="103">
        <v>12155</v>
      </c>
      <c r="E121" s="101" t="s">
        <v>28</v>
      </c>
      <c r="F121" s="102">
        <v>0</v>
      </c>
      <c r="G121" s="102">
        <v>0</v>
      </c>
      <c r="H121" s="104">
        <v>0</v>
      </c>
    </row>
    <row r="122" spans="1:8" x14ac:dyDescent="0.25">
      <c r="A122" s="101" t="s">
        <v>552</v>
      </c>
      <c r="B122" s="102">
        <v>291020</v>
      </c>
      <c r="C122" s="101" t="s">
        <v>220</v>
      </c>
      <c r="D122" s="103">
        <v>4050</v>
      </c>
      <c r="E122" s="101" t="s">
        <v>28</v>
      </c>
      <c r="F122" s="102">
        <v>0</v>
      </c>
      <c r="G122" s="102">
        <v>0</v>
      </c>
      <c r="H122" s="104">
        <v>0</v>
      </c>
    </row>
    <row r="123" spans="1:8" x14ac:dyDescent="0.25">
      <c r="A123" s="101" t="s">
        <v>552</v>
      </c>
      <c r="B123" s="102">
        <v>291030</v>
      </c>
      <c r="C123" s="101" t="s">
        <v>221</v>
      </c>
      <c r="D123" s="103">
        <v>8119</v>
      </c>
      <c r="E123" s="101" t="s">
        <v>28</v>
      </c>
      <c r="F123" s="102">
        <v>0</v>
      </c>
      <c r="G123" s="102">
        <v>0</v>
      </c>
      <c r="H123" s="104">
        <v>0</v>
      </c>
    </row>
    <row r="124" spans="1:8" x14ac:dyDescent="0.25">
      <c r="A124" s="101" t="s">
        <v>552</v>
      </c>
      <c r="B124" s="102">
        <v>291040</v>
      </c>
      <c r="C124" s="101" t="s">
        <v>427</v>
      </c>
      <c r="D124" s="103">
        <v>17593</v>
      </c>
      <c r="E124" s="101" t="s">
        <v>611</v>
      </c>
      <c r="F124" s="102">
        <v>0</v>
      </c>
      <c r="G124" s="102">
        <v>1</v>
      </c>
      <c r="H124" s="104">
        <v>0</v>
      </c>
    </row>
    <row r="125" spans="1:8" x14ac:dyDescent="0.25">
      <c r="A125" s="101" t="s">
        <v>552</v>
      </c>
      <c r="B125" s="102">
        <v>291050</v>
      </c>
      <c r="C125" s="101" t="s">
        <v>248</v>
      </c>
      <c r="D125" s="103">
        <v>41654</v>
      </c>
      <c r="E125" s="101" t="s">
        <v>28</v>
      </c>
      <c r="F125" s="102">
        <v>0</v>
      </c>
      <c r="G125" s="102">
        <v>0</v>
      </c>
      <c r="H125" s="104">
        <v>0</v>
      </c>
    </row>
    <row r="126" spans="1:8" x14ac:dyDescent="0.25">
      <c r="A126" s="101" t="s">
        <v>552</v>
      </c>
      <c r="B126" s="102">
        <v>291060</v>
      </c>
      <c r="C126" s="101" t="s">
        <v>249</v>
      </c>
      <c r="D126" s="103">
        <v>36882</v>
      </c>
      <c r="E126" s="101" t="s">
        <v>28</v>
      </c>
      <c r="F126" s="102">
        <v>0</v>
      </c>
      <c r="G126" s="102">
        <v>0</v>
      </c>
      <c r="H126" s="104">
        <v>0</v>
      </c>
    </row>
    <row r="127" spans="1:8" x14ac:dyDescent="0.25">
      <c r="A127" s="101" t="s">
        <v>552</v>
      </c>
      <c r="B127" s="102">
        <v>291070</v>
      </c>
      <c r="C127" s="101" t="s">
        <v>96</v>
      </c>
      <c r="D127" s="103">
        <v>59842</v>
      </c>
      <c r="E127" s="101" t="s">
        <v>28</v>
      </c>
      <c r="F127" s="102">
        <v>0</v>
      </c>
      <c r="G127" s="102">
        <v>0</v>
      </c>
      <c r="H127" s="104">
        <v>0</v>
      </c>
    </row>
    <row r="128" spans="1:8" x14ac:dyDescent="0.25">
      <c r="A128" s="101" t="s">
        <v>552</v>
      </c>
      <c r="B128" s="102">
        <v>291072</v>
      </c>
      <c r="C128" s="101" t="s">
        <v>158</v>
      </c>
      <c r="D128" s="103">
        <v>112318</v>
      </c>
      <c r="E128" s="101" t="s">
        <v>611</v>
      </c>
      <c r="F128" s="102">
        <v>5</v>
      </c>
      <c r="G128" s="102">
        <v>5</v>
      </c>
      <c r="H128" s="104">
        <v>1</v>
      </c>
    </row>
    <row r="129" spans="1:8" x14ac:dyDescent="0.25">
      <c r="A129" s="101" t="s">
        <v>552</v>
      </c>
      <c r="B129" s="102">
        <v>291075</v>
      </c>
      <c r="C129" s="101" t="s">
        <v>266</v>
      </c>
      <c r="D129" s="103">
        <v>17601</v>
      </c>
      <c r="E129" s="101" t="s">
        <v>28</v>
      </c>
      <c r="F129" s="102">
        <v>0</v>
      </c>
      <c r="G129" s="102">
        <v>0</v>
      </c>
      <c r="H129" s="104">
        <v>0</v>
      </c>
    </row>
    <row r="130" spans="1:8" x14ac:dyDescent="0.25">
      <c r="A130" s="101" t="s">
        <v>552</v>
      </c>
      <c r="B130" s="102">
        <v>291077</v>
      </c>
      <c r="C130" s="101" t="s">
        <v>385</v>
      </c>
      <c r="D130" s="103">
        <v>5668</v>
      </c>
      <c r="E130" s="101" t="s">
        <v>28</v>
      </c>
      <c r="F130" s="102">
        <v>0</v>
      </c>
      <c r="G130" s="102">
        <v>0</v>
      </c>
      <c r="H130" s="104">
        <v>0</v>
      </c>
    </row>
    <row r="131" spans="1:8" x14ac:dyDescent="0.25">
      <c r="A131" s="101" t="s">
        <v>552</v>
      </c>
      <c r="B131" s="102">
        <v>291080</v>
      </c>
      <c r="C131" s="101" t="s">
        <v>25</v>
      </c>
      <c r="D131" s="103">
        <v>609913</v>
      </c>
      <c r="E131" s="101" t="s">
        <v>611</v>
      </c>
      <c r="F131" s="102">
        <v>4</v>
      </c>
      <c r="G131" s="102">
        <v>5</v>
      </c>
      <c r="H131" s="104">
        <v>0.8</v>
      </c>
    </row>
    <row r="132" spans="1:8" x14ac:dyDescent="0.25">
      <c r="A132" s="101" t="s">
        <v>552</v>
      </c>
      <c r="B132" s="102">
        <v>291085</v>
      </c>
      <c r="C132" s="101" t="s">
        <v>303</v>
      </c>
      <c r="D132" s="103">
        <v>16410</v>
      </c>
      <c r="E132" s="101" t="s">
        <v>28</v>
      </c>
      <c r="F132" s="102">
        <v>0</v>
      </c>
      <c r="G132" s="102">
        <v>0</v>
      </c>
      <c r="H132" s="104">
        <v>0</v>
      </c>
    </row>
    <row r="133" spans="1:8" x14ac:dyDescent="0.25">
      <c r="A133" s="101" t="s">
        <v>552</v>
      </c>
      <c r="B133" s="102">
        <v>291090</v>
      </c>
      <c r="C133" s="101" t="s">
        <v>406</v>
      </c>
      <c r="D133" s="103">
        <v>5604</v>
      </c>
      <c r="E133" s="101" t="s">
        <v>28</v>
      </c>
      <c r="F133" s="102">
        <v>0</v>
      </c>
      <c r="G133" s="102">
        <v>0</v>
      </c>
      <c r="H133" s="104">
        <v>0</v>
      </c>
    </row>
    <row r="134" spans="1:8" x14ac:dyDescent="0.25">
      <c r="A134" s="101" t="s">
        <v>552</v>
      </c>
      <c r="B134" s="102">
        <v>291100</v>
      </c>
      <c r="C134" s="101" t="s">
        <v>456</v>
      </c>
      <c r="D134" s="103">
        <v>10686</v>
      </c>
      <c r="E134" s="101" t="s">
        <v>28</v>
      </c>
      <c r="F134" s="102">
        <v>0</v>
      </c>
      <c r="G134" s="102">
        <v>0</v>
      </c>
      <c r="H134" s="104">
        <v>0</v>
      </c>
    </row>
    <row r="135" spans="1:8" x14ac:dyDescent="0.25">
      <c r="A135" s="101" t="s">
        <v>552</v>
      </c>
      <c r="B135" s="102">
        <v>291110</v>
      </c>
      <c r="C135" s="101" t="s">
        <v>320</v>
      </c>
      <c r="D135" s="103">
        <v>25311</v>
      </c>
      <c r="E135" s="101" t="s">
        <v>28</v>
      </c>
      <c r="F135" s="102">
        <v>0</v>
      </c>
      <c r="G135" s="102">
        <v>0</v>
      </c>
      <c r="H135" s="104">
        <v>0</v>
      </c>
    </row>
    <row r="136" spans="1:8" x14ac:dyDescent="0.25">
      <c r="A136" s="101" t="s">
        <v>552</v>
      </c>
      <c r="B136" s="102">
        <v>291120</v>
      </c>
      <c r="C136" s="101" t="s">
        <v>503</v>
      </c>
      <c r="D136" s="103">
        <v>32202</v>
      </c>
      <c r="E136" s="101" t="s">
        <v>611</v>
      </c>
      <c r="F136" s="102">
        <v>7</v>
      </c>
      <c r="G136" s="102">
        <v>7</v>
      </c>
      <c r="H136" s="104">
        <v>1</v>
      </c>
    </row>
    <row r="137" spans="1:8" x14ac:dyDescent="0.25">
      <c r="A137" s="101" t="s">
        <v>552</v>
      </c>
      <c r="B137" s="102">
        <v>291125</v>
      </c>
      <c r="C137" s="101" t="s">
        <v>39</v>
      </c>
      <c r="D137" s="103">
        <v>4487</v>
      </c>
      <c r="E137" s="101" t="s">
        <v>28</v>
      </c>
      <c r="F137" s="102">
        <v>0</v>
      </c>
      <c r="G137" s="102">
        <v>0</v>
      </c>
      <c r="H137" s="104">
        <v>0</v>
      </c>
    </row>
    <row r="138" spans="1:8" x14ac:dyDescent="0.25">
      <c r="A138" s="101" t="s">
        <v>552</v>
      </c>
      <c r="B138" s="102">
        <v>291130</v>
      </c>
      <c r="C138" s="101" t="s">
        <v>118</v>
      </c>
      <c r="D138" s="103">
        <v>11206</v>
      </c>
      <c r="E138" s="101" t="s">
        <v>28</v>
      </c>
      <c r="F138" s="102">
        <v>0</v>
      </c>
      <c r="G138" s="102">
        <v>0</v>
      </c>
      <c r="H138" s="104">
        <v>0</v>
      </c>
    </row>
    <row r="139" spans="1:8" x14ac:dyDescent="0.25">
      <c r="A139" s="101" t="s">
        <v>552</v>
      </c>
      <c r="B139" s="102">
        <v>291140</v>
      </c>
      <c r="C139" s="101" t="s">
        <v>292</v>
      </c>
      <c r="D139" s="103">
        <v>15208</v>
      </c>
      <c r="E139" s="101" t="s">
        <v>28</v>
      </c>
      <c r="F139" s="102">
        <v>0</v>
      </c>
      <c r="G139" s="102">
        <v>0</v>
      </c>
      <c r="H139" s="104">
        <v>0</v>
      </c>
    </row>
    <row r="140" spans="1:8" x14ac:dyDescent="0.25">
      <c r="A140" s="101" t="s">
        <v>552</v>
      </c>
      <c r="B140" s="102">
        <v>291150</v>
      </c>
      <c r="C140" s="101" t="s">
        <v>458</v>
      </c>
      <c r="D140" s="103">
        <v>7276</v>
      </c>
      <c r="E140" s="101" t="s">
        <v>28</v>
      </c>
      <c r="F140" s="102">
        <v>0</v>
      </c>
      <c r="G140" s="102">
        <v>0</v>
      </c>
      <c r="H140" s="104">
        <v>0</v>
      </c>
    </row>
    <row r="141" spans="1:8" x14ac:dyDescent="0.25">
      <c r="A141" s="101" t="s">
        <v>552</v>
      </c>
      <c r="B141" s="102">
        <v>291160</v>
      </c>
      <c r="C141" s="101" t="s">
        <v>196</v>
      </c>
      <c r="D141" s="103">
        <v>20679</v>
      </c>
      <c r="E141" s="101" t="s">
        <v>611</v>
      </c>
      <c r="F141" s="102">
        <v>2</v>
      </c>
      <c r="G141" s="102">
        <v>4</v>
      </c>
      <c r="H141" s="104">
        <v>0.5</v>
      </c>
    </row>
    <row r="142" spans="1:8" x14ac:dyDescent="0.25">
      <c r="A142" s="101" t="s">
        <v>552</v>
      </c>
      <c r="B142" s="102">
        <v>291165</v>
      </c>
      <c r="C142" s="101" t="s">
        <v>367</v>
      </c>
      <c r="D142" s="103">
        <v>7239</v>
      </c>
      <c r="E142" s="101" t="s">
        <v>28</v>
      </c>
      <c r="F142" s="102">
        <v>0</v>
      </c>
      <c r="G142" s="102">
        <v>0</v>
      </c>
      <c r="H142" s="104">
        <v>0</v>
      </c>
    </row>
    <row r="143" spans="1:8" x14ac:dyDescent="0.25">
      <c r="A143" s="101" t="s">
        <v>552</v>
      </c>
      <c r="B143" s="102">
        <v>291170</v>
      </c>
      <c r="C143" s="101" t="s">
        <v>380</v>
      </c>
      <c r="D143" s="103">
        <v>84014</v>
      </c>
      <c r="E143" s="101" t="s">
        <v>611</v>
      </c>
      <c r="F143" s="102">
        <v>1</v>
      </c>
      <c r="G143" s="102">
        <v>3</v>
      </c>
      <c r="H143" s="104">
        <v>0.33333333333333298</v>
      </c>
    </row>
    <row r="144" spans="1:8" x14ac:dyDescent="0.25">
      <c r="A144" s="101" t="s">
        <v>552</v>
      </c>
      <c r="B144" s="102">
        <v>291180</v>
      </c>
      <c r="C144" s="101" t="s">
        <v>159</v>
      </c>
      <c r="D144" s="103">
        <v>20991</v>
      </c>
      <c r="E144" s="101" t="s">
        <v>28</v>
      </c>
      <c r="F144" s="102">
        <v>0</v>
      </c>
      <c r="G144" s="102">
        <v>0</v>
      </c>
      <c r="H144" s="104">
        <v>0</v>
      </c>
    </row>
    <row r="145" spans="1:8" x14ac:dyDescent="0.25">
      <c r="A145" s="101" t="s">
        <v>552</v>
      </c>
      <c r="B145" s="102">
        <v>291185</v>
      </c>
      <c r="C145" s="101" t="s">
        <v>267</v>
      </c>
      <c r="D145" s="103">
        <v>13076</v>
      </c>
      <c r="E145" s="101" t="s">
        <v>28</v>
      </c>
      <c r="F145" s="102">
        <v>0</v>
      </c>
      <c r="G145" s="102">
        <v>0</v>
      </c>
      <c r="H145" s="104">
        <v>0</v>
      </c>
    </row>
    <row r="146" spans="1:8" x14ac:dyDescent="0.25">
      <c r="A146" s="101" t="s">
        <v>552</v>
      </c>
      <c r="B146" s="102">
        <v>291190</v>
      </c>
      <c r="C146" s="101" t="s">
        <v>65</v>
      </c>
      <c r="D146" s="103">
        <v>24496</v>
      </c>
      <c r="E146" s="101" t="s">
        <v>611</v>
      </c>
      <c r="F146" s="102">
        <v>4</v>
      </c>
      <c r="G146" s="102">
        <v>4</v>
      </c>
      <c r="H146" s="104">
        <v>1</v>
      </c>
    </row>
    <row r="147" spans="1:8" x14ac:dyDescent="0.25">
      <c r="A147" s="101" t="s">
        <v>552</v>
      </c>
      <c r="B147" s="102">
        <v>291200</v>
      </c>
      <c r="C147" s="101" t="s">
        <v>386</v>
      </c>
      <c r="D147" s="103">
        <v>9427</v>
      </c>
      <c r="E147" s="101" t="s">
        <v>611</v>
      </c>
      <c r="F147" s="102">
        <v>0</v>
      </c>
      <c r="G147" s="102">
        <v>1</v>
      </c>
      <c r="H147" s="104">
        <v>0</v>
      </c>
    </row>
    <row r="148" spans="1:8" x14ac:dyDescent="0.25">
      <c r="A148" s="101" t="s">
        <v>552</v>
      </c>
      <c r="B148" s="102">
        <v>291210</v>
      </c>
      <c r="C148" s="101" t="s">
        <v>459</v>
      </c>
      <c r="D148" s="103">
        <v>22014</v>
      </c>
      <c r="E148" s="101" t="s">
        <v>28</v>
      </c>
      <c r="F148" s="102">
        <v>0</v>
      </c>
      <c r="G148" s="102">
        <v>0</v>
      </c>
      <c r="H148" s="104">
        <v>0</v>
      </c>
    </row>
    <row r="149" spans="1:8" x14ac:dyDescent="0.25">
      <c r="A149" s="101" t="s">
        <v>552</v>
      </c>
      <c r="B149" s="102">
        <v>291220</v>
      </c>
      <c r="C149" s="101" t="s">
        <v>368</v>
      </c>
      <c r="D149" s="103">
        <v>19346</v>
      </c>
      <c r="E149" s="101" t="s">
        <v>28</v>
      </c>
      <c r="F149" s="102">
        <v>0</v>
      </c>
      <c r="G149" s="102">
        <v>0</v>
      </c>
      <c r="H149" s="104">
        <v>0</v>
      </c>
    </row>
    <row r="150" spans="1:8" x14ac:dyDescent="0.25">
      <c r="A150" s="101" t="s">
        <v>552</v>
      </c>
      <c r="B150" s="102">
        <v>291230</v>
      </c>
      <c r="C150" s="101" t="s">
        <v>407</v>
      </c>
      <c r="D150" s="103">
        <v>16162</v>
      </c>
      <c r="E150" s="101" t="s">
        <v>28</v>
      </c>
      <c r="F150" s="102">
        <v>0</v>
      </c>
      <c r="G150" s="102">
        <v>0</v>
      </c>
      <c r="H150" s="104">
        <v>0</v>
      </c>
    </row>
    <row r="151" spans="1:8" x14ac:dyDescent="0.25">
      <c r="A151" s="101" t="s">
        <v>552</v>
      </c>
      <c r="B151" s="102">
        <v>291240</v>
      </c>
      <c r="C151" s="101" t="s">
        <v>119</v>
      </c>
      <c r="D151" s="103">
        <v>18097</v>
      </c>
      <c r="E151" s="101" t="s">
        <v>28</v>
      </c>
      <c r="F151" s="102">
        <v>0</v>
      </c>
      <c r="G151" s="102">
        <v>0</v>
      </c>
      <c r="H151" s="104">
        <v>0</v>
      </c>
    </row>
    <row r="152" spans="1:8" x14ac:dyDescent="0.25">
      <c r="A152" s="101" t="s">
        <v>552</v>
      </c>
      <c r="B152" s="102">
        <v>291250</v>
      </c>
      <c r="C152" s="101" t="s">
        <v>369</v>
      </c>
      <c r="D152" s="103">
        <v>14856</v>
      </c>
      <c r="E152" s="101" t="s">
        <v>28</v>
      </c>
      <c r="F152" s="102">
        <v>0</v>
      </c>
      <c r="G152" s="102">
        <v>0</v>
      </c>
      <c r="H152" s="104">
        <v>0</v>
      </c>
    </row>
    <row r="153" spans="1:8" x14ac:dyDescent="0.25">
      <c r="A153" s="101" t="s">
        <v>552</v>
      </c>
      <c r="B153" s="102">
        <v>291260</v>
      </c>
      <c r="C153" s="101" t="s">
        <v>66</v>
      </c>
      <c r="D153" s="103">
        <v>4043</v>
      </c>
      <c r="E153" s="101" t="s">
        <v>28</v>
      </c>
      <c r="F153" s="102">
        <v>0</v>
      </c>
      <c r="G153" s="102">
        <v>0</v>
      </c>
      <c r="H153" s="104">
        <v>0</v>
      </c>
    </row>
    <row r="154" spans="1:8" x14ac:dyDescent="0.25">
      <c r="A154" s="101" t="s">
        <v>552</v>
      </c>
      <c r="B154" s="102">
        <v>291270</v>
      </c>
      <c r="C154" s="101" t="s">
        <v>460</v>
      </c>
      <c r="D154" s="103">
        <v>23343</v>
      </c>
      <c r="E154" s="101" t="s">
        <v>28</v>
      </c>
      <c r="F154" s="102">
        <v>0</v>
      </c>
      <c r="G154" s="102">
        <v>0</v>
      </c>
      <c r="H154" s="104">
        <v>0</v>
      </c>
    </row>
    <row r="155" spans="1:8" x14ac:dyDescent="0.25">
      <c r="A155" s="101" t="s">
        <v>552</v>
      </c>
      <c r="B155" s="102">
        <v>291280</v>
      </c>
      <c r="C155" s="101" t="s">
        <v>169</v>
      </c>
      <c r="D155" s="103">
        <v>8581</v>
      </c>
      <c r="E155" s="101" t="s">
        <v>28</v>
      </c>
      <c r="F155" s="102">
        <v>0</v>
      </c>
      <c r="G155" s="102">
        <v>0</v>
      </c>
      <c r="H155" s="104">
        <v>0</v>
      </c>
    </row>
    <row r="156" spans="1:8" x14ac:dyDescent="0.25">
      <c r="A156" s="101" t="s">
        <v>552</v>
      </c>
      <c r="B156" s="102">
        <v>291290</v>
      </c>
      <c r="C156" s="101" t="s">
        <v>481</v>
      </c>
      <c r="D156" s="103">
        <v>15760</v>
      </c>
      <c r="E156" s="101" t="s">
        <v>611</v>
      </c>
      <c r="F156" s="102">
        <v>2</v>
      </c>
      <c r="G156" s="102">
        <v>2</v>
      </c>
      <c r="H156" s="104">
        <v>1</v>
      </c>
    </row>
    <row r="157" spans="1:8" x14ac:dyDescent="0.25">
      <c r="A157" s="101" t="s">
        <v>552</v>
      </c>
      <c r="B157" s="102">
        <v>291300</v>
      </c>
      <c r="C157" s="101" t="s">
        <v>79</v>
      </c>
      <c r="D157" s="103">
        <v>16272</v>
      </c>
      <c r="E157" s="101" t="s">
        <v>28</v>
      </c>
      <c r="F157" s="102">
        <v>0</v>
      </c>
      <c r="G157" s="102">
        <v>0</v>
      </c>
      <c r="H157" s="104">
        <v>0</v>
      </c>
    </row>
    <row r="158" spans="1:8" x14ac:dyDescent="0.25">
      <c r="A158" s="101" t="s">
        <v>552</v>
      </c>
      <c r="B158" s="102">
        <v>291310</v>
      </c>
      <c r="C158" s="101" t="s">
        <v>120</v>
      </c>
      <c r="D158" s="103">
        <v>17150</v>
      </c>
      <c r="E158" s="101" t="s">
        <v>611</v>
      </c>
      <c r="F158" s="102">
        <v>0</v>
      </c>
      <c r="G158" s="102">
        <v>1</v>
      </c>
      <c r="H158" s="104">
        <v>0</v>
      </c>
    </row>
    <row r="159" spans="1:8" x14ac:dyDescent="0.25">
      <c r="A159" s="101" t="s">
        <v>552</v>
      </c>
      <c r="B159" s="102">
        <v>291320</v>
      </c>
      <c r="C159" s="101" t="s">
        <v>329</v>
      </c>
      <c r="D159" s="103">
        <v>26846</v>
      </c>
      <c r="E159" s="101" t="s">
        <v>611</v>
      </c>
      <c r="F159" s="102">
        <v>1</v>
      </c>
      <c r="G159" s="102">
        <v>1</v>
      </c>
      <c r="H159" s="104">
        <v>1</v>
      </c>
    </row>
    <row r="160" spans="1:8" x14ac:dyDescent="0.25">
      <c r="A160" s="101" t="s">
        <v>552</v>
      </c>
      <c r="B160" s="102">
        <v>291330</v>
      </c>
      <c r="C160" s="101" t="s">
        <v>40</v>
      </c>
      <c r="D160" s="103">
        <v>6194</v>
      </c>
      <c r="E160" s="101" t="s">
        <v>611</v>
      </c>
      <c r="F160" s="102">
        <v>0</v>
      </c>
      <c r="G160" s="102">
        <v>3</v>
      </c>
      <c r="H160" s="104">
        <v>0</v>
      </c>
    </row>
    <row r="161" spans="1:8" x14ac:dyDescent="0.25">
      <c r="A161" s="101" t="s">
        <v>552</v>
      </c>
      <c r="B161" s="102">
        <v>291340</v>
      </c>
      <c r="C161" s="101" t="s">
        <v>387</v>
      </c>
      <c r="D161" s="103">
        <v>15630</v>
      </c>
      <c r="E161" s="101" t="s">
        <v>611</v>
      </c>
      <c r="F161" s="102">
        <v>1</v>
      </c>
      <c r="G161" s="102">
        <v>2</v>
      </c>
      <c r="H161" s="104">
        <v>0.5</v>
      </c>
    </row>
    <row r="162" spans="1:8" x14ac:dyDescent="0.25">
      <c r="A162" s="101" t="s">
        <v>552</v>
      </c>
      <c r="B162" s="102">
        <v>291345</v>
      </c>
      <c r="C162" s="101" t="s">
        <v>504</v>
      </c>
      <c r="D162" s="103">
        <v>13367</v>
      </c>
      <c r="E162" s="101" t="s">
        <v>611</v>
      </c>
      <c r="F162" s="102">
        <v>1</v>
      </c>
      <c r="G162" s="102">
        <v>1</v>
      </c>
      <c r="H162" s="104">
        <v>1</v>
      </c>
    </row>
    <row r="163" spans="1:8" x14ac:dyDescent="0.25">
      <c r="A163" s="101" t="s">
        <v>552</v>
      </c>
      <c r="B163" s="102">
        <v>291350</v>
      </c>
      <c r="C163" s="101" t="s">
        <v>408</v>
      </c>
      <c r="D163" s="103">
        <v>26868</v>
      </c>
      <c r="E163" s="101" t="s">
        <v>28</v>
      </c>
      <c r="F163" s="102">
        <v>0</v>
      </c>
      <c r="G163" s="102">
        <v>0</v>
      </c>
      <c r="H163" s="104">
        <v>0</v>
      </c>
    </row>
    <row r="164" spans="1:8" x14ac:dyDescent="0.25">
      <c r="A164" s="101" t="s">
        <v>552</v>
      </c>
      <c r="B164" s="102">
        <v>291360</v>
      </c>
      <c r="C164" s="101" t="s">
        <v>439</v>
      </c>
      <c r="D164" s="103">
        <v>164844</v>
      </c>
      <c r="E164" s="101" t="s">
        <v>611</v>
      </c>
      <c r="F164" s="102">
        <v>6</v>
      </c>
      <c r="G164" s="102">
        <v>9</v>
      </c>
      <c r="H164" s="104">
        <v>0.66666666666666696</v>
      </c>
    </row>
    <row r="165" spans="1:8" x14ac:dyDescent="0.25">
      <c r="A165" s="101" t="s">
        <v>552</v>
      </c>
      <c r="B165" s="102">
        <v>291370</v>
      </c>
      <c r="C165" s="101" t="s">
        <v>250</v>
      </c>
      <c r="D165" s="103">
        <v>39499</v>
      </c>
      <c r="E165" s="101" t="s">
        <v>611</v>
      </c>
      <c r="F165" s="102">
        <v>1</v>
      </c>
      <c r="G165" s="102">
        <v>1</v>
      </c>
      <c r="H165" s="104">
        <v>1</v>
      </c>
    </row>
    <row r="166" spans="1:8" x14ac:dyDescent="0.25">
      <c r="A166" s="101" t="s">
        <v>552</v>
      </c>
      <c r="B166" s="102">
        <v>291380</v>
      </c>
      <c r="C166" s="101" t="s">
        <v>41</v>
      </c>
      <c r="D166" s="103">
        <v>14625</v>
      </c>
      <c r="E166" s="101" t="s">
        <v>28</v>
      </c>
      <c r="F166" s="102">
        <v>0</v>
      </c>
      <c r="G166" s="102">
        <v>0</v>
      </c>
      <c r="H166" s="104">
        <v>0</v>
      </c>
    </row>
    <row r="167" spans="1:8" x14ac:dyDescent="0.25">
      <c r="A167" s="101" t="s">
        <v>552</v>
      </c>
      <c r="B167" s="102">
        <v>291390</v>
      </c>
      <c r="C167" s="101" t="s">
        <v>482</v>
      </c>
      <c r="D167" s="103">
        <v>45823</v>
      </c>
      <c r="E167" s="101" t="s">
        <v>611</v>
      </c>
      <c r="F167" s="102">
        <v>0</v>
      </c>
      <c r="G167" s="102">
        <v>1</v>
      </c>
      <c r="H167" s="104">
        <v>0</v>
      </c>
    </row>
    <row r="168" spans="1:8" x14ac:dyDescent="0.25">
      <c r="A168" s="101" t="s">
        <v>552</v>
      </c>
      <c r="B168" s="102">
        <v>291400</v>
      </c>
      <c r="C168" s="101" t="s">
        <v>42</v>
      </c>
      <c r="D168" s="103">
        <v>59763</v>
      </c>
      <c r="E168" s="101" t="s">
        <v>611</v>
      </c>
      <c r="F168" s="102">
        <v>5</v>
      </c>
      <c r="G168" s="102">
        <v>8</v>
      </c>
      <c r="H168" s="104">
        <v>0.625</v>
      </c>
    </row>
    <row r="169" spans="1:8" x14ac:dyDescent="0.25">
      <c r="A169" s="101" t="s">
        <v>552</v>
      </c>
      <c r="B169" s="102">
        <v>291410</v>
      </c>
      <c r="C169" s="101" t="s">
        <v>334</v>
      </c>
      <c r="D169" s="103">
        <v>9817</v>
      </c>
      <c r="E169" s="101" t="s">
        <v>28</v>
      </c>
      <c r="F169" s="102">
        <v>0</v>
      </c>
      <c r="G169" s="102">
        <v>0</v>
      </c>
      <c r="H169" s="104">
        <v>0</v>
      </c>
    </row>
    <row r="170" spans="1:8" x14ac:dyDescent="0.25">
      <c r="A170" s="101" t="s">
        <v>552</v>
      </c>
      <c r="B170" s="102">
        <v>291420</v>
      </c>
      <c r="C170" s="101" t="s">
        <v>483</v>
      </c>
      <c r="D170" s="103">
        <v>7243</v>
      </c>
      <c r="E170" s="101" t="s">
        <v>28</v>
      </c>
      <c r="F170" s="102">
        <v>0</v>
      </c>
      <c r="G170" s="102">
        <v>0</v>
      </c>
      <c r="H170" s="104">
        <v>0</v>
      </c>
    </row>
    <row r="171" spans="1:8" x14ac:dyDescent="0.25">
      <c r="A171" s="101" t="s">
        <v>552</v>
      </c>
      <c r="B171" s="102">
        <v>291430</v>
      </c>
      <c r="C171" s="101" t="s">
        <v>484</v>
      </c>
      <c r="D171" s="103">
        <v>8893</v>
      </c>
      <c r="E171" s="101" t="s">
        <v>611</v>
      </c>
      <c r="F171" s="102">
        <v>1</v>
      </c>
      <c r="G171" s="102">
        <v>2</v>
      </c>
      <c r="H171" s="104">
        <v>0.5</v>
      </c>
    </row>
    <row r="172" spans="1:8" x14ac:dyDescent="0.25">
      <c r="A172" s="101" t="s">
        <v>552</v>
      </c>
      <c r="B172" s="102">
        <v>291440</v>
      </c>
      <c r="C172" s="101" t="s">
        <v>80</v>
      </c>
      <c r="D172" s="103">
        <v>24942</v>
      </c>
      <c r="E172" s="101" t="s">
        <v>611</v>
      </c>
      <c r="F172" s="102">
        <v>2</v>
      </c>
      <c r="G172" s="102">
        <v>2</v>
      </c>
      <c r="H172" s="104">
        <v>1</v>
      </c>
    </row>
    <row r="173" spans="1:8" x14ac:dyDescent="0.25">
      <c r="A173" s="101" t="s">
        <v>552</v>
      </c>
      <c r="B173" s="102">
        <v>291450</v>
      </c>
      <c r="C173" s="101" t="s">
        <v>43</v>
      </c>
      <c r="D173" s="103">
        <v>28892</v>
      </c>
      <c r="E173" s="101" t="s">
        <v>611</v>
      </c>
      <c r="F173" s="102">
        <v>2</v>
      </c>
      <c r="G173" s="102">
        <v>2</v>
      </c>
      <c r="H173" s="104">
        <v>1</v>
      </c>
    </row>
    <row r="174" spans="1:8" x14ac:dyDescent="0.25">
      <c r="A174" s="101" t="s">
        <v>552</v>
      </c>
      <c r="B174" s="102">
        <v>291460</v>
      </c>
      <c r="C174" s="101" t="s">
        <v>111</v>
      </c>
      <c r="D174" s="103">
        <v>72386</v>
      </c>
      <c r="E174" s="101" t="s">
        <v>611</v>
      </c>
      <c r="F174" s="102">
        <v>1</v>
      </c>
      <c r="G174" s="102">
        <v>3</v>
      </c>
      <c r="H174" s="104">
        <v>0.33333333333333298</v>
      </c>
    </row>
    <row r="175" spans="1:8" x14ac:dyDescent="0.25">
      <c r="A175" s="101" t="s">
        <v>552</v>
      </c>
      <c r="B175" s="102">
        <v>291465</v>
      </c>
      <c r="C175" s="101" t="s">
        <v>160</v>
      </c>
      <c r="D175" s="103">
        <v>30413</v>
      </c>
      <c r="E175" s="101" t="s">
        <v>611</v>
      </c>
      <c r="F175" s="102">
        <v>1</v>
      </c>
      <c r="G175" s="102">
        <v>1</v>
      </c>
      <c r="H175" s="104">
        <v>1</v>
      </c>
    </row>
    <row r="176" spans="1:8" x14ac:dyDescent="0.25">
      <c r="A176" s="101" t="s">
        <v>552</v>
      </c>
      <c r="B176" s="102">
        <v>291470</v>
      </c>
      <c r="C176" s="101" t="s">
        <v>60</v>
      </c>
      <c r="D176" s="103">
        <v>64325</v>
      </c>
      <c r="E176" s="101" t="s">
        <v>611</v>
      </c>
      <c r="F176" s="102">
        <v>2</v>
      </c>
      <c r="G176" s="102">
        <v>3</v>
      </c>
      <c r="H176" s="104">
        <v>0.66666666666666696</v>
      </c>
    </row>
    <row r="177" spans="1:8" x14ac:dyDescent="0.25">
      <c r="A177" s="101" t="s">
        <v>552</v>
      </c>
      <c r="B177" s="102">
        <v>291480</v>
      </c>
      <c r="C177" s="101" t="s">
        <v>449</v>
      </c>
      <c r="D177" s="103">
        <v>212740</v>
      </c>
      <c r="E177" s="101" t="s">
        <v>611</v>
      </c>
      <c r="F177" s="102">
        <v>4</v>
      </c>
      <c r="G177" s="102">
        <v>6</v>
      </c>
      <c r="H177" s="104">
        <v>0.66666666666666696</v>
      </c>
    </row>
    <row r="178" spans="1:8" x14ac:dyDescent="0.25">
      <c r="A178" s="101" t="s">
        <v>552</v>
      </c>
      <c r="B178" s="102">
        <v>291490</v>
      </c>
      <c r="C178" s="101" t="s">
        <v>443</v>
      </c>
      <c r="D178" s="103">
        <v>27891</v>
      </c>
      <c r="E178" s="101" t="s">
        <v>611</v>
      </c>
      <c r="F178" s="102">
        <v>0</v>
      </c>
      <c r="G178" s="102">
        <v>1</v>
      </c>
      <c r="H178" s="104">
        <v>0</v>
      </c>
    </row>
    <row r="179" spans="1:8" x14ac:dyDescent="0.25">
      <c r="A179" s="101" t="s">
        <v>552</v>
      </c>
      <c r="B179" s="102">
        <v>291500</v>
      </c>
      <c r="C179" s="101" t="s">
        <v>67</v>
      </c>
      <c r="D179" s="103">
        <v>15999</v>
      </c>
      <c r="E179" s="101" t="s">
        <v>28</v>
      </c>
      <c r="F179" s="102">
        <v>0</v>
      </c>
      <c r="G179" s="102">
        <v>0</v>
      </c>
      <c r="H179" s="104">
        <v>0</v>
      </c>
    </row>
    <row r="180" spans="1:8" x14ac:dyDescent="0.25">
      <c r="A180" s="101" t="s">
        <v>552</v>
      </c>
      <c r="B180" s="102">
        <v>291510</v>
      </c>
      <c r="C180" s="101" t="s">
        <v>485</v>
      </c>
      <c r="D180" s="103">
        <v>12462</v>
      </c>
      <c r="E180" s="101" t="s">
        <v>28</v>
      </c>
      <c r="F180" s="102">
        <v>0</v>
      </c>
      <c r="G180" s="102">
        <v>0</v>
      </c>
      <c r="H180" s="104">
        <v>0</v>
      </c>
    </row>
    <row r="181" spans="1:8" x14ac:dyDescent="0.25">
      <c r="A181" s="101" t="s">
        <v>552</v>
      </c>
      <c r="B181" s="102">
        <v>291520</v>
      </c>
      <c r="C181" s="101" t="s">
        <v>486</v>
      </c>
      <c r="D181" s="103">
        <v>14712</v>
      </c>
      <c r="E181" s="101" t="s">
        <v>611</v>
      </c>
      <c r="F181" s="102">
        <v>0</v>
      </c>
      <c r="G181" s="102">
        <v>1</v>
      </c>
      <c r="H181" s="104">
        <v>0</v>
      </c>
    </row>
    <row r="182" spans="1:8" x14ac:dyDescent="0.25">
      <c r="A182" s="101" t="s">
        <v>552</v>
      </c>
      <c r="B182" s="102">
        <v>291530</v>
      </c>
      <c r="C182" s="101" t="s">
        <v>161</v>
      </c>
      <c r="D182" s="103">
        <v>6914</v>
      </c>
      <c r="E182" s="101" t="s">
        <v>28</v>
      </c>
      <c r="F182" s="102">
        <v>0</v>
      </c>
      <c r="G182" s="102">
        <v>0</v>
      </c>
      <c r="H182" s="104">
        <v>0</v>
      </c>
    </row>
    <row r="183" spans="1:8" x14ac:dyDescent="0.25">
      <c r="A183" s="101" t="s">
        <v>552</v>
      </c>
      <c r="B183" s="102">
        <v>291535</v>
      </c>
      <c r="C183" s="101" t="s">
        <v>121</v>
      </c>
      <c r="D183" s="103">
        <v>14311</v>
      </c>
      <c r="E183" s="101" t="s">
        <v>28</v>
      </c>
      <c r="F183" s="102">
        <v>0</v>
      </c>
      <c r="G183" s="102">
        <v>0</v>
      </c>
      <c r="H183" s="104">
        <v>0</v>
      </c>
    </row>
    <row r="184" spans="1:8" x14ac:dyDescent="0.25">
      <c r="A184" s="101" t="s">
        <v>552</v>
      </c>
      <c r="B184" s="102">
        <v>291540</v>
      </c>
      <c r="C184" s="101" t="s">
        <v>461</v>
      </c>
      <c r="D184" s="103">
        <v>6770</v>
      </c>
      <c r="E184" s="101" t="s">
        <v>28</v>
      </c>
      <c r="F184" s="102">
        <v>0</v>
      </c>
      <c r="G184" s="102">
        <v>0</v>
      </c>
      <c r="H184" s="104">
        <v>0</v>
      </c>
    </row>
    <row r="185" spans="1:8" x14ac:dyDescent="0.25">
      <c r="A185" s="101" t="s">
        <v>552</v>
      </c>
      <c r="B185" s="102">
        <v>291550</v>
      </c>
      <c r="C185" s="101" t="s">
        <v>462</v>
      </c>
      <c r="D185" s="103">
        <v>20587</v>
      </c>
      <c r="E185" s="101" t="s">
        <v>611</v>
      </c>
      <c r="F185" s="102">
        <v>0</v>
      </c>
      <c r="G185" s="102">
        <v>3</v>
      </c>
      <c r="H185" s="104">
        <v>0</v>
      </c>
    </row>
    <row r="186" spans="1:8" x14ac:dyDescent="0.25">
      <c r="A186" s="101" t="s">
        <v>552</v>
      </c>
      <c r="B186" s="102">
        <v>291560</v>
      </c>
      <c r="C186" s="101" t="s">
        <v>170</v>
      </c>
      <c r="D186" s="103">
        <v>64521</v>
      </c>
      <c r="E186" s="101" t="s">
        <v>611</v>
      </c>
      <c r="F186" s="102">
        <v>5</v>
      </c>
      <c r="G186" s="102">
        <v>6</v>
      </c>
      <c r="H186" s="104">
        <v>0.83333333333333304</v>
      </c>
    </row>
    <row r="187" spans="1:8" x14ac:dyDescent="0.25">
      <c r="A187" s="101" t="s">
        <v>552</v>
      </c>
      <c r="B187" s="102">
        <v>291570</v>
      </c>
      <c r="C187" s="101" t="s">
        <v>487</v>
      </c>
      <c r="D187" s="103">
        <v>8069</v>
      </c>
      <c r="E187" s="101" t="s">
        <v>611</v>
      </c>
      <c r="F187" s="102">
        <v>1</v>
      </c>
      <c r="G187" s="102">
        <v>1</v>
      </c>
      <c r="H187" s="104">
        <v>1</v>
      </c>
    </row>
    <row r="188" spans="1:8" x14ac:dyDescent="0.25">
      <c r="A188" s="101" t="s">
        <v>552</v>
      </c>
      <c r="B188" s="102">
        <v>291580</v>
      </c>
      <c r="C188" s="101" t="s">
        <v>409</v>
      </c>
      <c r="D188" s="103">
        <v>23358</v>
      </c>
      <c r="E188" s="101" t="s">
        <v>611</v>
      </c>
      <c r="F188" s="102">
        <v>1</v>
      </c>
      <c r="G188" s="102">
        <v>1</v>
      </c>
      <c r="H188" s="104">
        <v>1</v>
      </c>
    </row>
    <row r="189" spans="1:8" x14ac:dyDescent="0.25">
      <c r="A189" s="101" t="s">
        <v>552</v>
      </c>
      <c r="B189" s="102">
        <v>291590</v>
      </c>
      <c r="C189" s="101" t="s">
        <v>251</v>
      </c>
      <c r="D189" s="103">
        <v>6445</v>
      </c>
      <c r="E189" s="101" t="s">
        <v>28</v>
      </c>
      <c r="F189" s="102">
        <v>0</v>
      </c>
      <c r="G189" s="102">
        <v>0</v>
      </c>
      <c r="H189" s="104">
        <v>0</v>
      </c>
    </row>
    <row r="190" spans="1:8" x14ac:dyDescent="0.25">
      <c r="A190" s="101" t="s">
        <v>552</v>
      </c>
      <c r="B190" s="102">
        <v>291600</v>
      </c>
      <c r="C190" s="101" t="s">
        <v>171</v>
      </c>
      <c r="D190" s="103">
        <v>19499</v>
      </c>
      <c r="E190" s="101" t="s">
        <v>28</v>
      </c>
      <c r="F190" s="102">
        <v>0</v>
      </c>
      <c r="G190" s="102">
        <v>0</v>
      </c>
      <c r="H190" s="104">
        <v>0</v>
      </c>
    </row>
    <row r="191" spans="1:8" x14ac:dyDescent="0.25">
      <c r="A191" s="101" t="s">
        <v>552</v>
      </c>
      <c r="B191" s="102">
        <v>291610</v>
      </c>
      <c r="C191" s="101" t="s">
        <v>204</v>
      </c>
      <c r="D191" s="103">
        <v>22114</v>
      </c>
      <c r="E191" s="101" t="s">
        <v>28</v>
      </c>
      <c r="F191" s="102">
        <v>0</v>
      </c>
      <c r="G191" s="102">
        <v>0</v>
      </c>
      <c r="H191" s="104">
        <v>0</v>
      </c>
    </row>
    <row r="192" spans="1:8" x14ac:dyDescent="0.25">
      <c r="A192" s="101" t="s">
        <v>552</v>
      </c>
      <c r="B192" s="102">
        <v>291620</v>
      </c>
      <c r="C192" s="101" t="s">
        <v>463</v>
      </c>
      <c r="D192" s="103">
        <v>9008</v>
      </c>
      <c r="E192" s="101" t="s">
        <v>28</v>
      </c>
      <c r="F192" s="102">
        <v>0</v>
      </c>
      <c r="G192" s="102">
        <v>0</v>
      </c>
      <c r="H192" s="104">
        <v>0</v>
      </c>
    </row>
    <row r="193" spans="1:8" x14ac:dyDescent="0.25">
      <c r="A193" s="101" t="s">
        <v>552</v>
      </c>
      <c r="B193" s="102">
        <v>291630</v>
      </c>
      <c r="C193" s="101" t="s">
        <v>162</v>
      </c>
      <c r="D193" s="103">
        <v>10306</v>
      </c>
      <c r="E193" s="101" t="s">
        <v>28</v>
      </c>
      <c r="F193" s="102">
        <v>0</v>
      </c>
      <c r="G193" s="102">
        <v>0</v>
      </c>
      <c r="H193" s="104">
        <v>0</v>
      </c>
    </row>
    <row r="194" spans="1:8" x14ac:dyDescent="0.25">
      <c r="A194" s="101" t="s">
        <v>552</v>
      </c>
      <c r="B194" s="102">
        <v>291640</v>
      </c>
      <c r="C194" s="101" t="s">
        <v>403</v>
      </c>
      <c r="D194" s="103">
        <v>75470</v>
      </c>
      <c r="E194" s="101" t="s">
        <v>28</v>
      </c>
      <c r="F194" s="102">
        <v>0</v>
      </c>
      <c r="G194" s="102">
        <v>0</v>
      </c>
      <c r="H194" s="104">
        <v>0</v>
      </c>
    </row>
    <row r="195" spans="1:8" x14ac:dyDescent="0.25">
      <c r="A195" s="101" t="s">
        <v>552</v>
      </c>
      <c r="B195" s="102">
        <v>291650</v>
      </c>
      <c r="C195" s="101" t="s">
        <v>252</v>
      </c>
      <c r="D195" s="103">
        <v>35256</v>
      </c>
      <c r="E195" s="101" t="s">
        <v>28</v>
      </c>
      <c r="F195" s="102">
        <v>0</v>
      </c>
      <c r="G195" s="102">
        <v>0</v>
      </c>
      <c r="H195" s="104">
        <v>0</v>
      </c>
    </row>
    <row r="196" spans="1:8" x14ac:dyDescent="0.25">
      <c r="A196" s="101" t="s">
        <v>552</v>
      </c>
      <c r="B196" s="102">
        <v>291660</v>
      </c>
      <c r="C196" s="101" t="s">
        <v>464</v>
      </c>
      <c r="D196" s="103">
        <v>10328</v>
      </c>
      <c r="E196" s="101" t="s">
        <v>28</v>
      </c>
      <c r="F196" s="102">
        <v>0</v>
      </c>
      <c r="G196" s="102">
        <v>0</v>
      </c>
      <c r="H196" s="104">
        <v>0</v>
      </c>
    </row>
    <row r="197" spans="1:8" x14ac:dyDescent="0.25">
      <c r="A197" s="101" t="s">
        <v>552</v>
      </c>
      <c r="B197" s="102">
        <v>291670</v>
      </c>
      <c r="C197" s="101" t="s">
        <v>488</v>
      </c>
      <c r="D197" s="103">
        <v>8288</v>
      </c>
      <c r="E197" s="101" t="s">
        <v>28</v>
      </c>
      <c r="F197" s="102">
        <v>0</v>
      </c>
      <c r="G197" s="102">
        <v>0</v>
      </c>
      <c r="H197" s="104">
        <v>0</v>
      </c>
    </row>
    <row r="198" spans="1:8" x14ac:dyDescent="0.25">
      <c r="A198" s="101" t="s">
        <v>552</v>
      </c>
      <c r="B198" s="102">
        <v>291680</v>
      </c>
      <c r="C198" s="101" t="s">
        <v>410</v>
      </c>
      <c r="D198" s="103">
        <v>19646</v>
      </c>
      <c r="E198" s="101" t="s">
        <v>28</v>
      </c>
      <c r="F198" s="102">
        <v>0</v>
      </c>
      <c r="G198" s="102">
        <v>0</v>
      </c>
      <c r="H198" s="104">
        <v>0</v>
      </c>
    </row>
    <row r="199" spans="1:8" x14ac:dyDescent="0.25">
      <c r="A199" s="101" t="s">
        <v>552</v>
      </c>
      <c r="B199" s="102">
        <v>291685</v>
      </c>
      <c r="C199" s="101" t="s">
        <v>222</v>
      </c>
      <c r="D199" s="103">
        <v>14432</v>
      </c>
      <c r="E199" s="101" t="s">
        <v>28</v>
      </c>
      <c r="F199" s="102">
        <v>0</v>
      </c>
      <c r="G199" s="102">
        <v>0</v>
      </c>
      <c r="H199" s="104">
        <v>0</v>
      </c>
    </row>
    <row r="200" spans="1:8" x14ac:dyDescent="0.25">
      <c r="A200" s="101" t="s">
        <v>552</v>
      </c>
      <c r="B200" s="102">
        <v>291690</v>
      </c>
      <c r="C200" s="101" t="s">
        <v>489</v>
      </c>
      <c r="D200" s="103">
        <v>12624</v>
      </c>
      <c r="E200" s="101" t="s">
        <v>611</v>
      </c>
      <c r="F200" s="102">
        <v>1</v>
      </c>
      <c r="G200" s="102">
        <v>1</v>
      </c>
      <c r="H200" s="104">
        <v>1</v>
      </c>
    </row>
    <row r="201" spans="1:8" x14ac:dyDescent="0.25">
      <c r="A201" s="101" t="s">
        <v>552</v>
      </c>
      <c r="B201" s="102">
        <v>291700</v>
      </c>
      <c r="C201" s="101" t="s">
        <v>304</v>
      </c>
      <c r="D201" s="103">
        <v>36063</v>
      </c>
      <c r="E201" s="101" t="s">
        <v>611</v>
      </c>
      <c r="F201" s="102">
        <v>4</v>
      </c>
      <c r="G201" s="102">
        <v>4</v>
      </c>
      <c r="H201" s="104">
        <v>1</v>
      </c>
    </row>
    <row r="202" spans="1:8" x14ac:dyDescent="0.25">
      <c r="A202" s="101" t="s">
        <v>552</v>
      </c>
      <c r="B202" s="102">
        <v>291710</v>
      </c>
      <c r="C202" s="101" t="s">
        <v>411</v>
      </c>
      <c r="D202" s="103">
        <v>20375</v>
      </c>
      <c r="E202" s="101" t="s">
        <v>28</v>
      </c>
      <c r="F202" s="102">
        <v>0</v>
      </c>
      <c r="G202" s="102">
        <v>0</v>
      </c>
      <c r="H202" s="104">
        <v>0</v>
      </c>
    </row>
    <row r="203" spans="1:8" x14ac:dyDescent="0.25">
      <c r="A203" s="101" t="s">
        <v>552</v>
      </c>
      <c r="B203" s="102">
        <v>291720</v>
      </c>
      <c r="C203" s="101" t="s">
        <v>370</v>
      </c>
      <c r="D203" s="103">
        <v>18889</v>
      </c>
      <c r="E203" s="101" t="s">
        <v>28</v>
      </c>
      <c r="F203" s="102">
        <v>0</v>
      </c>
      <c r="G203" s="102">
        <v>0</v>
      </c>
      <c r="H203" s="104">
        <v>0</v>
      </c>
    </row>
    <row r="204" spans="1:8" x14ac:dyDescent="0.25">
      <c r="A204" s="101" t="s">
        <v>552</v>
      </c>
      <c r="B204" s="102">
        <v>291730</v>
      </c>
      <c r="C204" s="101" t="s">
        <v>505</v>
      </c>
      <c r="D204" s="103">
        <v>28457</v>
      </c>
      <c r="E204" s="101" t="s">
        <v>611</v>
      </c>
      <c r="F204" s="102">
        <v>0</v>
      </c>
      <c r="G204" s="102">
        <v>7</v>
      </c>
      <c r="H204" s="104">
        <v>0</v>
      </c>
    </row>
    <row r="205" spans="1:8" x14ac:dyDescent="0.25">
      <c r="A205" s="101" t="s">
        <v>552</v>
      </c>
      <c r="B205" s="102">
        <v>291733</v>
      </c>
      <c r="C205" s="101" t="s">
        <v>388</v>
      </c>
      <c r="D205" s="103">
        <v>10969</v>
      </c>
      <c r="E205" s="101" t="s">
        <v>28</v>
      </c>
      <c r="F205" s="102">
        <v>0</v>
      </c>
      <c r="G205" s="102">
        <v>0</v>
      </c>
      <c r="H205" s="104">
        <v>0</v>
      </c>
    </row>
    <row r="206" spans="1:8" x14ac:dyDescent="0.25">
      <c r="A206" s="101" t="s">
        <v>552</v>
      </c>
      <c r="B206" s="102">
        <v>291735</v>
      </c>
      <c r="C206" s="101" t="s">
        <v>346</v>
      </c>
      <c r="D206" s="103">
        <v>8496</v>
      </c>
      <c r="E206" s="101" t="s">
        <v>611</v>
      </c>
      <c r="F206" s="102">
        <v>1</v>
      </c>
      <c r="G206" s="102">
        <v>4</v>
      </c>
      <c r="H206" s="104">
        <v>0.25</v>
      </c>
    </row>
    <row r="207" spans="1:8" x14ac:dyDescent="0.25">
      <c r="A207" s="101" t="s">
        <v>552</v>
      </c>
      <c r="B207" s="102">
        <v>291740</v>
      </c>
      <c r="C207" s="101" t="s">
        <v>389</v>
      </c>
      <c r="D207" s="103">
        <v>14834</v>
      </c>
      <c r="E207" s="101" t="s">
        <v>611</v>
      </c>
      <c r="F207" s="102">
        <v>0</v>
      </c>
      <c r="G207" s="102">
        <v>1</v>
      </c>
      <c r="H207" s="104">
        <v>0</v>
      </c>
    </row>
    <row r="208" spans="1:8" x14ac:dyDescent="0.25">
      <c r="A208" s="101" t="s">
        <v>552</v>
      </c>
      <c r="B208" s="102">
        <v>291750</v>
      </c>
      <c r="C208" s="101" t="s">
        <v>131</v>
      </c>
      <c r="D208" s="103">
        <v>80394</v>
      </c>
      <c r="E208" s="101" t="s">
        <v>611</v>
      </c>
      <c r="F208" s="102">
        <v>5</v>
      </c>
      <c r="G208" s="102">
        <v>5</v>
      </c>
      <c r="H208" s="104">
        <v>1</v>
      </c>
    </row>
    <row r="209" spans="1:8" x14ac:dyDescent="0.25">
      <c r="A209" s="101" t="s">
        <v>552</v>
      </c>
      <c r="B209" s="102">
        <v>291760</v>
      </c>
      <c r="C209" s="101" t="s">
        <v>490</v>
      </c>
      <c r="D209" s="103">
        <v>54163</v>
      </c>
      <c r="E209" s="101" t="s">
        <v>611</v>
      </c>
      <c r="F209" s="102">
        <v>2</v>
      </c>
      <c r="G209" s="102">
        <v>2</v>
      </c>
      <c r="H209" s="104">
        <v>1</v>
      </c>
    </row>
    <row r="210" spans="1:8" x14ac:dyDescent="0.25">
      <c r="A210" s="101" t="s">
        <v>552</v>
      </c>
      <c r="B210" s="102">
        <v>291770</v>
      </c>
      <c r="C210" s="101" t="s">
        <v>305</v>
      </c>
      <c r="D210" s="103">
        <v>33385</v>
      </c>
      <c r="E210" s="101" t="s">
        <v>611</v>
      </c>
      <c r="F210" s="102">
        <v>0</v>
      </c>
      <c r="G210" s="102">
        <v>1</v>
      </c>
      <c r="H210" s="104">
        <v>0</v>
      </c>
    </row>
    <row r="211" spans="1:8" x14ac:dyDescent="0.25">
      <c r="A211" s="101" t="s">
        <v>552</v>
      </c>
      <c r="B211" s="102">
        <v>291780</v>
      </c>
      <c r="C211" s="101" t="s">
        <v>223</v>
      </c>
      <c r="D211" s="103">
        <v>18588</v>
      </c>
      <c r="E211" s="101" t="s">
        <v>28</v>
      </c>
      <c r="F211" s="102">
        <v>0</v>
      </c>
      <c r="G211" s="102">
        <v>0</v>
      </c>
      <c r="H211" s="104">
        <v>0</v>
      </c>
    </row>
    <row r="212" spans="1:8" x14ac:dyDescent="0.25">
      <c r="A212" s="101" t="s">
        <v>552</v>
      </c>
      <c r="B212" s="102">
        <v>291790</v>
      </c>
      <c r="C212" s="101" t="s">
        <v>253</v>
      </c>
      <c r="D212" s="103">
        <v>10691</v>
      </c>
      <c r="E212" s="101" t="s">
        <v>28</v>
      </c>
      <c r="F212" s="102">
        <v>0</v>
      </c>
      <c r="G212" s="102">
        <v>0</v>
      </c>
      <c r="H212" s="104">
        <v>0</v>
      </c>
    </row>
    <row r="213" spans="1:8" x14ac:dyDescent="0.25">
      <c r="A213" s="101" t="s">
        <v>552</v>
      </c>
      <c r="B213" s="102">
        <v>291800</v>
      </c>
      <c r="C213" s="101" t="s">
        <v>473</v>
      </c>
      <c r="D213" s="103">
        <v>155800</v>
      </c>
      <c r="E213" s="101" t="s">
        <v>611</v>
      </c>
      <c r="F213" s="102">
        <v>5</v>
      </c>
      <c r="G213" s="102">
        <v>5</v>
      </c>
      <c r="H213" s="104">
        <v>1</v>
      </c>
    </row>
    <row r="214" spans="1:8" x14ac:dyDescent="0.25">
      <c r="A214" s="101" t="s">
        <v>552</v>
      </c>
      <c r="B214" s="102">
        <v>291810</v>
      </c>
      <c r="C214" s="101" t="s">
        <v>293</v>
      </c>
      <c r="D214" s="103">
        <v>40232</v>
      </c>
      <c r="E214" s="101" t="s">
        <v>28</v>
      </c>
      <c r="F214" s="102">
        <v>0</v>
      </c>
      <c r="G214" s="102">
        <v>0</v>
      </c>
      <c r="H214" s="104">
        <v>0</v>
      </c>
    </row>
    <row r="215" spans="1:8" x14ac:dyDescent="0.25">
      <c r="A215" s="101" t="s">
        <v>552</v>
      </c>
      <c r="B215" s="102">
        <v>291820</v>
      </c>
      <c r="C215" s="101" t="s">
        <v>224</v>
      </c>
      <c r="D215" s="103">
        <v>14516</v>
      </c>
      <c r="E215" s="101" t="s">
        <v>28</v>
      </c>
      <c r="F215" s="102">
        <v>0</v>
      </c>
      <c r="G215" s="102">
        <v>0</v>
      </c>
      <c r="H215" s="104">
        <v>0</v>
      </c>
    </row>
    <row r="216" spans="1:8" x14ac:dyDescent="0.25">
      <c r="A216" s="101" t="s">
        <v>552</v>
      </c>
      <c r="B216" s="102">
        <v>291830</v>
      </c>
      <c r="C216" s="101" t="s">
        <v>491</v>
      </c>
      <c r="D216" s="103">
        <v>11540</v>
      </c>
      <c r="E216" s="101" t="s">
        <v>28</v>
      </c>
      <c r="F216" s="102">
        <v>0</v>
      </c>
      <c r="G216" s="102">
        <v>0</v>
      </c>
      <c r="H216" s="104">
        <v>0</v>
      </c>
    </row>
    <row r="217" spans="1:8" x14ac:dyDescent="0.25">
      <c r="A217" s="101" t="s">
        <v>552</v>
      </c>
      <c r="B217" s="102">
        <v>291835</v>
      </c>
      <c r="C217" s="101" t="s">
        <v>122</v>
      </c>
      <c r="D217" s="103">
        <v>24964</v>
      </c>
      <c r="E217" s="101" t="s">
        <v>28</v>
      </c>
      <c r="F217" s="102">
        <v>0</v>
      </c>
      <c r="G217" s="102">
        <v>0</v>
      </c>
      <c r="H217" s="104">
        <v>0</v>
      </c>
    </row>
    <row r="218" spans="1:8" x14ac:dyDescent="0.25">
      <c r="A218" s="101" t="s">
        <v>552</v>
      </c>
      <c r="B218" s="102">
        <v>291840</v>
      </c>
      <c r="C218" s="101" t="s">
        <v>277</v>
      </c>
      <c r="D218" s="103">
        <v>215183</v>
      </c>
      <c r="E218" s="101" t="s">
        <v>611</v>
      </c>
      <c r="F218" s="102">
        <v>1</v>
      </c>
      <c r="G218" s="102">
        <v>2</v>
      </c>
      <c r="H218" s="104">
        <v>0.5</v>
      </c>
    </row>
    <row r="219" spans="1:8" x14ac:dyDescent="0.25">
      <c r="A219" s="101" t="s">
        <v>552</v>
      </c>
      <c r="B219" s="102">
        <v>291845</v>
      </c>
      <c r="C219" s="101" t="s">
        <v>172</v>
      </c>
      <c r="D219" s="103">
        <v>9272</v>
      </c>
      <c r="E219" s="101" t="s">
        <v>28</v>
      </c>
      <c r="F219" s="102">
        <v>0</v>
      </c>
      <c r="G219" s="102">
        <v>0</v>
      </c>
      <c r="H219" s="104">
        <v>0</v>
      </c>
    </row>
    <row r="220" spans="1:8" x14ac:dyDescent="0.25">
      <c r="A220" s="101" t="s">
        <v>552</v>
      </c>
      <c r="B220" s="102">
        <v>291850</v>
      </c>
      <c r="C220" s="101" t="s">
        <v>123</v>
      </c>
      <c r="D220" s="103">
        <v>15307</v>
      </c>
      <c r="E220" s="101" t="s">
        <v>28</v>
      </c>
      <c r="F220" s="102">
        <v>0</v>
      </c>
      <c r="G220" s="102">
        <v>0</v>
      </c>
      <c r="H220" s="104">
        <v>0</v>
      </c>
    </row>
    <row r="221" spans="1:8" x14ac:dyDescent="0.25">
      <c r="A221" s="101" t="s">
        <v>552</v>
      </c>
      <c r="B221" s="102">
        <v>291855</v>
      </c>
      <c r="C221" s="101" t="s">
        <v>465</v>
      </c>
      <c r="D221" s="103">
        <v>5902</v>
      </c>
      <c r="E221" s="101" t="s">
        <v>28</v>
      </c>
      <c r="F221" s="102">
        <v>0</v>
      </c>
      <c r="G221" s="102">
        <v>0</v>
      </c>
      <c r="H221" s="104">
        <v>0</v>
      </c>
    </row>
    <row r="222" spans="1:8" x14ac:dyDescent="0.25">
      <c r="A222" s="101" t="s">
        <v>552</v>
      </c>
      <c r="B222" s="102">
        <v>291860</v>
      </c>
      <c r="C222" s="101" t="s">
        <v>371</v>
      </c>
      <c r="D222" s="103">
        <v>6406</v>
      </c>
      <c r="E222" s="101" t="s">
        <v>28</v>
      </c>
      <c r="F222" s="102">
        <v>0</v>
      </c>
      <c r="G222" s="102">
        <v>0</v>
      </c>
      <c r="H222" s="104">
        <v>0</v>
      </c>
    </row>
    <row r="223" spans="1:8" x14ac:dyDescent="0.25">
      <c r="A223" s="101" t="s">
        <v>552</v>
      </c>
      <c r="B223" s="102">
        <v>291870</v>
      </c>
      <c r="C223" s="101" t="s">
        <v>492</v>
      </c>
      <c r="D223" s="103">
        <v>3757</v>
      </c>
      <c r="E223" s="101" t="s">
        <v>28</v>
      </c>
      <c r="F223" s="102">
        <v>0</v>
      </c>
      <c r="G223" s="102">
        <v>0</v>
      </c>
      <c r="H223" s="104">
        <v>0</v>
      </c>
    </row>
    <row r="224" spans="1:8" x14ac:dyDescent="0.25">
      <c r="A224" s="101" t="s">
        <v>552</v>
      </c>
      <c r="B224" s="102">
        <v>291875</v>
      </c>
      <c r="C224" s="101" t="s">
        <v>390</v>
      </c>
      <c r="D224" s="103">
        <v>15555</v>
      </c>
      <c r="E224" s="101" t="s">
        <v>28</v>
      </c>
      <c r="F224" s="102">
        <v>0</v>
      </c>
      <c r="G224" s="102">
        <v>0</v>
      </c>
      <c r="H224" s="104">
        <v>0</v>
      </c>
    </row>
    <row r="225" spans="1:8" x14ac:dyDescent="0.25">
      <c r="A225" s="101" t="s">
        <v>552</v>
      </c>
      <c r="B225" s="102">
        <v>291880</v>
      </c>
      <c r="C225" s="101" t="s">
        <v>225</v>
      </c>
      <c r="D225" s="103">
        <v>23638</v>
      </c>
      <c r="E225" s="101" t="s">
        <v>611</v>
      </c>
      <c r="F225" s="102">
        <v>2</v>
      </c>
      <c r="G225" s="102">
        <v>2</v>
      </c>
      <c r="H225" s="104">
        <v>1</v>
      </c>
    </row>
    <row r="226" spans="1:8" x14ac:dyDescent="0.25">
      <c r="A226" s="101" t="s">
        <v>552</v>
      </c>
      <c r="B226" s="102">
        <v>291890</v>
      </c>
      <c r="C226" s="101" t="s">
        <v>173</v>
      </c>
      <c r="D226" s="103">
        <v>3934</v>
      </c>
      <c r="E226" s="101" t="s">
        <v>28</v>
      </c>
      <c r="F226" s="102">
        <v>0</v>
      </c>
      <c r="G226" s="102">
        <v>0</v>
      </c>
      <c r="H226" s="104">
        <v>0</v>
      </c>
    </row>
    <row r="227" spans="1:8" x14ac:dyDescent="0.25">
      <c r="A227" s="101" t="s">
        <v>552</v>
      </c>
      <c r="B227" s="102">
        <v>291900</v>
      </c>
      <c r="C227" s="101" t="s">
        <v>68</v>
      </c>
      <c r="D227" s="103">
        <v>3808</v>
      </c>
      <c r="E227" s="101" t="s">
        <v>611</v>
      </c>
      <c r="F227" s="102">
        <v>1</v>
      </c>
      <c r="G227" s="102">
        <v>1</v>
      </c>
      <c r="H227" s="104">
        <v>1</v>
      </c>
    </row>
    <row r="228" spans="1:8" x14ac:dyDescent="0.25">
      <c r="A228" s="101" t="s">
        <v>552</v>
      </c>
      <c r="B228" s="102">
        <v>291905</v>
      </c>
      <c r="C228" s="101" t="s">
        <v>493</v>
      </c>
      <c r="D228" s="103">
        <v>8546</v>
      </c>
      <c r="E228" s="101" t="s">
        <v>611</v>
      </c>
      <c r="F228" s="102">
        <v>1</v>
      </c>
      <c r="G228" s="102">
        <v>1</v>
      </c>
      <c r="H228" s="104">
        <v>1</v>
      </c>
    </row>
    <row r="229" spans="1:8" x14ac:dyDescent="0.25">
      <c r="A229" s="101" t="s">
        <v>552</v>
      </c>
      <c r="B229" s="102">
        <v>291910</v>
      </c>
      <c r="C229" s="101" t="s">
        <v>97</v>
      </c>
      <c r="D229" s="103">
        <v>8430</v>
      </c>
      <c r="E229" s="101" t="s">
        <v>28</v>
      </c>
      <c r="F229" s="102">
        <v>0</v>
      </c>
      <c r="G229" s="102">
        <v>0</v>
      </c>
      <c r="H229" s="104">
        <v>0</v>
      </c>
    </row>
    <row r="230" spans="1:8" x14ac:dyDescent="0.25">
      <c r="A230" s="101" t="s">
        <v>552</v>
      </c>
      <c r="B230" s="102">
        <v>291915</v>
      </c>
      <c r="C230" s="101" t="s">
        <v>124</v>
      </c>
      <c r="D230" s="103">
        <v>27170</v>
      </c>
      <c r="E230" s="101" t="s">
        <v>28</v>
      </c>
      <c r="F230" s="102">
        <v>0</v>
      </c>
      <c r="G230" s="102">
        <v>0</v>
      </c>
      <c r="H230" s="104">
        <v>0</v>
      </c>
    </row>
    <row r="231" spans="1:8" x14ac:dyDescent="0.25">
      <c r="A231" s="101" t="s">
        <v>552</v>
      </c>
      <c r="B231" s="102">
        <v>291920</v>
      </c>
      <c r="C231" s="101" t="s">
        <v>205</v>
      </c>
      <c r="D231" s="103">
        <v>195095</v>
      </c>
      <c r="E231" s="101" t="s">
        <v>611</v>
      </c>
      <c r="F231" s="102">
        <v>0</v>
      </c>
      <c r="G231" s="102">
        <v>1</v>
      </c>
      <c r="H231" s="104">
        <v>0</v>
      </c>
    </row>
    <row r="232" spans="1:8" x14ac:dyDescent="0.25">
      <c r="A232" s="101" t="s">
        <v>552</v>
      </c>
      <c r="B232" s="102">
        <v>291930</v>
      </c>
      <c r="C232" s="101" t="s">
        <v>81</v>
      </c>
      <c r="D232" s="103">
        <v>11315</v>
      </c>
      <c r="E232" s="101" t="s">
        <v>611</v>
      </c>
      <c r="F232" s="102">
        <v>0</v>
      </c>
      <c r="G232" s="102">
        <v>1</v>
      </c>
      <c r="H232" s="104">
        <v>0</v>
      </c>
    </row>
    <row r="233" spans="1:8" x14ac:dyDescent="0.25">
      <c r="A233" s="101" t="s">
        <v>552</v>
      </c>
      <c r="B233" s="102">
        <v>291940</v>
      </c>
      <c r="C233" s="101" t="s">
        <v>391</v>
      </c>
      <c r="D233" s="103">
        <v>12406</v>
      </c>
      <c r="E233" s="101" t="s">
        <v>28</v>
      </c>
      <c r="F233" s="102">
        <v>0</v>
      </c>
      <c r="G233" s="102">
        <v>0</v>
      </c>
      <c r="H233" s="104">
        <v>0</v>
      </c>
    </row>
    <row r="234" spans="1:8" ht="30" x14ac:dyDescent="0.25">
      <c r="A234" s="101" t="s">
        <v>552</v>
      </c>
      <c r="B234" s="102">
        <v>291950</v>
      </c>
      <c r="C234" s="101" t="s">
        <v>372</v>
      </c>
      <c r="D234" s="103">
        <v>45388</v>
      </c>
      <c r="E234" s="101" t="s">
        <v>28</v>
      </c>
      <c r="F234" s="102">
        <v>0</v>
      </c>
      <c r="G234" s="102">
        <v>0</v>
      </c>
      <c r="H234" s="104">
        <v>0</v>
      </c>
    </row>
    <row r="235" spans="1:8" x14ac:dyDescent="0.25">
      <c r="A235" s="101" t="s">
        <v>552</v>
      </c>
      <c r="B235" s="102">
        <v>291955</v>
      </c>
      <c r="C235" s="101" t="s">
        <v>321</v>
      </c>
      <c r="D235" s="103">
        <v>84753</v>
      </c>
      <c r="E235" s="101" t="s">
        <v>611</v>
      </c>
      <c r="F235" s="102">
        <v>0</v>
      </c>
      <c r="G235" s="102">
        <v>1</v>
      </c>
      <c r="H235" s="104">
        <v>0</v>
      </c>
    </row>
    <row r="236" spans="1:8" x14ac:dyDescent="0.25">
      <c r="A236" s="101" t="s">
        <v>552</v>
      </c>
      <c r="B236" s="102">
        <v>291960</v>
      </c>
      <c r="C236" s="101" t="s">
        <v>69</v>
      </c>
      <c r="D236" s="103">
        <v>11364</v>
      </c>
      <c r="E236" s="101" t="s">
        <v>28</v>
      </c>
      <c r="F236" s="102">
        <v>0</v>
      </c>
      <c r="G236" s="102">
        <v>0</v>
      </c>
      <c r="H236" s="104">
        <v>0</v>
      </c>
    </row>
    <row r="237" spans="1:8" x14ac:dyDescent="0.25">
      <c r="A237" s="101" t="s">
        <v>552</v>
      </c>
      <c r="B237" s="102">
        <v>291970</v>
      </c>
      <c r="C237" s="101" t="s">
        <v>412</v>
      </c>
      <c r="D237" s="103">
        <v>18592</v>
      </c>
      <c r="E237" s="101" t="s">
        <v>611</v>
      </c>
      <c r="F237" s="102">
        <v>0</v>
      </c>
      <c r="G237" s="102">
        <v>1</v>
      </c>
      <c r="H237" s="104">
        <v>0</v>
      </c>
    </row>
    <row r="238" spans="1:8" x14ac:dyDescent="0.25">
      <c r="A238" s="101" t="s">
        <v>552</v>
      </c>
      <c r="B238" s="102">
        <v>291980</v>
      </c>
      <c r="C238" s="101" t="s">
        <v>373</v>
      </c>
      <c r="D238" s="103">
        <v>49474</v>
      </c>
      <c r="E238" s="101" t="s">
        <v>28</v>
      </c>
      <c r="F238" s="102">
        <v>0</v>
      </c>
      <c r="G238" s="102">
        <v>0</v>
      </c>
      <c r="H238" s="104">
        <v>0</v>
      </c>
    </row>
    <row r="239" spans="1:8" x14ac:dyDescent="0.25">
      <c r="A239" s="101" t="s">
        <v>552</v>
      </c>
      <c r="B239" s="102">
        <v>291990</v>
      </c>
      <c r="C239" s="101" t="s">
        <v>294</v>
      </c>
      <c r="D239" s="103">
        <v>7862</v>
      </c>
      <c r="E239" s="101" t="s">
        <v>28</v>
      </c>
      <c r="F239" s="102">
        <v>0</v>
      </c>
      <c r="G239" s="102">
        <v>0</v>
      </c>
      <c r="H239" s="104">
        <v>0</v>
      </c>
    </row>
    <row r="240" spans="1:8" x14ac:dyDescent="0.25">
      <c r="A240" s="101" t="s">
        <v>552</v>
      </c>
      <c r="B240" s="102">
        <v>291992</v>
      </c>
      <c r="C240" s="101" t="s">
        <v>206</v>
      </c>
      <c r="D240" s="103">
        <v>20737</v>
      </c>
      <c r="E240" s="101" t="s">
        <v>28</v>
      </c>
      <c r="F240" s="102">
        <v>0</v>
      </c>
      <c r="G240" s="102">
        <v>0</v>
      </c>
      <c r="H240" s="104">
        <v>0</v>
      </c>
    </row>
    <row r="241" spans="1:8" x14ac:dyDescent="0.25">
      <c r="A241" s="101" t="s">
        <v>552</v>
      </c>
      <c r="B241" s="102">
        <v>291995</v>
      </c>
      <c r="C241" s="101" t="s">
        <v>428</v>
      </c>
      <c r="D241" s="103">
        <v>3577</v>
      </c>
      <c r="E241" s="101" t="s">
        <v>611</v>
      </c>
      <c r="F241" s="102">
        <v>1</v>
      </c>
      <c r="G241" s="102">
        <v>1</v>
      </c>
      <c r="H241" s="104">
        <v>1</v>
      </c>
    </row>
    <row r="242" spans="1:8" x14ac:dyDescent="0.25">
      <c r="A242" s="101" t="s">
        <v>552</v>
      </c>
      <c r="B242" s="102">
        <v>292000</v>
      </c>
      <c r="C242" s="101" t="s">
        <v>413</v>
      </c>
      <c r="D242" s="103">
        <v>10016</v>
      </c>
      <c r="E242" s="101" t="s">
        <v>28</v>
      </c>
      <c r="F242" s="102">
        <v>0</v>
      </c>
      <c r="G242" s="102">
        <v>0</v>
      </c>
      <c r="H242" s="104">
        <v>0</v>
      </c>
    </row>
    <row r="243" spans="1:8" x14ac:dyDescent="0.25">
      <c r="A243" s="101" t="s">
        <v>552</v>
      </c>
      <c r="B243" s="102">
        <v>292010</v>
      </c>
      <c r="C243" s="101" t="s">
        <v>137</v>
      </c>
      <c r="D243" s="103">
        <v>18753</v>
      </c>
      <c r="E243" s="101" t="s">
        <v>611</v>
      </c>
      <c r="F243" s="102">
        <v>3</v>
      </c>
      <c r="G243" s="102">
        <v>3</v>
      </c>
      <c r="H243" s="104">
        <v>1</v>
      </c>
    </row>
    <row r="244" spans="1:8" x14ac:dyDescent="0.25">
      <c r="A244" s="101" t="s">
        <v>552</v>
      </c>
      <c r="B244" s="102">
        <v>292020</v>
      </c>
      <c r="C244" s="101" t="s">
        <v>392</v>
      </c>
      <c r="D244" s="103">
        <v>16830</v>
      </c>
      <c r="E244" s="101" t="s">
        <v>28</v>
      </c>
      <c r="F244" s="102">
        <v>0</v>
      </c>
      <c r="G244" s="102">
        <v>0</v>
      </c>
      <c r="H244" s="104">
        <v>0</v>
      </c>
    </row>
    <row r="245" spans="1:8" x14ac:dyDescent="0.25">
      <c r="A245" s="101" t="s">
        <v>552</v>
      </c>
      <c r="B245" s="102">
        <v>292030</v>
      </c>
      <c r="C245" s="101" t="s">
        <v>374</v>
      </c>
      <c r="D245" s="103">
        <v>8430</v>
      </c>
      <c r="E245" s="101" t="s">
        <v>28</v>
      </c>
      <c r="F245" s="102">
        <v>0</v>
      </c>
      <c r="G245" s="102">
        <v>0</v>
      </c>
      <c r="H245" s="104">
        <v>0</v>
      </c>
    </row>
    <row r="246" spans="1:8" x14ac:dyDescent="0.25">
      <c r="A246" s="101" t="s">
        <v>552</v>
      </c>
      <c r="B246" s="102">
        <v>292040</v>
      </c>
      <c r="C246" s="101" t="s">
        <v>494</v>
      </c>
      <c r="D246" s="103">
        <v>13397</v>
      </c>
      <c r="E246" s="101" t="s">
        <v>611</v>
      </c>
      <c r="F246" s="102">
        <v>1</v>
      </c>
      <c r="G246" s="102">
        <v>2</v>
      </c>
      <c r="H246" s="104">
        <v>0.5</v>
      </c>
    </row>
    <row r="247" spans="1:8" x14ac:dyDescent="0.25">
      <c r="A247" s="101" t="s">
        <v>552</v>
      </c>
      <c r="B247" s="102">
        <v>292045</v>
      </c>
      <c r="C247" s="101" t="s">
        <v>322</v>
      </c>
      <c r="D247" s="103">
        <v>13546</v>
      </c>
      <c r="E247" s="101" t="s">
        <v>28</v>
      </c>
      <c r="F247" s="102">
        <v>0</v>
      </c>
      <c r="G247" s="102">
        <v>0</v>
      </c>
      <c r="H247" s="104">
        <v>0</v>
      </c>
    </row>
    <row r="248" spans="1:8" x14ac:dyDescent="0.25">
      <c r="A248" s="101" t="s">
        <v>552</v>
      </c>
      <c r="B248" s="102">
        <v>292050</v>
      </c>
      <c r="C248" s="101" t="s">
        <v>495</v>
      </c>
      <c r="D248" s="103">
        <v>21295</v>
      </c>
      <c r="E248" s="101" t="s">
        <v>611</v>
      </c>
      <c r="F248" s="102">
        <v>8</v>
      </c>
      <c r="G248" s="102">
        <v>8</v>
      </c>
      <c r="H248" s="104">
        <v>1</v>
      </c>
    </row>
    <row r="249" spans="1:8" x14ac:dyDescent="0.25">
      <c r="A249" s="101" t="s">
        <v>552</v>
      </c>
      <c r="B249" s="102">
        <v>292060</v>
      </c>
      <c r="C249" s="101" t="s">
        <v>197</v>
      </c>
      <c r="D249" s="103">
        <v>44555</v>
      </c>
      <c r="E249" s="101" t="s">
        <v>28</v>
      </c>
      <c r="F249" s="102">
        <v>0</v>
      </c>
      <c r="G249" s="102">
        <v>0</v>
      </c>
      <c r="H249" s="104">
        <v>0</v>
      </c>
    </row>
    <row r="250" spans="1:8" x14ac:dyDescent="0.25">
      <c r="A250" s="101" t="s">
        <v>552</v>
      </c>
      <c r="B250" s="102">
        <v>292070</v>
      </c>
      <c r="C250" s="101" t="s">
        <v>466</v>
      </c>
      <c r="D250" s="103">
        <v>20518</v>
      </c>
      <c r="E250" s="101" t="s">
        <v>28</v>
      </c>
      <c r="F250" s="102">
        <v>0</v>
      </c>
      <c r="G250" s="102">
        <v>0</v>
      </c>
      <c r="H250" s="104">
        <v>0</v>
      </c>
    </row>
    <row r="251" spans="1:8" x14ac:dyDescent="0.25">
      <c r="A251" s="101" t="s">
        <v>552</v>
      </c>
      <c r="B251" s="102">
        <v>292080</v>
      </c>
      <c r="C251" s="101" t="s">
        <v>70</v>
      </c>
      <c r="D251" s="103">
        <v>10434</v>
      </c>
      <c r="E251" s="101" t="s">
        <v>28</v>
      </c>
      <c r="F251" s="102">
        <v>0</v>
      </c>
      <c r="G251" s="102">
        <v>0</v>
      </c>
      <c r="H251" s="104">
        <v>0</v>
      </c>
    </row>
    <row r="252" spans="1:8" x14ac:dyDescent="0.25">
      <c r="A252" s="101" t="s">
        <v>552</v>
      </c>
      <c r="B252" s="102">
        <v>292090</v>
      </c>
      <c r="C252" s="101" t="s">
        <v>444</v>
      </c>
      <c r="D252" s="103">
        <v>13931</v>
      </c>
      <c r="E252" s="101" t="s">
        <v>28</v>
      </c>
      <c r="F252" s="102">
        <v>0</v>
      </c>
      <c r="G252" s="102">
        <v>0</v>
      </c>
      <c r="H252" s="104">
        <v>0</v>
      </c>
    </row>
    <row r="253" spans="1:8" x14ac:dyDescent="0.25">
      <c r="A253" s="101" t="s">
        <v>552</v>
      </c>
      <c r="B253" s="102">
        <v>292100</v>
      </c>
      <c r="C253" s="101" t="s">
        <v>187</v>
      </c>
      <c r="D253" s="103">
        <v>46014</v>
      </c>
      <c r="E253" s="101" t="s">
        <v>28</v>
      </c>
      <c r="F253" s="102">
        <v>0</v>
      </c>
      <c r="G253" s="102">
        <v>0</v>
      </c>
      <c r="H253" s="104">
        <v>0</v>
      </c>
    </row>
    <row r="254" spans="1:8" x14ac:dyDescent="0.25">
      <c r="A254" s="101" t="s">
        <v>552</v>
      </c>
      <c r="B254" s="102">
        <v>292105</v>
      </c>
      <c r="C254" s="101" t="s">
        <v>393</v>
      </c>
      <c r="D254" s="103">
        <v>12116</v>
      </c>
      <c r="E254" s="101" t="s">
        <v>611</v>
      </c>
      <c r="F254" s="102">
        <v>0</v>
      </c>
      <c r="G254" s="102">
        <v>1</v>
      </c>
      <c r="H254" s="104">
        <v>0</v>
      </c>
    </row>
    <row r="255" spans="1:8" x14ac:dyDescent="0.25">
      <c r="A255" s="101" t="s">
        <v>552</v>
      </c>
      <c r="B255" s="102">
        <v>292110</v>
      </c>
      <c r="C255" s="101" t="s">
        <v>174</v>
      </c>
      <c r="D255" s="103">
        <v>22659</v>
      </c>
      <c r="E255" s="101" t="s">
        <v>611</v>
      </c>
      <c r="F255" s="102">
        <v>0</v>
      </c>
      <c r="G255" s="102">
        <v>1</v>
      </c>
      <c r="H255" s="104">
        <v>0</v>
      </c>
    </row>
    <row r="256" spans="1:8" x14ac:dyDescent="0.25">
      <c r="A256" s="101" t="s">
        <v>552</v>
      </c>
      <c r="B256" s="102">
        <v>292120</v>
      </c>
      <c r="C256" s="101" t="s">
        <v>138</v>
      </c>
      <c r="D256" s="103">
        <v>26159</v>
      </c>
      <c r="E256" s="101" t="s">
        <v>611</v>
      </c>
      <c r="F256" s="102">
        <v>4</v>
      </c>
      <c r="G256" s="102">
        <v>4</v>
      </c>
      <c r="H256" s="104">
        <v>1</v>
      </c>
    </row>
    <row r="257" spans="1:8" x14ac:dyDescent="0.25">
      <c r="A257" s="101" t="s">
        <v>552</v>
      </c>
      <c r="B257" s="102">
        <v>292130</v>
      </c>
      <c r="C257" s="101" t="s">
        <v>226</v>
      </c>
      <c r="D257" s="103">
        <v>11009</v>
      </c>
      <c r="E257" s="101" t="s">
        <v>611</v>
      </c>
      <c r="F257" s="102">
        <v>1</v>
      </c>
      <c r="G257" s="102">
        <v>1</v>
      </c>
      <c r="H257" s="104">
        <v>1</v>
      </c>
    </row>
    <row r="258" spans="1:8" x14ac:dyDescent="0.25">
      <c r="A258" s="101" t="s">
        <v>552</v>
      </c>
      <c r="B258" s="102">
        <v>292140</v>
      </c>
      <c r="C258" s="101" t="s">
        <v>139</v>
      </c>
      <c r="D258" s="103">
        <v>18195</v>
      </c>
      <c r="E258" s="101" t="s">
        <v>28</v>
      </c>
      <c r="F258" s="102">
        <v>0</v>
      </c>
      <c r="G258" s="102">
        <v>0</v>
      </c>
      <c r="H258" s="104">
        <v>0</v>
      </c>
    </row>
    <row r="259" spans="1:8" x14ac:dyDescent="0.25">
      <c r="A259" s="101" t="s">
        <v>552</v>
      </c>
      <c r="B259" s="102">
        <v>292145</v>
      </c>
      <c r="C259" s="101" t="s">
        <v>429</v>
      </c>
      <c r="D259" s="103">
        <v>8844</v>
      </c>
      <c r="E259" s="101" t="s">
        <v>28</v>
      </c>
      <c r="F259" s="102">
        <v>0</v>
      </c>
      <c r="G259" s="102">
        <v>0</v>
      </c>
      <c r="H259" s="104">
        <v>0</v>
      </c>
    </row>
    <row r="260" spans="1:8" x14ac:dyDescent="0.25">
      <c r="A260" s="101" t="s">
        <v>552</v>
      </c>
      <c r="B260" s="102">
        <v>292150</v>
      </c>
      <c r="C260" s="101" t="s">
        <v>98</v>
      </c>
      <c r="D260" s="103">
        <v>49565</v>
      </c>
      <c r="E260" s="101" t="s">
        <v>28</v>
      </c>
      <c r="F260" s="102">
        <v>0</v>
      </c>
      <c r="G260" s="102">
        <v>0</v>
      </c>
      <c r="H260" s="104">
        <v>0</v>
      </c>
    </row>
    <row r="261" spans="1:8" x14ac:dyDescent="0.25">
      <c r="A261" s="101" t="s">
        <v>552</v>
      </c>
      <c r="B261" s="102">
        <v>292160</v>
      </c>
      <c r="C261" s="101" t="s">
        <v>335</v>
      </c>
      <c r="D261" s="103">
        <v>8542</v>
      </c>
      <c r="E261" s="101" t="s">
        <v>28</v>
      </c>
      <c r="F261" s="102">
        <v>0</v>
      </c>
      <c r="G261" s="102">
        <v>0</v>
      </c>
      <c r="H261" s="104">
        <v>0</v>
      </c>
    </row>
    <row r="262" spans="1:8" x14ac:dyDescent="0.25">
      <c r="A262" s="101" t="s">
        <v>552</v>
      </c>
      <c r="B262" s="102">
        <v>292170</v>
      </c>
      <c r="C262" s="101" t="s">
        <v>140</v>
      </c>
      <c r="D262" s="103">
        <v>35383</v>
      </c>
      <c r="E262" s="101" t="s">
        <v>611</v>
      </c>
      <c r="F262" s="102">
        <v>3</v>
      </c>
      <c r="G262" s="102">
        <v>3</v>
      </c>
      <c r="H262" s="104">
        <v>1</v>
      </c>
    </row>
    <row r="263" spans="1:8" x14ac:dyDescent="0.25">
      <c r="A263" s="101" t="s">
        <v>552</v>
      </c>
      <c r="B263" s="102">
        <v>292180</v>
      </c>
      <c r="C263" s="101" t="s">
        <v>394</v>
      </c>
      <c r="D263" s="103">
        <v>12031</v>
      </c>
      <c r="E263" s="101" t="s">
        <v>28</v>
      </c>
      <c r="F263" s="102">
        <v>0</v>
      </c>
      <c r="G263" s="102">
        <v>0</v>
      </c>
      <c r="H263" s="104">
        <v>0</v>
      </c>
    </row>
    <row r="264" spans="1:8" x14ac:dyDescent="0.25">
      <c r="A264" s="101" t="s">
        <v>552</v>
      </c>
      <c r="B264" s="102">
        <v>292190</v>
      </c>
      <c r="C264" s="101" t="s">
        <v>82</v>
      </c>
      <c r="D264" s="103">
        <v>9244</v>
      </c>
      <c r="E264" s="101" t="s">
        <v>611</v>
      </c>
      <c r="F264" s="102">
        <v>1</v>
      </c>
      <c r="G264" s="102">
        <v>1</v>
      </c>
      <c r="H264" s="104">
        <v>1</v>
      </c>
    </row>
    <row r="265" spans="1:8" x14ac:dyDescent="0.25">
      <c r="A265" s="101" t="s">
        <v>552</v>
      </c>
      <c r="B265" s="102">
        <v>292200</v>
      </c>
      <c r="C265" s="101" t="s">
        <v>175</v>
      </c>
      <c r="D265" s="103">
        <v>41221</v>
      </c>
      <c r="E265" s="101" t="s">
        <v>611</v>
      </c>
      <c r="F265" s="102">
        <v>5</v>
      </c>
      <c r="G265" s="102">
        <v>8</v>
      </c>
      <c r="H265" s="104">
        <v>0.625</v>
      </c>
    </row>
    <row r="266" spans="1:8" x14ac:dyDescent="0.25">
      <c r="A266" s="101" t="s">
        <v>552</v>
      </c>
      <c r="B266" s="102">
        <v>292205</v>
      </c>
      <c r="C266" s="101" t="s">
        <v>125</v>
      </c>
      <c r="D266" s="103">
        <v>11114</v>
      </c>
      <c r="E266" s="101" t="s">
        <v>611</v>
      </c>
      <c r="F266" s="102">
        <v>7</v>
      </c>
      <c r="G266" s="102">
        <v>8</v>
      </c>
      <c r="H266" s="104">
        <v>0.875</v>
      </c>
    </row>
    <row r="267" spans="1:8" x14ac:dyDescent="0.25">
      <c r="A267" s="101" t="s">
        <v>552</v>
      </c>
      <c r="B267" s="102">
        <v>292210</v>
      </c>
      <c r="C267" s="101" t="s">
        <v>45</v>
      </c>
      <c r="D267" s="103">
        <v>26575</v>
      </c>
      <c r="E267" s="101" t="s">
        <v>28</v>
      </c>
      <c r="F267" s="102">
        <v>0</v>
      </c>
      <c r="G267" s="102">
        <v>0</v>
      </c>
      <c r="H267" s="104">
        <v>0</v>
      </c>
    </row>
    <row r="268" spans="1:8" x14ac:dyDescent="0.25">
      <c r="A268" s="101" t="s">
        <v>552</v>
      </c>
      <c r="B268" s="102">
        <v>292220</v>
      </c>
      <c r="C268" s="101" t="s">
        <v>227</v>
      </c>
      <c r="D268" s="103">
        <v>7399</v>
      </c>
      <c r="E268" s="101" t="s">
        <v>611</v>
      </c>
      <c r="F268" s="102">
        <v>0</v>
      </c>
      <c r="G268" s="102">
        <v>2</v>
      </c>
      <c r="H268" s="104">
        <v>0</v>
      </c>
    </row>
    <row r="269" spans="1:8" x14ac:dyDescent="0.25">
      <c r="A269" s="101" t="s">
        <v>552</v>
      </c>
      <c r="B269" s="102">
        <v>292225</v>
      </c>
      <c r="C269" s="101" t="s">
        <v>336</v>
      </c>
      <c r="D269" s="103">
        <v>11280</v>
      </c>
      <c r="E269" s="101" t="s">
        <v>28</v>
      </c>
      <c r="F269" s="102">
        <v>0</v>
      </c>
      <c r="G269" s="102">
        <v>0</v>
      </c>
      <c r="H269" s="104">
        <v>0</v>
      </c>
    </row>
    <row r="270" spans="1:8" x14ac:dyDescent="0.25">
      <c r="A270" s="101" t="s">
        <v>552</v>
      </c>
      <c r="B270" s="102">
        <v>292230</v>
      </c>
      <c r="C270" s="101" t="s">
        <v>198</v>
      </c>
      <c r="D270" s="103">
        <v>29387</v>
      </c>
      <c r="E270" s="101" t="s">
        <v>611</v>
      </c>
      <c r="F270" s="102">
        <v>2</v>
      </c>
      <c r="G270" s="102">
        <v>2</v>
      </c>
      <c r="H270" s="104">
        <v>1</v>
      </c>
    </row>
    <row r="271" spans="1:8" x14ac:dyDescent="0.25">
      <c r="A271" s="101" t="s">
        <v>552</v>
      </c>
      <c r="B271" s="102">
        <v>292240</v>
      </c>
      <c r="C271" s="101" t="s">
        <v>228</v>
      </c>
      <c r="D271" s="103">
        <v>22156</v>
      </c>
      <c r="E271" s="101" t="s">
        <v>611</v>
      </c>
      <c r="F271" s="102">
        <v>1</v>
      </c>
      <c r="G271" s="102">
        <v>1</v>
      </c>
      <c r="H271" s="104">
        <v>1</v>
      </c>
    </row>
    <row r="272" spans="1:8" x14ac:dyDescent="0.25">
      <c r="A272" s="101" t="s">
        <v>552</v>
      </c>
      <c r="B272" s="102">
        <v>292250</v>
      </c>
      <c r="C272" s="101" t="s">
        <v>229</v>
      </c>
      <c r="D272" s="103">
        <v>28451</v>
      </c>
      <c r="E272" s="101" t="s">
        <v>611</v>
      </c>
      <c r="F272" s="102">
        <v>1</v>
      </c>
      <c r="G272" s="102">
        <v>1</v>
      </c>
      <c r="H272" s="104">
        <v>1</v>
      </c>
    </row>
    <row r="273" spans="1:8" x14ac:dyDescent="0.25">
      <c r="A273" s="101" t="s">
        <v>552</v>
      </c>
      <c r="B273" s="102">
        <v>292260</v>
      </c>
      <c r="C273" s="101" t="s">
        <v>506</v>
      </c>
      <c r="D273" s="103">
        <v>13914</v>
      </c>
      <c r="E273" s="101" t="s">
        <v>611</v>
      </c>
      <c r="F273" s="102">
        <v>2</v>
      </c>
      <c r="G273" s="102">
        <v>5</v>
      </c>
      <c r="H273" s="104">
        <v>0.4</v>
      </c>
    </row>
    <row r="274" spans="1:8" x14ac:dyDescent="0.25">
      <c r="A274" s="101" t="s">
        <v>552</v>
      </c>
      <c r="B274" s="102">
        <v>292265</v>
      </c>
      <c r="C274" s="101" t="s">
        <v>99</v>
      </c>
      <c r="D274" s="103">
        <v>13095</v>
      </c>
      <c r="E274" s="101" t="s">
        <v>611</v>
      </c>
      <c r="F274" s="102">
        <v>0</v>
      </c>
      <c r="G274" s="102">
        <v>1</v>
      </c>
      <c r="H274" s="104">
        <v>0</v>
      </c>
    </row>
    <row r="275" spans="1:8" x14ac:dyDescent="0.25">
      <c r="A275" s="101" t="s">
        <v>552</v>
      </c>
      <c r="B275" s="102">
        <v>292270</v>
      </c>
      <c r="C275" s="101" t="s">
        <v>414</v>
      </c>
      <c r="D275" s="103">
        <v>16451</v>
      </c>
      <c r="E275" s="101" t="s">
        <v>611</v>
      </c>
      <c r="F275" s="102">
        <v>0</v>
      </c>
      <c r="G275" s="102">
        <v>2</v>
      </c>
      <c r="H275" s="104">
        <v>0</v>
      </c>
    </row>
    <row r="276" spans="1:8" x14ac:dyDescent="0.25">
      <c r="A276" s="101" t="s">
        <v>552</v>
      </c>
      <c r="B276" s="102">
        <v>292273</v>
      </c>
      <c r="C276" s="101" t="s">
        <v>46</v>
      </c>
      <c r="D276" s="103">
        <v>7802</v>
      </c>
      <c r="E276" s="101" t="s">
        <v>28</v>
      </c>
      <c r="F276" s="102">
        <v>0</v>
      </c>
      <c r="G276" s="102">
        <v>0</v>
      </c>
      <c r="H276" s="104">
        <v>0</v>
      </c>
    </row>
    <row r="277" spans="1:8" x14ac:dyDescent="0.25">
      <c r="A277" s="101" t="s">
        <v>552</v>
      </c>
      <c r="B277" s="102">
        <v>292275</v>
      </c>
      <c r="C277" s="101" t="s">
        <v>507</v>
      </c>
      <c r="D277" s="103">
        <v>6631</v>
      </c>
      <c r="E277" s="101" t="s">
        <v>611</v>
      </c>
      <c r="F277" s="102">
        <v>1</v>
      </c>
      <c r="G277" s="102">
        <v>1</v>
      </c>
      <c r="H277" s="104">
        <v>1</v>
      </c>
    </row>
    <row r="278" spans="1:8" x14ac:dyDescent="0.25">
      <c r="A278" s="101" t="s">
        <v>552</v>
      </c>
      <c r="B278" s="102">
        <v>292280</v>
      </c>
      <c r="C278" s="101" t="s">
        <v>496</v>
      </c>
      <c r="D278" s="103">
        <v>8172</v>
      </c>
      <c r="E278" s="101" t="s">
        <v>611</v>
      </c>
      <c r="F278" s="102">
        <v>1</v>
      </c>
      <c r="G278" s="102">
        <v>2</v>
      </c>
      <c r="H278" s="104">
        <v>0.5</v>
      </c>
    </row>
    <row r="279" spans="1:8" x14ac:dyDescent="0.25">
      <c r="A279" s="101" t="s">
        <v>552</v>
      </c>
      <c r="B279" s="102">
        <v>292285</v>
      </c>
      <c r="C279" s="101" t="s">
        <v>71</v>
      </c>
      <c r="D279" s="103">
        <v>9115</v>
      </c>
      <c r="E279" s="101" t="s">
        <v>28</v>
      </c>
      <c r="F279" s="102">
        <v>0</v>
      </c>
      <c r="G279" s="102">
        <v>0</v>
      </c>
      <c r="H279" s="104">
        <v>0</v>
      </c>
    </row>
    <row r="280" spans="1:8" x14ac:dyDescent="0.25">
      <c r="A280" s="101" t="s">
        <v>552</v>
      </c>
      <c r="B280" s="102">
        <v>292290</v>
      </c>
      <c r="C280" s="101" t="s">
        <v>268</v>
      </c>
      <c r="D280" s="103">
        <v>24493</v>
      </c>
      <c r="E280" s="101" t="s">
        <v>28</v>
      </c>
      <c r="F280" s="102">
        <v>0</v>
      </c>
      <c r="G280" s="102">
        <v>0</v>
      </c>
      <c r="H280" s="104">
        <v>0</v>
      </c>
    </row>
    <row r="281" spans="1:8" x14ac:dyDescent="0.25">
      <c r="A281" s="101" t="s">
        <v>552</v>
      </c>
      <c r="B281" s="102">
        <v>292300</v>
      </c>
      <c r="C281" s="101" t="s">
        <v>176</v>
      </c>
      <c r="D281" s="103">
        <v>42950</v>
      </c>
      <c r="E281" s="101" t="s">
        <v>611</v>
      </c>
      <c r="F281" s="102">
        <v>1</v>
      </c>
      <c r="G281" s="102">
        <v>2</v>
      </c>
      <c r="H281" s="104">
        <v>0.5</v>
      </c>
    </row>
    <row r="282" spans="1:8" x14ac:dyDescent="0.25">
      <c r="A282" s="101" t="s">
        <v>552</v>
      </c>
      <c r="B282" s="102">
        <v>292303</v>
      </c>
      <c r="C282" s="101" t="s">
        <v>83</v>
      </c>
      <c r="D282" s="103">
        <v>12241</v>
      </c>
      <c r="E282" s="101" t="s">
        <v>28</v>
      </c>
      <c r="F282" s="102">
        <v>0</v>
      </c>
      <c r="G282" s="102">
        <v>0</v>
      </c>
      <c r="H282" s="104">
        <v>0</v>
      </c>
    </row>
    <row r="283" spans="1:8" x14ac:dyDescent="0.25">
      <c r="A283" s="101" t="s">
        <v>552</v>
      </c>
      <c r="B283" s="102">
        <v>292305</v>
      </c>
      <c r="C283" s="101" t="s">
        <v>269</v>
      </c>
      <c r="D283" s="103">
        <v>15380</v>
      </c>
      <c r="E283" s="101" t="s">
        <v>611</v>
      </c>
      <c r="F283" s="102">
        <v>0</v>
      </c>
      <c r="G283" s="102">
        <v>1</v>
      </c>
      <c r="H283" s="104">
        <v>0</v>
      </c>
    </row>
    <row r="284" spans="1:8" x14ac:dyDescent="0.25">
      <c r="A284" s="101" t="s">
        <v>552</v>
      </c>
      <c r="B284" s="102">
        <v>292310</v>
      </c>
      <c r="C284" s="101" t="s">
        <v>270</v>
      </c>
      <c r="D284" s="103">
        <v>28152</v>
      </c>
      <c r="E284" s="101" t="s">
        <v>611</v>
      </c>
      <c r="F284" s="102">
        <v>0</v>
      </c>
      <c r="G284" s="102">
        <v>1</v>
      </c>
      <c r="H284" s="104">
        <v>0</v>
      </c>
    </row>
    <row r="285" spans="1:8" x14ac:dyDescent="0.25">
      <c r="A285" s="101" t="s">
        <v>552</v>
      </c>
      <c r="B285" s="102">
        <v>292320</v>
      </c>
      <c r="C285" s="101" t="s">
        <v>337</v>
      </c>
      <c r="D285" s="103">
        <v>21838</v>
      </c>
      <c r="E285" s="101" t="s">
        <v>28</v>
      </c>
      <c r="F285" s="102">
        <v>0</v>
      </c>
      <c r="G285" s="102">
        <v>0</v>
      </c>
      <c r="H285" s="104">
        <v>0</v>
      </c>
    </row>
    <row r="286" spans="1:8" x14ac:dyDescent="0.25">
      <c r="A286" s="101" t="s">
        <v>552</v>
      </c>
      <c r="B286" s="102">
        <v>292330</v>
      </c>
      <c r="C286" s="101" t="s">
        <v>254</v>
      </c>
      <c r="D286" s="103">
        <v>8557</v>
      </c>
      <c r="E286" s="101" t="s">
        <v>28</v>
      </c>
      <c r="F286" s="102">
        <v>0</v>
      </c>
      <c r="G286" s="102">
        <v>0</v>
      </c>
      <c r="H286" s="104">
        <v>0</v>
      </c>
    </row>
    <row r="287" spans="1:8" x14ac:dyDescent="0.25">
      <c r="A287" s="101" t="s">
        <v>552</v>
      </c>
      <c r="B287" s="102">
        <v>292335</v>
      </c>
      <c r="C287" s="101" t="s">
        <v>141</v>
      </c>
      <c r="D287" s="103">
        <v>17389</v>
      </c>
      <c r="E287" s="101" t="s">
        <v>28</v>
      </c>
      <c r="F287" s="102">
        <v>0</v>
      </c>
      <c r="G287" s="102">
        <v>0</v>
      </c>
      <c r="H287" s="104">
        <v>0</v>
      </c>
    </row>
    <row r="288" spans="1:8" x14ac:dyDescent="0.25">
      <c r="A288" s="101" t="s">
        <v>552</v>
      </c>
      <c r="B288" s="102">
        <v>292340</v>
      </c>
      <c r="C288" s="101" t="s">
        <v>395</v>
      </c>
      <c r="D288" s="103">
        <v>21703</v>
      </c>
      <c r="E288" s="101" t="s">
        <v>28</v>
      </c>
      <c r="F288" s="102">
        <v>0</v>
      </c>
      <c r="G288" s="102">
        <v>0</v>
      </c>
      <c r="H288" s="104">
        <v>0</v>
      </c>
    </row>
    <row r="289" spans="1:8" x14ac:dyDescent="0.25">
      <c r="A289" s="101" t="s">
        <v>552</v>
      </c>
      <c r="B289" s="102">
        <v>292350</v>
      </c>
      <c r="C289" s="101" t="s">
        <v>84</v>
      </c>
      <c r="D289" s="103">
        <v>8961</v>
      </c>
      <c r="E289" s="101" t="s">
        <v>28</v>
      </c>
      <c r="F289" s="102">
        <v>0</v>
      </c>
      <c r="G289" s="102">
        <v>0</v>
      </c>
      <c r="H289" s="104">
        <v>0</v>
      </c>
    </row>
    <row r="290" spans="1:8" x14ac:dyDescent="0.25">
      <c r="A290" s="101" t="s">
        <v>552</v>
      </c>
      <c r="B290" s="102">
        <v>292360</v>
      </c>
      <c r="C290" s="101" t="s">
        <v>375</v>
      </c>
      <c r="D290" s="103">
        <v>21518</v>
      </c>
      <c r="E290" s="101" t="s">
        <v>28</v>
      </c>
      <c r="F290" s="102">
        <v>0</v>
      </c>
      <c r="G290" s="102">
        <v>0</v>
      </c>
      <c r="H290" s="104">
        <v>0</v>
      </c>
    </row>
    <row r="291" spans="1:8" x14ac:dyDescent="0.25">
      <c r="A291" s="101" t="s">
        <v>552</v>
      </c>
      <c r="B291" s="102">
        <v>292370</v>
      </c>
      <c r="C291" s="101" t="s">
        <v>338</v>
      </c>
      <c r="D291" s="103">
        <v>31853</v>
      </c>
      <c r="E291" s="101" t="s">
        <v>28</v>
      </c>
      <c r="F291" s="102">
        <v>0</v>
      </c>
      <c r="G291" s="102">
        <v>0</v>
      </c>
      <c r="H291" s="104">
        <v>0</v>
      </c>
    </row>
    <row r="292" spans="1:8" x14ac:dyDescent="0.25">
      <c r="A292" s="101" t="s">
        <v>552</v>
      </c>
      <c r="B292" s="102">
        <v>292380</v>
      </c>
      <c r="C292" s="101" t="s">
        <v>271</v>
      </c>
      <c r="D292" s="103">
        <v>28956</v>
      </c>
      <c r="E292" s="101" t="s">
        <v>28</v>
      </c>
      <c r="F292" s="102">
        <v>0</v>
      </c>
      <c r="G292" s="102">
        <v>0</v>
      </c>
      <c r="H292" s="104">
        <v>0</v>
      </c>
    </row>
    <row r="293" spans="1:8" x14ac:dyDescent="0.25">
      <c r="A293" s="101" t="s">
        <v>552</v>
      </c>
      <c r="B293" s="102">
        <v>292390</v>
      </c>
      <c r="C293" s="101" t="s">
        <v>467</v>
      </c>
      <c r="D293" s="103">
        <v>9981</v>
      </c>
      <c r="E293" s="101" t="s">
        <v>28</v>
      </c>
      <c r="F293" s="102">
        <v>0</v>
      </c>
      <c r="G293" s="102">
        <v>0</v>
      </c>
      <c r="H293" s="104">
        <v>0</v>
      </c>
    </row>
    <row r="294" spans="1:8" x14ac:dyDescent="0.25">
      <c r="A294" s="101" t="s">
        <v>552</v>
      </c>
      <c r="B294" s="102">
        <v>292400</v>
      </c>
      <c r="C294" s="101" t="s">
        <v>289</v>
      </c>
      <c r="D294" s="103">
        <v>117014</v>
      </c>
      <c r="E294" s="101" t="s">
        <v>611</v>
      </c>
      <c r="F294" s="102">
        <v>4</v>
      </c>
      <c r="G294" s="102">
        <v>5</v>
      </c>
      <c r="H294" s="104">
        <v>0.8</v>
      </c>
    </row>
    <row r="295" spans="1:8" x14ac:dyDescent="0.25">
      <c r="A295" s="101" t="s">
        <v>552</v>
      </c>
      <c r="B295" s="102">
        <v>292405</v>
      </c>
      <c r="C295" s="101" t="s">
        <v>47</v>
      </c>
      <c r="D295" s="103">
        <v>13601</v>
      </c>
      <c r="E295" s="101" t="s">
        <v>28</v>
      </c>
      <c r="F295" s="102">
        <v>0</v>
      </c>
      <c r="G295" s="102">
        <v>0</v>
      </c>
      <c r="H295" s="104">
        <v>0</v>
      </c>
    </row>
    <row r="296" spans="1:8" x14ac:dyDescent="0.25">
      <c r="A296" s="101" t="s">
        <v>552</v>
      </c>
      <c r="B296" s="102">
        <v>292410</v>
      </c>
      <c r="C296" s="101" t="s">
        <v>255</v>
      </c>
      <c r="D296" s="103">
        <v>7298</v>
      </c>
      <c r="E296" s="101" t="s">
        <v>28</v>
      </c>
      <c r="F296" s="102">
        <v>0</v>
      </c>
      <c r="G296" s="102">
        <v>0</v>
      </c>
      <c r="H296" s="104">
        <v>0</v>
      </c>
    </row>
    <row r="297" spans="1:8" x14ac:dyDescent="0.25">
      <c r="A297" s="101" t="s">
        <v>552</v>
      </c>
      <c r="B297" s="102">
        <v>292420</v>
      </c>
      <c r="C297" s="101" t="s">
        <v>295</v>
      </c>
      <c r="D297" s="103">
        <v>17486</v>
      </c>
      <c r="E297" s="101" t="s">
        <v>28</v>
      </c>
      <c r="F297" s="102">
        <v>0</v>
      </c>
      <c r="G297" s="102">
        <v>0</v>
      </c>
      <c r="H297" s="104">
        <v>0</v>
      </c>
    </row>
    <row r="298" spans="1:8" x14ac:dyDescent="0.25">
      <c r="A298" s="101" t="s">
        <v>552</v>
      </c>
      <c r="B298" s="102">
        <v>292430</v>
      </c>
      <c r="C298" s="101" t="s">
        <v>85</v>
      </c>
      <c r="D298" s="103">
        <v>17269</v>
      </c>
      <c r="E298" s="101" t="s">
        <v>611</v>
      </c>
      <c r="F298" s="102">
        <v>1</v>
      </c>
      <c r="G298" s="102">
        <v>1</v>
      </c>
      <c r="H298" s="104">
        <v>1</v>
      </c>
    </row>
    <row r="299" spans="1:8" x14ac:dyDescent="0.25">
      <c r="A299" s="101" t="s">
        <v>552</v>
      </c>
      <c r="B299" s="102">
        <v>292440</v>
      </c>
      <c r="C299" s="101" t="s">
        <v>283</v>
      </c>
      <c r="D299" s="103">
        <v>34486</v>
      </c>
      <c r="E299" s="101" t="s">
        <v>611</v>
      </c>
      <c r="F299" s="102">
        <v>2</v>
      </c>
      <c r="G299" s="102">
        <v>4</v>
      </c>
      <c r="H299" s="104">
        <v>0.5</v>
      </c>
    </row>
    <row r="300" spans="1:8" x14ac:dyDescent="0.25">
      <c r="A300" s="101" t="s">
        <v>552</v>
      </c>
      <c r="B300" s="102">
        <v>292450</v>
      </c>
      <c r="C300" s="101" t="s">
        <v>396</v>
      </c>
      <c r="D300" s="103">
        <v>16234</v>
      </c>
      <c r="E300" s="101" t="s">
        <v>28</v>
      </c>
      <c r="F300" s="102">
        <v>0</v>
      </c>
      <c r="G300" s="102">
        <v>0</v>
      </c>
      <c r="H300" s="104">
        <v>0</v>
      </c>
    </row>
    <row r="301" spans="1:8" x14ac:dyDescent="0.25">
      <c r="A301" s="101" t="s">
        <v>552</v>
      </c>
      <c r="B301" s="102">
        <v>292460</v>
      </c>
      <c r="C301" s="101" t="s">
        <v>306</v>
      </c>
      <c r="D301" s="103">
        <v>20204</v>
      </c>
      <c r="E301" s="101" t="s">
        <v>28</v>
      </c>
      <c r="F301" s="102">
        <v>0</v>
      </c>
      <c r="G301" s="102">
        <v>0</v>
      </c>
      <c r="H301" s="104">
        <v>0</v>
      </c>
    </row>
    <row r="302" spans="1:8" x14ac:dyDescent="0.25">
      <c r="A302" s="101" t="s">
        <v>552</v>
      </c>
      <c r="B302" s="102">
        <v>292465</v>
      </c>
      <c r="C302" s="101" t="s">
        <v>48</v>
      </c>
      <c r="D302" s="103">
        <v>10482</v>
      </c>
      <c r="E302" s="101" t="s">
        <v>28</v>
      </c>
      <c r="F302" s="102">
        <v>0</v>
      </c>
      <c r="G302" s="102">
        <v>0</v>
      </c>
      <c r="H302" s="104">
        <v>0</v>
      </c>
    </row>
    <row r="303" spans="1:8" x14ac:dyDescent="0.25">
      <c r="A303" s="101" t="s">
        <v>552</v>
      </c>
      <c r="B303" s="102">
        <v>292467</v>
      </c>
      <c r="C303" s="101" t="s">
        <v>508</v>
      </c>
      <c r="D303" s="103">
        <v>10007</v>
      </c>
      <c r="E303" s="101" t="s">
        <v>28</v>
      </c>
      <c r="F303" s="102">
        <v>0</v>
      </c>
      <c r="G303" s="102">
        <v>0</v>
      </c>
      <c r="H303" s="104">
        <v>0</v>
      </c>
    </row>
    <row r="304" spans="1:8" x14ac:dyDescent="0.25">
      <c r="A304" s="101" t="s">
        <v>552</v>
      </c>
      <c r="B304" s="102">
        <v>292470</v>
      </c>
      <c r="C304" s="101" t="s">
        <v>430</v>
      </c>
      <c r="D304" s="103">
        <v>10952</v>
      </c>
      <c r="E304" s="101" t="s">
        <v>28</v>
      </c>
      <c r="F304" s="102">
        <v>0</v>
      </c>
      <c r="G304" s="102">
        <v>0</v>
      </c>
      <c r="H304" s="104">
        <v>0</v>
      </c>
    </row>
    <row r="305" spans="1:8" x14ac:dyDescent="0.25">
      <c r="A305" s="101" t="s">
        <v>552</v>
      </c>
      <c r="B305" s="102">
        <v>292480</v>
      </c>
      <c r="C305" s="101" t="s">
        <v>142</v>
      </c>
      <c r="D305" s="103">
        <v>24538</v>
      </c>
      <c r="E305" s="101" t="s">
        <v>28</v>
      </c>
      <c r="F305" s="102">
        <v>0</v>
      </c>
      <c r="G305" s="102">
        <v>0</v>
      </c>
      <c r="H305" s="104">
        <v>0</v>
      </c>
    </row>
    <row r="306" spans="1:8" x14ac:dyDescent="0.25">
      <c r="A306" s="101" t="s">
        <v>552</v>
      </c>
      <c r="B306" s="102">
        <v>292490</v>
      </c>
      <c r="C306" s="101" t="s">
        <v>497</v>
      </c>
      <c r="D306" s="103">
        <v>9272</v>
      </c>
      <c r="E306" s="101" t="s">
        <v>28</v>
      </c>
      <c r="F306" s="102">
        <v>0</v>
      </c>
      <c r="G306" s="102">
        <v>0</v>
      </c>
      <c r="H306" s="104">
        <v>0</v>
      </c>
    </row>
    <row r="307" spans="1:8" x14ac:dyDescent="0.25">
      <c r="A307" s="101" t="s">
        <v>552</v>
      </c>
      <c r="B307" s="102">
        <v>292500</v>
      </c>
      <c r="C307" s="101" t="s">
        <v>431</v>
      </c>
      <c r="D307" s="103">
        <v>26092</v>
      </c>
      <c r="E307" s="101" t="s">
        <v>28</v>
      </c>
      <c r="F307" s="102">
        <v>0</v>
      </c>
      <c r="G307" s="102">
        <v>0</v>
      </c>
      <c r="H307" s="104">
        <v>0</v>
      </c>
    </row>
    <row r="308" spans="1:8" x14ac:dyDescent="0.25">
      <c r="A308" s="101" t="s">
        <v>552</v>
      </c>
      <c r="B308" s="102">
        <v>292510</v>
      </c>
      <c r="C308" s="101" t="s">
        <v>432</v>
      </c>
      <c r="D308" s="103">
        <v>46862</v>
      </c>
      <c r="E308" s="101" t="s">
        <v>611</v>
      </c>
      <c r="F308" s="102">
        <v>1</v>
      </c>
      <c r="G308" s="102">
        <v>1</v>
      </c>
      <c r="H308" s="104">
        <v>1</v>
      </c>
    </row>
    <row r="309" spans="1:8" x14ac:dyDescent="0.25">
      <c r="A309" s="101" t="s">
        <v>552</v>
      </c>
      <c r="B309" s="102">
        <v>292520</v>
      </c>
      <c r="C309" s="101" t="s">
        <v>188</v>
      </c>
      <c r="D309" s="103">
        <v>39045</v>
      </c>
      <c r="E309" s="101" t="s">
        <v>28</v>
      </c>
      <c r="F309" s="102">
        <v>0</v>
      </c>
      <c r="G309" s="102">
        <v>0</v>
      </c>
      <c r="H309" s="104">
        <v>0</v>
      </c>
    </row>
    <row r="310" spans="1:8" x14ac:dyDescent="0.25">
      <c r="A310" s="101" t="s">
        <v>552</v>
      </c>
      <c r="B310" s="102">
        <v>292525</v>
      </c>
      <c r="C310" s="101" t="s">
        <v>307</v>
      </c>
      <c r="D310" s="103">
        <v>15012</v>
      </c>
      <c r="E310" s="101" t="s">
        <v>28</v>
      </c>
      <c r="F310" s="102">
        <v>0</v>
      </c>
      <c r="G310" s="102">
        <v>0</v>
      </c>
      <c r="H310" s="104">
        <v>0</v>
      </c>
    </row>
    <row r="311" spans="1:8" x14ac:dyDescent="0.25">
      <c r="A311" s="101" t="s">
        <v>552</v>
      </c>
      <c r="B311" s="102">
        <v>292530</v>
      </c>
      <c r="C311" s="101" t="s">
        <v>155</v>
      </c>
      <c r="D311" s="103">
        <v>146625</v>
      </c>
      <c r="E311" s="101" t="s">
        <v>611</v>
      </c>
      <c r="F311" s="102">
        <v>17</v>
      </c>
      <c r="G311" s="102">
        <v>18</v>
      </c>
      <c r="H311" s="104">
        <v>0.94444444444444398</v>
      </c>
    </row>
    <row r="312" spans="1:8" x14ac:dyDescent="0.25">
      <c r="A312" s="101" t="s">
        <v>552</v>
      </c>
      <c r="B312" s="102">
        <v>292540</v>
      </c>
      <c r="C312" s="101" t="s">
        <v>415</v>
      </c>
      <c r="D312" s="103">
        <v>7549</v>
      </c>
      <c r="E312" s="101" t="s">
        <v>28</v>
      </c>
      <c r="F312" s="102">
        <v>0</v>
      </c>
      <c r="G312" s="102">
        <v>0</v>
      </c>
      <c r="H312" s="104">
        <v>0</v>
      </c>
    </row>
    <row r="313" spans="1:8" x14ac:dyDescent="0.25">
      <c r="A313" s="101" t="s">
        <v>552</v>
      </c>
      <c r="B313" s="102">
        <v>292550</v>
      </c>
      <c r="C313" s="101" t="s">
        <v>177</v>
      </c>
      <c r="D313" s="103">
        <v>28152</v>
      </c>
      <c r="E313" s="101" t="s">
        <v>611</v>
      </c>
      <c r="F313" s="102">
        <v>0</v>
      </c>
      <c r="G313" s="102">
        <v>1</v>
      </c>
      <c r="H313" s="104">
        <v>0</v>
      </c>
    </row>
    <row r="314" spans="1:8" x14ac:dyDescent="0.25">
      <c r="A314" s="101" t="s">
        <v>552</v>
      </c>
      <c r="B314" s="102">
        <v>292560</v>
      </c>
      <c r="C314" s="101" t="s">
        <v>126</v>
      </c>
      <c r="D314" s="103">
        <v>15121</v>
      </c>
      <c r="E314" s="101" t="s">
        <v>28</v>
      </c>
      <c r="F314" s="102">
        <v>0</v>
      </c>
      <c r="G314" s="102">
        <v>0</v>
      </c>
      <c r="H314" s="104">
        <v>0</v>
      </c>
    </row>
    <row r="315" spans="1:8" x14ac:dyDescent="0.25">
      <c r="A315" s="101" t="s">
        <v>552</v>
      </c>
      <c r="B315" s="102">
        <v>292570</v>
      </c>
      <c r="C315" s="101" t="s">
        <v>433</v>
      </c>
      <c r="D315" s="103">
        <v>12505</v>
      </c>
      <c r="E315" s="101" t="s">
        <v>28</v>
      </c>
      <c r="F315" s="102">
        <v>0</v>
      </c>
      <c r="G315" s="102">
        <v>0</v>
      </c>
      <c r="H315" s="104">
        <v>0</v>
      </c>
    </row>
    <row r="316" spans="1:8" ht="30" x14ac:dyDescent="0.25">
      <c r="A316" s="101" t="s">
        <v>552</v>
      </c>
      <c r="B316" s="102">
        <v>292575</v>
      </c>
      <c r="C316" s="101" t="s">
        <v>230</v>
      </c>
      <c r="D316" s="103">
        <v>27422</v>
      </c>
      <c r="E316" s="101" t="s">
        <v>611</v>
      </c>
      <c r="F316" s="102">
        <v>5</v>
      </c>
      <c r="G316" s="102">
        <v>7</v>
      </c>
      <c r="H316" s="104">
        <v>0.71428571428571397</v>
      </c>
    </row>
    <row r="317" spans="1:8" x14ac:dyDescent="0.25">
      <c r="A317" s="101" t="s">
        <v>552</v>
      </c>
      <c r="B317" s="102">
        <v>292580</v>
      </c>
      <c r="C317" s="101" t="s">
        <v>100</v>
      </c>
      <c r="D317" s="103">
        <v>25445</v>
      </c>
      <c r="E317" s="101" t="s">
        <v>28</v>
      </c>
      <c r="F317" s="102">
        <v>0</v>
      </c>
      <c r="G317" s="102">
        <v>0</v>
      </c>
      <c r="H317" s="104">
        <v>0</v>
      </c>
    </row>
    <row r="318" spans="1:8" x14ac:dyDescent="0.25">
      <c r="A318" s="101" t="s">
        <v>552</v>
      </c>
      <c r="B318" s="102">
        <v>292590</v>
      </c>
      <c r="C318" s="101" t="s">
        <v>101</v>
      </c>
      <c r="D318" s="103">
        <v>27533</v>
      </c>
      <c r="E318" s="101" t="s">
        <v>611</v>
      </c>
      <c r="F318" s="102">
        <v>1</v>
      </c>
      <c r="G318" s="102">
        <v>1</v>
      </c>
      <c r="H318" s="104">
        <v>1</v>
      </c>
    </row>
    <row r="319" spans="1:8" x14ac:dyDescent="0.25">
      <c r="A319" s="101" t="s">
        <v>552</v>
      </c>
      <c r="B319" s="102">
        <v>292593</v>
      </c>
      <c r="C319" s="101" t="s">
        <v>143</v>
      </c>
      <c r="D319" s="103">
        <v>8990</v>
      </c>
      <c r="E319" s="101" t="s">
        <v>611</v>
      </c>
      <c r="F319" s="102">
        <v>4</v>
      </c>
      <c r="G319" s="102">
        <v>4</v>
      </c>
      <c r="H319" s="104">
        <v>1</v>
      </c>
    </row>
    <row r="320" spans="1:8" x14ac:dyDescent="0.25">
      <c r="A320" s="101" t="s">
        <v>552</v>
      </c>
      <c r="B320" s="102">
        <v>292595</v>
      </c>
      <c r="C320" s="101" t="s">
        <v>49</v>
      </c>
      <c r="D320" s="103">
        <v>22610</v>
      </c>
      <c r="E320" s="101" t="s">
        <v>28</v>
      </c>
      <c r="F320" s="102">
        <v>0</v>
      </c>
      <c r="G320" s="102">
        <v>0</v>
      </c>
      <c r="H320" s="104">
        <v>0</v>
      </c>
    </row>
    <row r="321" spans="1:8" x14ac:dyDescent="0.25">
      <c r="A321" s="101" t="s">
        <v>552</v>
      </c>
      <c r="B321" s="102">
        <v>292600</v>
      </c>
      <c r="C321" s="101" t="s">
        <v>284</v>
      </c>
      <c r="D321" s="103">
        <v>41200</v>
      </c>
      <c r="E321" s="101" t="s">
        <v>28</v>
      </c>
      <c r="F321" s="102">
        <v>0</v>
      </c>
      <c r="G321" s="102">
        <v>0</v>
      </c>
      <c r="H321" s="104">
        <v>0</v>
      </c>
    </row>
    <row r="322" spans="1:8" x14ac:dyDescent="0.25">
      <c r="A322" s="101" t="s">
        <v>552</v>
      </c>
      <c r="B322" s="102">
        <v>292610</v>
      </c>
      <c r="C322" s="101" t="s">
        <v>102</v>
      </c>
      <c r="D322" s="103">
        <v>14295</v>
      </c>
      <c r="E322" s="101" t="s">
        <v>28</v>
      </c>
      <c r="F322" s="102">
        <v>0</v>
      </c>
      <c r="G322" s="102">
        <v>0</v>
      </c>
      <c r="H322" s="104">
        <v>0</v>
      </c>
    </row>
    <row r="323" spans="1:8" x14ac:dyDescent="0.25">
      <c r="A323" s="101" t="s">
        <v>552</v>
      </c>
      <c r="B323" s="102">
        <v>292620</v>
      </c>
      <c r="C323" s="101" t="s">
        <v>323</v>
      </c>
      <c r="D323" s="103">
        <v>22343</v>
      </c>
      <c r="E323" s="101" t="s">
        <v>28</v>
      </c>
      <c r="F323" s="102">
        <v>0</v>
      </c>
      <c r="G323" s="102">
        <v>0</v>
      </c>
      <c r="H323" s="104">
        <v>0</v>
      </c>
    </row>
    <row r="324" spans="1:8" x14ac:dyDescent="0.25">
      <c r="A324" s="101" t="s">
        <v>552</v>
      </c>
      <c r="B324" s="102">
        <v>292630</v>
      </c>
      <c r="C324" s="101" t="s">
        <v>50</v>
      </c>
      <c r="D324" s="103">
        <v>33403</v>
      </c>
      <c r="E324" s="101" t="s">
        <v>611</v>
      </c>
      <c r="F324" s="102">
        <v>1</v>
      </c>
      <c r="G324" s="102">
        <v>2</v>
      </c>
      <c r="H324" s="104">
        <v>0.5</v>
      </c>
    </row>
    <row r="325" spans="1:8" x14ac:dyDescent="0.25">
      <c r="A325" s="101" t="s">
        <v>552</v>
      </c>
      <c r="B325" s="102">
        <v>292640</v>
      </c>
      <c r="C325" s="101" t="s">
        <v>397</v>
      </c>
      <c r="D325" s="103">
        <v>35240</v>
      </c>
      <c r="E325" s="101" t="s">
        <v>611</v>
      </c>
      <c r="F325" s="102">
        <v>0</v>
      </c>
      <c r="G325" s="102">
        <v>1</v>
      </c>
      <c r="H325" s="104">
        <v>0</v>
      </c>
    </row>
    <row r="326" spans="1:8" x14ac:dyDescent="0.25">
      <c r="A326" s="101" t="s">
        <v>552</v>
      </c>
      <c r="B326" s="102">
        <v>292650</v>
      </c>
      <c r="C326" s="101" t="s">
        <v>272</v>
      </c>
      <c r="D326" s="103">
        <v>14843</v>
      </c>
      <c r="E326" s="101" t="s">
        <v>28</v>
      </c>
      <c r="F326" s="102">
        <v>0</v>
      </c>
      <c r="G326" s="102">
        <v>0</v>
      </c>
      <c r="H326" s="104">
        <v>0</v>
      </c>
    </row>
    <row r="327" spans="1:8" x14ac:dyDescent="0.25">
      <c r="A327" s="101" t="s">
        <v>552</v>
      </c>
      <c r="B327" s="102">
        <v>292660</v>
      </c>
      <c r="C327" s="101" t="s">
        <v>259</v>
      </c>
      <c r="D327" s="103">
        <v>52956</v>
      </c>
      <c r="E327" s="101" t="s">
        <v>611</v>
      </c>
      <c r="F327" s="102">
        <v>0</v>
      </c>
      <c r="G327" s="102">
        <v>1</v>
      </c>
      <c r="H327" s="104">
        <v>0</v>
      </c>
    </row>
    <row r="328" spans="1:8" x14ac:dyDescent="0.25">
      <c r="A328" s="101" t="s">
        <v>552</v>
      </c>
      <c r="B328" s="102">
        <v>292665</v>
      </c>
      <c r="C328" s="101" t="s">
        <v>434</v>
      </c>
      <c r="D328" s="103">
        <v>6304</v>
      </c>
      <c r="E328" s="101" t="s">
        <v>28</v>
      </c>
      <c r="F328" s="102">
        <v>0</v>
      </c>
      <c r="G328" s="102">
        <v>0</v>
      </c>
      <c r="H328" s="104">
        <v>0</v>
      </c>
    </row>
    <row r="329" spans="1:8" x14ac:dyDescent="0.25">
      <c r="A329" s="101" t="s">
        <v>552</v>
      </c>
      <c r="B329" s="102">
        <v>292670</v>
      </c>
      <c r="C329" s="101" t="s">
        <v>376</v>
      </c>
      <c r="D329" s="103">
        <v>13048</v>
      </c>
      <c r="E329" s="101" t="s">
        <v>28</v>
      </c>
      <c r="F329" s="102">
        <v>0</v>
      </c>
      <c r="G329" s="102">
        <v>0</v>
      </c>
      <c r="H329" s="104">
        <v>0</v>
      </c>
    </row>
    <row r="330" spans="1:8" x14ac:dyDescent="0.25">
      <c r="A330" s="101" t="s">
        <v>552</v>
      </c>
      <c r="B330" s="102">
        <v>292680</v>
      </c>
      <c r="C330" s="101" t="s">
        <v>398</v>
      </c>
      <c r="D330" s="103">
        <v>15289</v>
      </c>
      <c r="E330" s="101" t="s">
        <v>28</v>
      </c>
      <c r="F330" s="102">
        <v>0</v>
      </c>
      <c r="G330" s="102">
        <v>0</v>
      </c>
      <c r="H330" s="104">
        <v>0</v>
      </c>
    </row>
    <row r="331" spans="1:8" x14ac:dyDescent="0.25">
      <c r="A331" s="101" t="s">
        <v>552</v>
      </c>
      <c r="B331" s="102">
        <v>292690</v>
      </c>
      <c r="C331" s="101" t="s">
        <v>377</v>
      </c>
      <c r="D331" s="103">
        <v>11645</v>
      </c>
      <c r="E331" s="101" t="s">
        <v>28</v>
      </c>
      <c r="F331" s="102">
        <v>0</v>
      </c>
      <c r="G331" s="102">
        <v>0</v>
      </c>
      <c r="H331" s="104">
        <v>0</v>
      </c>
    </row>
    <row r="332" spans="1:8" x14ac:dyDescent="0.25">
      <c r="A332" s="101" t="s">
        <v>552</v>
      </c>
      <c r="B332" s="102">
        <v>292700</v>
      </c>
      <c r="C332" s="101" t="s">
        <v>256</v>
      </c>
      <c r="D332" s="103">
        <v>40475</v>
      </c>
      <c r="E332" s="101" t="s">
        <v>611</v>
      </c>
      <c r="F332" s="102">
        <v>1</v>
      </c>
      <c r="G332" s="102">
        <v>2</v>
      </c>
      <c r="H332" s="104">
        <v>0.5</v>
      </c>
    </row>
    <row r="333" spans="1:8" x14ac:dyDescent="0.25">
      <c r="A333" s="101" t="s">
        <v>552</v>
      </c>
      <c r="B333" s="102">
        <v>292710</v>
      </c>
      <c r="C333" s="101" t="s">
        <v>296</v>
      </c>
      <c r="D333" s="103">
        <v>9213</v>
      </c>
      <c r="E333" s="101" t="s">
        <v>611</v>
      </c>
      <c r="F333" s="102">
        <v>0</v>
      </c>
      <c r="G333" s="102">
        <v>2</v>
      </c>
      <c r="H333" s="104">
        <v>0</v>
      </c>
    </row>
    <row r="334" spans="1:8" x14ac:dyDescent="0.25">
      <c r="A334" s="101" t="s">
        <v>552</v>
      </c>
      <c r="B334" s="102">
        <v>292720</v>
      </c>
      <c r="C334" s="101" t="s">
        <v>72</v>
      </c>
      <c r="D334" s="103">
        <v>30767</v>
      </c>
      <c r="E334" s="101" t="s">
        <v>28</v>
      </c>
      <c r="F334" s="102">
        <v>0</v>
      </c>
      <c r="G334" s="102">
        <v>0</v>
      </c>
      <c r="H334" s="104">
        <v>0</v>
      </c>
    </row>
    <row r="335" spans="1:8" x14ac:dyDescent="0.25">
      <c r="A335" s="101" t="s">
        <v>552</v>
      </c>
      <c r="B335" s="102">
        <v>292730</v>
      </c>
      <c r="C335" s="101" t="s">
        <v>231</v>
      </c>
      <c r="D335" s="103">
        <v>15463</v>
      </c>
      <c r="E335" s="101" t="s">
        <v>611</v>
      </c>
      <c r="F335" s="102">
        <v>0</v>
      </c>
      <c r="G335" s="102">
        <v>1</v>
      </c>
      <c r="H335" s="104">
        <v>0</v>
      </c>
    </row>
    <row r="336" spans="1:8" x14ac:dyDescent="0.25">
      <c r="A336" s="101" t="s">
        <v>552</v>
      </c>
      <c r="B336" s="102">
        <v>292740</v>
      </c>
      <c r="C336" s="101" t="s">
        <v>202</v>
      </c>
      <c r="D336" s="103">
        <v>2857329</v>
      </c>
      <c r="E336" s="101" t="s">
        <v>611</v>
      </c>
      <c r="F336" s="102">
        <v>66</v>
      </c>
      <c r="G336" s="102">
        <v>101</v>
      </c>
      <c r="H336" s="104">
        <v>0.65346534653465305</v>
      </c>
    </row>
    <row r="337" spans="1:8" x14ac:dyDescent="0.25">
      <c r="A337" s="101" t="s">
        <v>552</v>
      </c>
      <c r="B337" s="102">
        <v>292750</v>
      </c>
      <c r="C337" s="101" t="s">
        <v>51</v>
      </c>
      <c r="D337" s="103">
        <v>20694</v>
      </c>
      <c r="E337" s="101" t="s">
        <v>28</v>
      </c>
      <c r="F337" s="102">
        <v>0</v>
      </c>
      <c r="G337" s="102">
        <v>0</v>
      </c>
      <c r="H337" s="104">
        <v>0</v>
      </c>
    </row>
    <row r="338" spans="1:8" x14ac:dyDescent="0.25">
      <c r="A338" s="101" t="s">
        <v>552</v>
      </c>
      <c r="B338" s="102">
        <v>292760</v>
      </c>
      <c r="C338" s="101" t="s">
        <v>297</v>
      </c>
      <c r="D338" s="103">
        <v>14088</v>
      </c>
      <c r="E338" s="101" t="s">
        <v>28</v>
      </c>
      <c r="F338" s="102">
        <v>0</v>
      </c>
      <c r="G338" s="102">
        <v>0</v>
      </c>
      <c r="H338" s="104">
        <v>0</v>
      </c>
    </row>
    <row r="339" spans="1:8" x14ac:dyDescent="0.25">
      <c r="A339" s="101" t="s">
        <v>552</v>
      </c>
      <c r="B339" s="102">
        <v>292770</v>
      </c>
      <c r="C339" s="101" t="s">
        <v>163</v>
      </c>
      <c r="D339" s="103">
        <v>27626</v>
      </c>
      <c r="E339" s="101" t="s">
        <v>611</v>
      </c>
      <c r="F339" s="102">
        <v>2</v>
      </c>
      <c r="G339" s="102">
        <v>3</v>
      </c>
      <c r="H339" s="104">
        <v>0.66666666666666696</v>
      </c>
    </row>
    <row r="340" spans="1:8" x14ac:dyDescent="0.25">
      <c r="A340" s="101" t="s">
        <v>552</v>
      </c>
      <c r="B340" s="102">
        <v>292780</v>
      </c>
      <c r="C340" s="101" t="s">
        <v>468</v>
      </c>
      <c r="D340" s="103">
        <v>6354</v>
      </c>
      <c r="E340" s="101" t="s">
        <v>28</v>
      </c>
      <c r="F340" s="102">
        <v>0</v>
      </c>
      <c r="G340" s="102">
        <v>0</v>
      </c>
      <c r="H340" s="104">
        <v>0</v>
      </c>
    </row>
    <row r="341" spans="1:8" x14ac:dyDescent="0.25">
      <c r="A341" s="101" t="s">
        <v>552</v>
      </c>
      <c r="B341" s="102">
        <v>292790</v>
      </c>
      <c r="C341" s="101" t="s">
        <v>498</v>
      </c>
      <c r="D341" s="103">
        <v>10656</v>
      </c>
      <c r="E341" s="101" t="s">
        <v>28</v>
      </c>
      <c r="F341" s="102">
        <v>0</v>
      </c>
      <c r="G341" s="102">
        <v>0</v>
      </c>
      <c r="H341" s="104">
        <v>0</v>
      </c>
    </row>
    <row r="342" spans="1:8" x14ac:dyDescent="0.25">
      <c r="A342" s="101" t="s">
        <v>552</v>
      </c>
      <c r="B342" s="102">
        <v>292800</v>
      </c>
      <c r="C342" s="101" t="s">
        <v>103</v>
      </c>
      <c r="D342" s="103">
        <v>37158</v>
      </c>
      <c r="E342" s="101" t="s">
        <v>611</v>
      </c>
      <c r="F342" s="102">
        <v>0</v>
      </c>
      <c r="G342" s="102">
        <v>2</v>
      </c>
      <c r="H342" s="104">
        <v>0</v>
      </c>
    </row>
    <row r="343" spans="1:8" x14ac:dyDescent="0.25">
      <c r="A343" s="101" t="s">
        <v>552</v>
      </c>
      <c r="B343" s="102">
        <v>292805</v>
      </c>
      <c r="C343" s="101" t="s">
        <v>445</v>
      </c>
      <c r="D343" s="103">
        <v>12751</v>
      </c>
      <c r="E343" s="101" t="s">
        <v>611</v>
      </c>
      <c r="F343" s="102">
        <v>1</v>
      </c>
      <c r="G343" s="102">
        <v>1</v>
      </c>
      <c r="H343" s="104">
        <v>1</v>
      </c>
    </row>
    <row r="344" spans="1:8" x14ac:dyDescent="0.25">
      <c r="A344" s="101" t="s">
        <v>552</v>
      </c>
      <c r="B344" s="102">
        <v>292810</v>
      </c>
      <c r="C344" s="101" t="s">
        <v>340</v>
      </c>
      <c r="D344" s="103">
        <v>39920</v>
      </c>
      <c r="E344" s="101" t="s">
        <v>611</v>
      </c>
      <c r="F344" s="102">
        <v>2</v>
      </c>
      <c r="G344" s="102">
        <v>4</v>
      </c>
      <c r="H344" s="104">
        <v>0.5</v>
      </c>
    </row>
    <row r="345" spans="1:8" x14ac:dyDescent="0.25">
      <c r="A345" s="101" t="s">
        <v>552</v>
      </c>
      <c r="B345" s="102">
        <v>292820</v>
      </c>
      <c r="C345" s="101" t="s">
        <v>347</v>
      </c>
      <c r="D345" s="103">
        <v>26517</v>
      </c>
      <c r="E345" s="101" t="s">
        <v>28</v>
      </c>
      <c r="F345" s="102">
        <v>0</v>
      </c>
      <c r="G345" s="102">
        <v>0</v>
      </c>
      <c r="H345" s="104">
        <v>0</v>
      </c>
    </row>
    <row r="346" spans="1:8" x14ac:dyDescent="0.25">
      <c r="A346" s="101" t="s">
        <v>552</v>
      </c>
      <c r="B346" s="102">
        <v>292830</v>
      </c>
      <c r="C346" s="101" t="s">
        <v>52</v>
      </c>
      <c r="D346" s="103">
        <v>8920</v>
      </c>
      <c r="E346" s="101" t="s">
        <v>28</v>
      </c>
      <c r="F346" s="102">
        <v>0</v>
      </c>
      <c r="G346" s="102">
        <v>0</v>
      </c>
      <c r="H346" s="104">
        <v>0</v>
      </c>
    </row>
    <row r="347" spans="1:8" x14ac:dyDescent="0.25">
      <c r="A347" s="101" t="s">
        <v>552</v>
      </c>
      <c r="B347" s="102">
        <v>292840</v>
      </c>
      <c r="C347" s="101" t="s">
        <v>324</v>
      </c>
      <c r="D347" s="103">
        <v>28192</v>
      </c>
      <c r="E347" s="101" t="s">
        <v>611</v>
      </c>
      <c r="F347" s="102">
        <v>1</v>
      </c>
      <c r="G347" s="102">
        <v>1</v>
      </c>
      <c r="H347" s="104">
        <v>1</v>
      </c>
    </row>
    <row r="348" spans="1:8" x14ac:dyDescent="0.25">
      <c r="A348" s="101" t="s">
        <v>552</v>
      </c>
      <c r="B348" s="102">
        <v>292850</v>
      </c>
      <c r="C348" s="101" t="s">
        <v>232</v>
      </c>
      <c r="D348" s="103">
        <v>10345</v>
      </c>
      <c r="E348" s="101" t="s">
        <v>28</v>
      </c>
      <c r="F348" s="102">
        <v>0</v>
      </c>
      <c r="G348" s="102">
        <v>0</v>
      </c>
      <c r="H348" s="104">
        <v>0</v>
      </c>
    </row>
    <row r="349" spans="1:8" x14ac:dyDescent="0.25">
      <c r="A349" s="101" t="s">
        <v>552</v>
      </c>
      <c r="B349" s="102">
        <v>292860</v>
      </c>
      <c r="C349" s="101" t="s">
        <v>207</v>
      </c>
      <c r="D349" s="103">
        <v>59512</v>
      </c>
      <c r="E349" s="101" t="s">
        <v>611</v>
      </c>
      <c r="F349" s="102">
        <v>1</v>
      </c>
      <c r="G349" s="102">
        <v>1</v>
      </c>
      <c r="H349" s="104">
        <v>1</v>
      </c>
    </row>
    <row r="350" spans="1:8" x14ac:dyDescent="0.25">
      <c r="A350" s="101" t="s">
        <v>552</v>
      </c>
      <c r="B350" s="102">
        <v>292870</v>
      </c>
      <c r="C350" s="101" t="s">
        <v>213</v>
      </c>
      <c r="D350" s="103">
        <v>100605</v>
      </c>
      <c r="E350" s="101" t="s">
        <v>611</v>
      </c>
      <c r="F350" s="102">
        <v>8</v>
      </c>
      <c r="G350" s="102">
        <v>8</v>
      </c>
      <c r="H350" s="104">
        <v>1</v>
      </c>
    </row>
    <row r="351" spans="1:8" x14ac:dyDescent="0.25">
      <c r="A351" s="101" t="s">
        <v>552</v>
      </c>
      <c r="B351" s="102">
        <v>292880</v>
      </c>
      <c r="C351" s="101" t="s">
        <v>53</v>
      </c>
      <c r="D351" s="103">
        <v>52413</v>
      </c>
      <c r="E351" s="101" t="s">
        <v>28</v>
      </c>
      <c r="F351" s="102">
        <v>0</v>
      </c>
      <c r="G351" s="102">
        <v>0</v>
      </c>
      <c r="H351" s="104">
        <v>0</v>
      </c>
    </row>
    <row r="352" spans="1:8" x14ac:dyDescent="0.25">
      <c r="A352" s="101" t="s">
        <v>552</v>
      </c>
      <c r="B352" s="102">
        <v>292890</v>
      </c>
      <c r="C352" s="101" t="s">
        <v>325</v>
      </c>
      <c r="D352" s="103">
        <v>33193</v>
      </c>
      <c r="E352" s="101" t="s">
        <v>28</v>
      </c>
      <c r="F352" s="102">
        <v>0</v>
      </c>
      <c r="G352" s="102">
        <v>0</v>
      </c>
      <c r="H352" s="104">
        <v>0</v>
      </c>
    </row>
    <row r="353" spans="1:8" x14ac:dyDescent="0.25">
      <c r="A353" s="101" t="s">
        <v>552</v>
      </c>
      <c r="B353" s="102">
        <v>292895</v>
      </c>
      <c r="C353" s="101" t="s">
        <v>104</v>
      </c>
      <c r="D353" s="103">
        <v>9042</v>
      </c>
      <c r="E353" s="101" t="s">
        <v>28</v>
      </c>
      <c r="F353" s="102">
        <v>0</v>
      </c>
      <c r="G353" s="102">
        <v>0</v>
      </c>
      <c r="H353" s="104">
        <v>0</v>
      </c>
    </row>
    <row r="354" spans="1:8" x14ac:dyDescent="0.25">
      <c r="A354" s="101" t="s">
        <v>552</v>
      </c>
      <c r="B354" s="102">
        <v>292900</v>
      </c>
      <c r="C354" s="101" t="s">
        <v>199</v>
      </c>
      <c r="D354" s="103">
        <v>14717</v>
      </c>
      <c r="E354" s="101" t="s">
        <v>611</v>
      </c>
      <c r="F354" s="102">
        <v>1</v>
      </c>
      <c r="G354" s="102">
        <v>1</v>
      </c>
      <c r="H354" s="104">
        <v>1</v>
      </c>
    </row>
    <row r="355" spans="1:8" x14ac:dyDescent="0.25">
      <c r="A355" s="101" t="s">
        <v>552</v>
      </c>
      <c r="B355" s="102">
        <v>292905</v>
      </c>
      <c r="C355" s="101" t="s">
        <v>348</v>
      </c>
      <c r="D355" s="103">
        <v>15310</v>
      </c>
      <c r="E355" s="101" t="s">
        <v>611</v>
      </c>
      <c r="F355" s="102">
        <v>0</v>
      </c>
      <c r="G355" s="102">
        <v>1</v>
      </c>
      <c r="H355" s="104">
        <v>0</v>
      </c>
    </row>
    <row r="356" spans="1:8" x14ac:dyDescent="0.25">
      <c r="A356" s="101" t="s">
        <v>552</v>
      </c>
      <c r="B356" s="102">
        <v>292910</v>
      </c>
      <c r="C356" s="101" t="s">
        <v>233</v>
      </c>
      <c r="D356" s="103">
        <v>21069</v>
      </c>
      <c r="E356" s="101" t="s">
        <v>611</v>
      </c>
      <c r="F356" s="102">
        <v>0</v>
      </c>
      <c r="G356" s="102">
        <v>5</v>
      </c>
      <c r="H356" s="104">
        <v>0</v>
      </c>
    </row>
    <row r="357" spans="1:8" x14ac:dyDescent="0.25">
      <c r="A357" s="101" t="s">
        <v>552</v>
      </c>
      <c r="B357" s="102">
        <v>292920</v>
      </c>
      <c r="C357" s="101" t="s">
        <v>208</v>
      </c>
      <c r="D357" s="103">
        <v>39338</v>
      </c>
      <c r="E357" s="101" t="s">
        <v>611</v>
      </c>
      <c r="F357" s="102">
        <v>1</v>
      </c>
      <c r="G357" s="102">
        <v>1</v>
      </c>
      <c r="H357" s="104">
        <v>1</v>
      </c>
    </row>
    <row r="358" spans="1:8" x14ac:dyDescent="0.25">
      <c r="A358" s="101" t="s">
        <v>552</v>
      </c>
      <c r="B358" s="102">
        <v>292925</v>
      </c>
      <c r="C358" s="101" t="s">
        <v>127</v>
      </c>
      <c r="D358" s="103">
        <v>18798</v>
      </c>
      <c r="E358" s="101" t="s">
        <v>611</v>
      </c>
      <c r="F358" s="102">
        <v>2</v>
      </c>
      <c r="G358" s="102">
        <v>2</v>
      </c>
      <c r="H358" s="104">
        <v>1</v>
      </c>
    </row>
    <row r="359" spans="1:8" x14ac:dyDescent="0.25">
      <c r="A359" s="101" t="s">
        <v>552</v>
      </c>
      <c r="B359" s="102">
        <v>292930</v>
      </c>
      <c r="C359" s="101" t="s">
        <v>54</v>
      </c>
      <c r="D359" s="103">
        <v>37139</v>
      </c>
      <c r="E359" s="101" t="s">
        <v>28</v>
      </c>
      <c r="F359" s="102">
        <v>0</v>
      </c>
      <c r="G359" s="102">
        <v>0</v>
      </c>
      <c r="H359" s="104">
        <v>0</v>
      </c>
    </row>
    <row r="360" spans="1:8" x14ac:dyDescent="0.25">
      <c r="A360" s="101" t="s">
        <v>552</v>
      </c>
      <c r="B360" s="102">
        <v>292935</v>
      </c>
      <c r="C360" s="101" t="s">
        <v>469</v>
      </c>
      <c r="D360" s="103">
        <v>5710</v>
      </c>
      <c r="E360" s="101" t="s">
        <v>28</v>
      </c>
      <c r="F360" s="102">
        <v>0</v>
      </c>
      <c r="G360" s="102">
        <v>0</v>
      </c>
      <c r="H360" s="104">
        <v>0</v>
      </c>
    </row>
    <row r="361" spans="1:8" x14ac:dyDescent="0.25">
      <c r="A361" s="101" t="s">
        <v>552</v>
      </c>
      <c r="B361" s="102">
        <v>292937</v>
      </c>
      <c r="C361" s="101" t="s">
        <v>144</v>
      </c>
      <c r="D361" s="103">
        <v>10417</v>
      </c>
      <c r="E361" s="101" t="s">
        <v>28</v>
      </c>
      <c r="F361" s="102">
        <v>0</v>
      </c>
      <c r="G361" s="102">
        <v>0</v>
      </c>
      <c r="H361" s="104">
        <v>0</v>
      </c>
    </row>
    <row r="362" spans="1:8" x14ac:dyDescent="0.25">
      <c r="A362" s="101" t="s">
        <v>552</v>
      </c>
      <c r="B362" s="102">
        <v>292940</v>
      </c>
      <c r="C362" s="101" t="s">
        <v>234</v>
      </c>
      <c r="D362" s="103">
        <v>11645</v>
      </c>
      <c r="E362" s="101" t="s">
        <v>28</v>
      </c>
      <c r="F362" s="102">
        <v>0</v>
      </c>
      <c r="G362" s="102">
        <v>0</v>
      </c>
      <c r="H362" s="104">
        <v>0</v>
      </c>
    </row>
    <row r="363" spans="1:8" x14ac:dyDescent="0.25">
      <c r="A363" s="101" t="s">
        <v>552</v>
      </c>
      <c r="B363" s="102">
        <v>292950</v>
      </c>
      <c r="C363" s="101" t="s">
        <v>209</v>
      </c>
      <c r="D363" s="103">
        <v>44164</v>
      </c>
      <c r="E363" s="101" t="s">
        <v>611</v>
      </c>
      <c r="F363" s="102">
        <v>1</v>
      </c>
      <c r="G363" s="102">
        <v>1</v>
      </c>
      <c r="H363" s="104">
        <v>1</v>
      </c>
    </row>
    <row r="364" spans="1:8" x14ac:dyDescent="0.25">
      <c r="A364" s="101" t="s">
        <v>552</v>
      </c>
      <c r="B364" s="102">
        <v>292960</v>
      </c>
      <c r="C364" s="101" t="s">
        <v>200</v>
      </c>
      <c r="D364" s="103">
        <v>17387</v>
      </c>
      <c r="E364" s="101" t="s">
        <v>611</v>
      </c>
      <c r="F364" s="102">
        <v>1</v>
      </c>
      <c r="G364" s="102">
        <v>1</v>
      </c>
      <c r="H364" s="104">
        <v>1</v>
      </c>
    </row>
    <row r="365" spans="1:8" x14ac:dyDescent="0.25">
      <c r="A365" s="101" t="s">
        <v>552</v>
      </c>
      <c r="B365" s="102">
        <v>292970</v>
      </c>
      <c r="C365" s="101" t="s">
        <v>257</v>
      </c>
      <c r="D365" s="103">
        <v>19644</v>
      </c>
      <c r="E365" s="101" t="s">
        <v>611</v>
      </c>
      <c r="F365" s="102">
        <v>0</v>
      </c>
      <c r="G365" s="102">
        <v>1</v>
      </c>
      <c r="H365" s="104">
        <v>0</v>
      </c>
    </row>
    <row r="366" spans="1:8" x14ac:dyDescent="0.25">
      <c r="A366" s="101" t="s">
        <v>552</v>
      </c>
      <c r="B366" s="102">
        <v>292975</v>
      </c>
      <c r="C366" s="101" t="s">
        <v>210</v>
      </c>
      <c r="D366" s="103">
        <v>11978</v>
      </c>
      <c r="E366" s="101" t="s">
        <v>28</v>
      </c>
      <c r="F366" s="102">
        <v>0</v>
      </c>
      <c r="G366" s="102">
        <v>0</v>
      </c>
      <c r="H366" s="104">
        <v>0</v>
      </c>
    </row>
    <row r="367" spans="1:8" x14ac:dyDescent="0.25">
      <c r="A367" s="101" t="s">
        <v>552</v>
      </c>
      <c r="B367" s="102">
        <v>292980</v>
      </c>
      <c r="C367" s="101" t="s">
        <v>145</v>
      </c>
      <c r="D367" s="103">
        <v>12883</v>
      </c>
      <c r="E367" s="101" t="s">
        <v>28</v>
      </c>
      <c r="F367" s="102">
        <v>0</v>
      </c>
      <c r="G367" s="102">
        <v>0</v>
      </c>
      <c r="H367" s="104">
        <v>0</v>
      </c>
    </row>
    <row r="368" spans="1:8" x14ac:dyDescent="0.25">
      <c r="A368" s="101" t="s">
        <v>552</v>
      </c>
      <c r="B368" s="102">
        <v>292990</v>
      </c>
      <c r="C368" s="101" t="s">
        <v>76</v>
      </c>
      <c r="D368" s="103">
        <v>43941</v>
      </c>
      <c r="E368" s="101" t="s">
        <v>611</v>
      </c>
      <c r="F368" s="102">
        <v>1</v>
      </c>
      <c r="G368" s="102">
        <v>1</v>
      </c>
      <c r="H368" s="104">
        <v>1</v>
      </c>
    </row>
    <row r="369" spans="1:8" x14ac:dyDescent="0.25">
      <c r="A369" s="101" t="s">
        <v>552</v>
      </c>
      <c r="B369" s="102">
        <v>293000</v>
      </c>
      <c r="C369" s="101" t="s">
        <v>399</v>
      </c>
      <c r="D369" s="103">
        <v>11351</v>
      </c>
      <c r="E369" s="101" t="s">
        <v>611</v>
      </c>
      <c r="F369" s="102">
        <v>0</v>
      </c>
      <c r="G369" s="102">
        <v>1</v>
      </c>
      <c r="H369" s="104">
        <v>0</v>
      </c>
    </row>
    <row r="370" spans="1:8" x14ac:dyDescent="0.25">
      <c r="A370" s="101" t="s">
        <v>552</v>
      </c>
      <c r="B370" s="102">
        <v>293010</v>
      </c>
      <c r="C370" s="101" t="s">
        <v>299</v>
      </c>
      <c r="D370" s="103">
        <v>78588</v>
      </c>
      <c r="E370" s="101" t="s">
        <v>611</v>
      </c>
      <c r="F370" s="102">
        <v>0</v>
      </c>
      <c r="G370" s="102">
        <v>1</v>
      </c>
      <c r="H370" s="104">
        <v>0</v>
      </c>
    </row>
    <row r="371" spans="1:8" x14ac:dyDescent="0.25">
      <c r="A371" s="101" t="s">
        <v>552</v>
      </c>
      <c r="B371" s="102">
        <v>293015</v>
      </c>
      <c r="C371" s="101" t="s">
        <v>349</v>
      </c>
      <c r="D371" s="103">
        <v>31532</v>
      </c>
      <c r="E371" s="101" t="s">
        <v>611</v>
      </c>
      <c r="F371" s="102">
        <v>1</v>
      </c>
      <c r="G371" s="102">
        <v>2</v>
      </c>
      <c r="H371" s="104">
        <v>0.5</v>
      </c>
    </row>
    <row r="372" spans="1:8" x14ac:dyDescent="0.25">
      <c r="A372" s="101" t="s">
        <v>552</v>
      </c>
      <c r="B372" s="102">
        <v>293020</v>
      </c>
      <c r="C372" s="101" t="s">
        <v>285</v>
      </c>
      <c r="D372" s="103">
        <v>40703</v>
      </c>
      <c r="E372" s="101" t="s">
        <v>28</v>
      </c>
      <c r="F372" s="102">
        <v>0</v>
      </c>
      <c r="G372" s="102">
        <v>0</v>
      </c>
      <c r="H372" s="104">
        <v>0</v>
      </c>
    </row>
    <row r="373" spans="1:8" x14ac:dyDescent="0.25">
      <c r="A373" s="101" t="s">
        <v>552</v>
      </c>
      <c r="B373" s="102">
        <v>293030</v>
      </c>
      <c r="C373" s="101" t="s">
        <v>350</v>
      </c>
      <c r="D373" s="103">
        <v>17452</v>
      </c>
      <c r="E373" s="101" t="s">
        <v>611</v>
      </c>
      <c r="F373" s="102">
        <v>0</v>
      </c>
      <c r="G373" s="102">
        <v>1</v>
      </c>
      <c r="H373" s="104">
        <v>0</v>
      </c>
    </row>
    <row r="374" spans="1:8" x14ac:dyDescent="0.25">
      <c r="A374" s="101" t="s">
        <v>552</v>
      </c>
      <c r="B374" s="102">
        <v>293040</v>
      </c>
      <c r="C374" s="101" t="s">
        <v>55</v>
      </c>
      <c r="D374" s="103">
        <v>15064</v>
      </c>
      <c r="E374" s="101" t="s">
        <v>28</v>
      </c>
      <c r="F374" s="102">
        <v>0</v>
      </c>
      <c r="G374" s="102">
        <v>0</v>
      </c>
      <c r="H374" s="104">
        <v>0</v>
      </c>
    </row>
    <row r="375" spans="1:8" x14ac:dyDescent="0.25">
      <c r="A375" s="101" t="s">
        <v>552</v>
      </c>
      <c r="B375" s="102">
        <v>293050</v>
      </c>
      <c r="C375" s="101" t="s">
        <v>88</v>
      </c>
      <c r="D375" s="103">
        <v>80411</v>
      </c>
      <c r="E375" s="101" t="s">
        <v>28</v>
      </c>
      <c r="F375" s="102">
        <v>0</v>
      </c>
      <c r="G375" s="102">
        <v>0</v>
      </c>
      <c r="H375" s="104">
        <v>0</v>
      </c>
    </row>
    <row r="376" spans="1:8" x14ac:dyDescent="0.25">
      <c r="A376" s="101" t="s">
        <v>552</v>
      </c>
      <c r="B376" s="102">
        <v>293060</v>
      </c>
      <c r="C376" s="101" t="s">
        <v>146</v>
      </c>
      <c r="D376" s="103">
        <v>13347</v>
      </c>
      <c r="E376" s="101" t="s">
        <v>28</v>
      </c>
      <c r="F376" s="102">
        <v>0</v>
      </c>
      <c r="G376" s="102">
        <v>0</v>
      </c>
      <c r="H376" s="104">
        <v>0</v>
      </c>
    </row>
    <row r="377" spans="1:8" x14ac:dyDescent="0.25">
      <c r="A377" s="101" t="s">
        <v>552</v>
      </c>
      <c r="B377" s="102">
        <v>293070</v>
      </c>
      <c r="C377" s="101" t="s">
        <v>189</v>
      </c>
      <c r="D377" s="103">
        <v>132906</v>
      </c>
      <c r="E377" s="101" t="s">
        <v>28</v>
      </c>
      <c r="F377" s="102">
        <v>0</v>
      </c>
      <c r="G377" s="102">
        <v>0</v>
      </c>
      <c r="H377" s="104">
        <v>0</v>
      </c>
    </row>
    <row r="378" spans="1:8" x14ac:dyDescent="0.25">
      <c r="A378" s="101" t="s">
        <v>552</v>
      </c>
      <c r="B378" s="102">
        <v>293075</v>
      </c>
      <c r="C378" s="101" t="s">
        <v>351</v>
      </c>
      <c r="D378" s="103">
        <v>12965</v>
      </c>
      <c r="E378" s="101" t="s">
        <v>611</v>
      </c>
      <c r="F378" s="102">
        <v>0</v>
      </c>
      <c r="G378" s="102">
        <v>1</v>
      </c>
      <c r="H378" s="104">
        <v>0</v>
      </c>
    </row>
    <row r="379" spans="1:8" x14ac:dyDescent="0.25">
      <c r="A379" s="101" t="s">
        <v>552</v>
      </c>
      <c r="B379" s="102">
        <v>293076</v>
      </c>
      <c r="C379" s="101" t="s">
        <v>273</v>
      </c>
      <c r="D379" s="103">
        <v>10316</v>
      </c>
      <c r="E379" s="101" t="s">
        <v>28</v>
      </c>
      <c r="F379" s="102">
        <v>0</v>
      </c>
      <c r="G379" s="102">
        <v>0</v>
      </c>
      <c r="H379" s="104">
        <v>0</v>
      </c>
    </row>
    <row r="380" spans="1:8" x14ac:dyDescent="0.25">
      <c r="A380" s="101" t="s">
        <v>552</v>
      </c>
      <c r="B380" s="102">
        <v>293077</v>
      </c>
      <c r="C380" s="101" t="s">
        <v>286</v>
      </c>
      <c r="D380" s="103">
        <v>22806</v>
      </c>
      <c r="E380" s="101" t="s">
        <v>28</v>
      </c>
      <c r="F380" s="102">
        <v>0</v>
      </c>
      <c r="G380" s="102">
        <v>0</v>
      </c>
      <c r="H380" s="104">
        <v>0</v>
      </c>
    </row>
    <row r="381" spans="1:8" x14ac:dyDescent="0.25">
      <c r="A381" s="101" t="s">
        <v>552</v>
      </c>
      <c r="B381" s="102">
        <v>293080</v>
      </c>
      <c r="C381" s="101" t="s">
        <v>86</v>
      </c>
      <c r="D381" s="103">
        <v>16905</v>
      </c>
      <c r="E381" s="101" t="s">
        <v>28</v>
      </c>
      <c r="F381" s="102">
        <v>0</v>
      </c>
      <c r="G381" s="102">
        <v>0</v>
      </c>
      <c r="H381" s="104">
        <v>0</v>
      </c>
    </row>
    <row r="382" spans="1:8" x14ac:dyDescent="0.25">
      <c r="A382" s="101" t="s">
        <v>552</v>
      </c>
      <c r="B382" s="102">
        <v>293090</v>
      </c>
      <c r="C382" s="101" t="s">
        <v>326</v>
      </c>
      <c r="D382" s="103">
        <v>12517</v>
      </c>
      <c r="E382" s="101" t="s">
        <v>611</v>
      </c>
      <c r="F382" s="102">
        <v>2</v>
      </c>
      <c r="G382" s="102">
        <v>2</v>
      </c>
      <c r="H382" s="104">
        <v>1</v>
      </c>
    </row>
    <row r="383" spans="1:8" x14ac:dyDescent="0.25">
      <c r="A383" s="101" t="s">
        <v>552</v>
      </c>
      <c r="B383" s="102">
        <v>293100</v>
      </c>
      <c r="C383" s="101" t="s">
        <v>378</v>
      </c>
      <c r="D383" s="103">
        <v>20416</v>
      </c>
      <c r="E383" s="101" t="s">
        <v>611</v>
      </c>
      <c r="F383" s="102">
        <v>0</v>
      </c>
      <c r="G383" s="102">
        <v>1</v>
      </c>
      <c r="H383" s="104">
        <v>0</v>
      </c>
    </row>
    <row r="384" spans="1:8" x14ac:dyDescent="0.25">
      <c r="A384" s="101" t="s">
        <v>552</v>
      </c>
      <c r="B384" s="102">
        <v>293105</v>
      </c>
      <c r="C384" s="101" t="s">
        <v>400</v>
      </c>
      <c r="D384" s="103">
        <v>17285</v>
      </c>
      <c r="E384" s="101" t="s">
        <v>28</v>
      </c>
      <c r="F384" s="102">
        <v>0</v>
      </c>
      <c r="G384" s="102">
        <v>0</v>
      </c>
      <c r="H384" s="104">
        <v>0</v>
      </c>
    </row>
    <row r="385" spans="1:8" x14ac:dyDescent="0.25">
      <c r="A385" s="101" t="s">
        <v>552</v>
      </c>
      <c r="B385" s="102">
        <v>293110</v>
      </c>
      <c r="C385" s="101" t="s">
        <v>56</v>
      </c>
      <c r="D385" s="103">
        <v>7909</v>
      </c>
      <c r="E385" s="101" t="s">
        <v>611</v>
      </c>
      <c r="F385" s="102">
        <v>1</v>
      </c>
      <c r="G385" s="102">
        <v>1</v>
      </c>
      <c r="H385" s="104">
        <v>1</v>
      </c>
    </row>
    <row r="386" spans="1:8" x14ac:dyDescent="0.25">
      <c r="A386" s="101" t="s">
        <v>552</v>
      </c>
      <c r="B386" s="102">
        <v>293120</v>
      </c>
      <c r="C386" s="101" t="s">
        <v>509</v>
      </c>
      <c r="D386" s="103">
        <v>20889</v>
      </c>
      <c r="E386" s="101" t="s">
        <v>611</v>
      </c>
      <c r="F386" s="102">
        <v>7</v>
      </c>
      <c r="G386" s="102">
        <v>9</v>
      </c>
      <c r="H386" s="104">
        <v>0.77777777777777801</v>
      </c>
    </row>
    <row r="387" spans="1:8" x14ac:dyDescent="0.25">
      <c r="A387" s="101" t="s">
        <v>552</v>
      </c>
      <c r="B387" s="102">
        <v>293130</v>
      </c>
      <c r="C387" s="101" t="s">
        <v>147</v>
      </c>
      <c r="D387" s="103">
        <v>17046</v>
      </c>
      <c r="E387" s="101" t="s">
        <v>28</v>
      </c>
      <c r="F387" s="102">
        <v>0</v>
      </c>
      <c r="G387" s="102">
        <v>0</v>
      </c>
      <c r="H387" s="104">
        <v>0</v>
      </c>
    </row>
    <row r="388" spans="1:8" x14ac:dyDescent="0.25">
      <c r="A388" s="101" t="s">
        <v>552</v>
      </c>
      <c r="B388" s="102">
        <v>293135</v>
      </c>
      <c r="C388" s="101" t="s">
        <v>165</v>
      </c>
      <c r="D388" s="103">
        <v>158445</v>
      </c>
      <c r="E388" s="101" t="s">
        <v>611</v>
      </c>
      <c r="F388" s="102">
        <v>7</v>
      </c>
      <c r="G388" s="102">
        <v>8</v>
      </c>
      <c r="H388" s="104">
        <v>0.875</v>
      </c>
    </row>
    <row r="389" spans="1:8" x14ac:dyDescent="0.25">
      <c r="A389" s="101" t="s">
        <v>552</v>
      </c>
      <c r="B389" s="102">
        <v>293140</v>
      </c>
      <c r="C389" s="101" t="s">
        <v>57</v>
      </c>
      <c r="D389" s="103">
        <v>7493</v>
      </c>
      <c r="E389" s="101" t="s">
        <v>28</v>
      </c>
      <c r="F389" s="102">
        <v>0</v>
      </c>
      <c r="G389" s="102">
        <v>0</v>
      </c>
      <c r="H389" s="104">
        <v>0</v>
      </c>
    </row>
    <row r="390" spans="1:8" x14ac:dyDescent="0.25">
      <c r="A390" s="101" t="s">
        <v>552</v>
      </c>
      <c r="B390" s="102">
        <v>293150</v>
      </c>
      <c r="C390" s="101" t="s">
        <v>105</v>
      </c>
      <c r="D390" s="103">
        <v>22479</v>
      </c>
      <c r="E390" s="101" t="s">
        <v>611</v>
      </c>
      <c r="F390" s="102">
        <v>1</v>
      </c>
      <c r="G390" s="102">
        <v>1</v>
      </c>
      <c r="H390" s="104">
        <v>1</v>
      </c>
    </row>
    <row r="391" spans="1:8" x14ac:dyDescent="0.25">
      <c r="A391" s="101" t="s">
        <v>552</v>
      </c>
      <c r="B391" s="102">
        <v>293160</v>
      </c>
      <c r="C391" s="101" t="s">
        <v>510</v>
      </c>
      <c r="D391" s="103">
        <v>14860</v>
      </c>
      <c r="E391" s="101" t="s">
        <v>611</v>
      </c>
      <c r="F391" s="102">
        <v>16</v>
      </c>
      <c r="G391" s="102">
        <v>16</v>
      </c>
      <c r="H391" s="104">
        <v>1</v>
      </c>
    </row>
    <row r="392" spans="1:8" x14ac:dyDescent="0.25">
      <c r="A392" s="101" t="s">
        <v>552</v>
      </c>
      <c r="B392" s="102">
        <v>293170</v>
      </c>
      <c r="C392" s="101" t="s">
        <v>58</v>
      </c>
      <c r="D392" s="103">
        <v>12965</v>
      </c>
      <c r="E392" s="101" t="s">
        <v>28</v>
      </c>
      <c r="F392" s="102">
        <v>0</v>
      </c>
      <c r="G392" s="102">
        <v>0</v>
      </c>
      <c r="H392" s="104">
        <v>0</v>
      </c>
    </row>
    <row r="393" spans="1:8" x14ac:dyDescent="0.25">
      <c r="A393" s="101" t="s">
        <v>552</v>
      </c>
      <c r="B393" s="102">
        <v>293180</v>
      </c>
      <c r="C393" s="101" t="s">
        <v>435</v>
      </c>
      <c r="D393" s="103">
        <v>16608</v>
      </c>
      <c r="E393" s="101" t="s">
        <v>28</v>
      </c>
      <c r="F393" s="102">
        <v>0</v>
      </c>
      <c r="G393" s="102">
        <v>0</v>
      </c>
      <c r="H393" s="104">
        <v>0</v>
      </c>
    </row>
    <row r="394" spans="1:8" x14ac:dyDescent="0.25">
      <c r="A394" s="101" t="s">
        <v>552</v>
      </c>
      <c r="B394" s="102">
        <v>293190</v>
      </c>
      <c r="C394" s="101" t="s">
        <v>106</v>
      </c>
      <c r="D394" s="103">
        <v>50568</v>
      </c>
      <c r="E394" s="101" t="s">
        <v>28</v>
      </c>
      <c r="F394" s="102">
        <v>0</v>
      </c>
      <c r="G394" s="102">
        <v>0</v>
      </c>
      <c r="H394" s="104">
        <v>0</v>
      </c>
    </row>
    <row r="395" spans="1:8" x14ac:dyDescent="0.25">
      <c r="A395" s="101" t="s">
        <v>552</v>
      </c>
      <c r="B395" s="102">
        <v>293200</v>
      </c>
      <c r="C395" s="101" t="s">
        <v>287</v>
      </c>
      <c r="D395" s="103">
        <v>24486</v>
      </c>
      <c r="E395" s="101" t="s">
        <v>28</v>
      </c>
      <c r="F395" s="102">
        <v>0</v>
      </c>
      <c r="G395" s="102">
        <v>0</v>
      </c>
      <c r="H395" s="104">
        <v>0</v>
      </c>
    </row>
    <row r="396" spans="1:8" x14ac:dyDescent="0.25">
      <c r="A396" s="101" t="s">
        <v>552</v>
      </c>
      <c r="B396" s="102">
        <v>293210</v>
      </c>
      <c r="C396" s="101" t="s">
        <v>235</v>
      </c>
      <c r="D396" s="103">
        <v>19914</v>
      </c>
      <c r="E396" s="101" t="s">
        <v>28</v>
      </c>
      <c r="F396" s="102">
        <v>0</v>
      </c>
      <c r="G396" s="102">
        <v>0</v>
      </c>
      <c r="H396" s="104">
        <v>0</v>
      </c>
    </row>
    <row r="397" spans="1:8" x14ac:dyDescent="0.25">
      <c r="A397" s="101" t="s">
        <v>552</v>
      </c>
      <c r="B397" s="102">
        <v>293220</v>
      </c>
      <c r="C397" s="101" t="s">
        <v>470</v>
      </c>
      <c r="D397" s="103">
        <v>19275</v>
      </c>
      <c r="E397" s="101" t="s">
        <v>28</v>
      </c>
      <c r="F397" s="102">
        <v>0</v>
      </c>
      <c r="G397" s="102">
        <v>0</v>
      </c>
      <c r="H397" s="104">
        <v>0</v>
      </c>
    </row>
    <row r="398" spans="1:8" x14ac:dyDescent="0.25">
      <c r="A398" s="101" t="s">
        <v>552</v>
      </c>
      <c r="B398" s="102">
        <v>293230</v>
      </c>
      <c r="C398" s="101" t="s">
        <v>471</v>
      </c>
      <c r="D398" s="103">
        <v>26795</v>
      </c>
      <c r="E398" s="101" t="s">
        <v>611</v>
      </c>
      <c r="F398" s="102">
        <v>1</v>
      </c>
      <c r="G398" s="102">
        <v>1</v>
      </c>
      <c r="H398" s="104">
        <v>1</v>
      </c>
    </row>
    <row r="399" spans="1:8" x14ac:dyDescent="0.25">
      <c r="A399" s="101" t="s">
        <v>552</v>
      </c>
      <c r="B399" s="102">
        <v>293240</v>
      </c>
      <c r="C399" s="101" t="s">
        <v>128</v>
      </c>
      <c r="D399" s="103">
        <v>13884</v>
      </c>
      <c r="E399" s="101" t="s">
        <v>611</v>
      </c>
      <c r="F399" s="102">
        <v>0</v>
      </c>
      <c r="G399" s="102">
        <v>1</v>
      </c>
      <c r="H399" s="104">
        <v>0</v>
      </c>
    </row>
    <row r="400" spans="1:8" x14ac:dyDescent="0.25">
      <c r="A400" s="101" t="s">
        <v>552</v>
      </c>
      <c r="B400" s="102">
        <v>293245</v>
      </c>
      <c r="C400" s="101" t="s">
        <v>148</v>
      </c>
      <c r="D400" s="103">
        <v>19034</v>
      </c>
      <c r="E400" s="101" t="s">
        <v>28</v>
      </c>
      <c r="F400" s="102">
        <v>0</v>
      </c>
      <c r="G400" s="102">
        <v>0</v>
      </c>
      <c r="H400" s="104">
        <v>0</v>
      </c>
    </row>
    <row r="401" spans="1:8" x14ac:dyDescent="0.25">
      <c r="A401" s="101" t="s">
        <v>552</v>
      </c>
      <c r="B401" s="102">
        <v>293250</v>
      </c>
      <c r="C401" s="101" t="s">
        <v>446</v>
      </c>
      <c r="D401" s="103">
        <v>19484</v>
      </c>
      <c r="E401" s="101" t="s">
        <v>28</v>
      </c>
      <c r="F401" s="102">
        <v>0</v>
      </c>
      <c r="G401" s="102">
        <v>0</v>
      </c>
      <c r="H401" s="104">
        <v>0</v>
      </c>
    </row>
    <row r="402" spans="1:8" x14ac:dyDescent="0.25">
      <c r="A402" s="101" t="s">
        <v>552</v>
      </c>
      <c r="B402" s="102">
        <v>293260</v>
      </c>
      <c r="C402" s="101" t="s">
        <v>401</v>
      </c>
      <c r="D402" s="103">
        <v>16651</v>
      </c>
      <c r="E402" s="101" t="s">
        <v>28</v>
      </c>
      <c r="F402" s="102">
        <v>0</v>
      </c>
      <c r="G402" s="102">
        <v>0</v>
      </c>
      <c r="H402" s="104">
        <v>0</v>
      </c>
    </row>
    <row r="403" spans="1:8" x14ac:dyDescent="0.25">
      <c r="A403" s="101" t="s">
        <v>552</v>
      </c>
      <c r="B403" s="102">
        <v>293270</v>
      </c>
      <c r="C403" s="101" t="s">
        <v>447</v>
      </c>
      <c r="D403" s="103">
        <v>20630</v>
      </c>
      <c r="E403" s="101" t="s">
        <v>611</v>
      </c>
      <c r="F403" s="102">
        <v>2</v>
      </c>
      <c r="G403" s="102">
        <v>3</v>
      </c>
      <c r="H403" s="104">
        <v>0.66666666666666696</v>
      </c>
    </row>
    <row r="404" spans="1:8" x14ac:dyDescent="0.25">
      <c r="A404" s="101" t="s">
        <v>552</v>
      </c>
      <c r="B404" s="102">
        <v>293280</v>
      </c>
      <c r="C404" s="101" t="s">
        <v>73</v>
      </c>
      <c r="D404" s="103">
        <v>19098</v>
      </c>
      <c r="E404" s="101" t="s">
        <v>28</v>
      </c>
      <c r="F404" s="102">
        <v>0</v>
      </c>
      <c r="G404" s="102">
        <v>0</v>
      </c>
      <c r="H404" s="104">
        <v>0</v>
      </c>
    </row>
    <row r="405" spans="1:8" x14ac:dyDescent="0.25">
      <c r="A405" s="101" t="s">
        <v>552</v>
      </c>
      <c r="B405" s="102">
        <v>293290</v>
      </c>
      <c r="C405" s="101" t="s">
        <v>500</v>
      </c>
      <c r="D405" s="103">
        <v>95858</v>
      </c>
      <c r="E405" s="101" t="s">
        <v>611</v>
      </c>
      <c r="F405" s="102">
        <v>24</v>
      </c>
      <c r="G405" s="102">
        <v>26</v>
      </c>
      <c r="H405" s="104">
        <v>0.92307692307692302</v>
      </c>
    </row>
    <row r="406" spans="1:8" x14ac:dyDescent="0.25">
      <c r="A406" s="101" t="s">
        <v>552</v>
      </c>
      <c r="B406" s="102">
        <v>293300</v>
      </c>
      <c r="C406" s="101" t="s">
        <v>107</v>
      </c>
      <c r="D406" s="103">
        <v>28130</v>
      </c>
      <c r="E406" s="101" t="s">
        <v>28</v>
      </c>
      <c r="F406" s="102">
        <v>0</v>
      </c>
      <c r="G406" s="102">
        <v>0</v>
      </c>
      <c r="H406" s="104">
        <v>0</v>
      </c>
    </row>
    <row r="407" spans="1:8" x14ac:dyDescent="0.25">
      <c r="A407" s="101" t="s">
        <v>552</v>
      </c>
      <c r="B407" s="102">
        <v>293305</v>
      </c>
      <c r="C407" s="101" t="s">
        <v>149</v>
      </c>
      <c r="D407" s="103">
        <v>14087</v>
      </c>
      <c r="E407" s="101" t="s">
        <v>28</v>
      </c>
      <c r="F407" s="102">
        <v>0</v>
      </c>
      <c r="G407" s="102">
        <v>0</v>
      </c>
      <c r="H407" s="104">
        <v>0</v>
      </c>
    </row>
    <row r="408" spans="1:8" x14ac:dyDescent="0.25">
      <c r="A408" s="101" t="s">
        <v>552</v>
      </c>
      <c r="B408" s="102">
        <v>293310</v>
      </c>
      <c r="C408" s="101" t="s">
        <v>150</v>
      </c>
      <c r="D408" s="103">
        <v>9130</v>
      </c>
      <c r="E408" s="101" t="s">
        <v>28</v>
      </c>
      <c r="F408" s="102">
        <v>0</v>
      </c>
      <c r="G408" s="102">
        <v>0</v>
      </c>
      <c r="H408" s="104">
        <v>0</v>
      </c>
    </row>
    <row r="409" spans="1:8" x14ac:dyDescent="0.25">
      <c r="A409" s="101" t="s">
        <v>552</v>
      </c>
      <c r="B409" s="102">
        <v>293315</v>
      </c>
      <c r="C409" s="101" t="s">
        <v>151</v>
      </c>
      <c r="D409" s="103">
        <v>12772</v>
      </c>
      <c r="E409" s="101" t="s">
        <v>28</v>
      </c>
      <c r="F409" s="102">
        <v>0</v>
      </c>
      <c r="G409" s="102">
        <v>0</v>
      </c>
      <c r="H409" s="104">
        <v>0</v>
      </c>
    </row>
    <row r="410" spans="1:8" x14ac:dyDescent="0.25">
      <c r="A410" s="101" t="s">
        <v>552</v>
      </c>
      <c r="B410" s="102">
        <v>293317</v>
      </c>
      <c r="C410" s="101" t="s">
        <v>236</v>
      </c>
      <c r="D410" s="103">
        <v>8895</v>
      </c>
      <c r="E410" s="101" t="s">
        <v>28</v>
      </c>
      <c r="F410" s="102">
        <v>0</v>
      </c>
      <c r="G410" s="102">
        <v>0</v>
      </c>
      <c r="H410" s="104">
        <v>0</v>
      </c>
    </row>
    <row r="411" spans="1:8" x14ac:dyDescent="0.25">
      <c r="A411" s="101" t="s">
        <v>552</v>
      </c>
      <c r="B411" s="102">
        <v>293320</v>
      </c>
      <c r="C411" s="101" t="s">
        <v>211</v>
      </c>
      <c r="D411" s="103">
        <v>42706</v>
      </c>
      <c r="E411" s="101" t="s">
        <v>611</v>
      </c>
      <c r="F411" s="102">
        <v>0</v>
      </c>
      <c r="G411" s="102">
        <v>1</v>
      </c>
      <c r="H411" s="104">
        <v>0</v>
      </c>
    </row>
    <row r="412" spans="1:8" x14ac:dyDescent="0.25">
      <c r="A412" s="101" t="s">
        <v>552</v>
      </c>
      <c r="B412" s="102">
        <v>293325</v>
      </c>
      <c r="C412" s="101" t="s">
        <v>178</v>
      </c>
      <c r="D412" s="103">
        <v>6258</v>
      </c>
      <c r="E412" s="101" t="s">
        <v>611</v>
      </c>
      <c r="F412" s="102">
        <v>0</v>
      </c>
      <c r="G412" s="102">
        <v>1</v>
      </c>
      <c r="H412" s="104">
        <v>0</v>
      </c>
    </row>
    <row r="413" spans="1:8" x14ac:dyDescent="0.25">
      <c r="A413" s="101" t="s">
        <v>552</v>
      </c>
      <c r="B413" s="102">
        <v>293330</v>
      </c>
      <c r="C413" s="101" t="s">
        <v>417</v>
      </c>
      <c r="D413" s="103">
        <v>338885</v>
      </c>
      <c r="E413" s="101" t="s">
        <v>611</v>
      </c>
      <c r="F413" s="102">
        <v>20</v>
      </c>
      <c r="G413" s="102">
        <v>20</v>
      </c>
      <c r="H413" s="104">
        <v>1</v>
      </c>
    </row>
    <row r="414" spans="1:8" x14ac:dyDescent="0.25">
      <c r="A414" s="101" t="s">
        <v>552</v>
      </c>
      <c r="B414" s="102">
        <v>293340</v>
      </c>
      <c r="C414" s="101" t="s">
        <v>74</v>
      </c>
      <c r="D414" s="103">
        <v>9347</v>
      </c>
      <c r="E414" s="101" t="s">
        <v>611</v>
      </c>
      <c r="F414" s="102">
        <v>3</v>
      </c>
      <c r="G414" s="102">
        <v>3</v>
      </c>
      <c r="H414" s="104">
        <v>1</v>
      </c>
    </row>
    <row r="415" spans="1:8" x14ac:dyDescent="0.25">
      <c r="A415" s="101" t="s">
        <v>552</v>
      </c>
      <c r="B415" s="102">
        <v>293345</v>
      </c>
      <c r="C415" s="101" t="s">
        <v>327</v>
      </c>
      <c r="D415" s="103">
        <v>12299</v>
      </c>
      <c r="E415" s="101" t="s">
        <v>28</v>
      </c>
      <c r="F415" s="102">
        <v>0</v>
      </c>
      <c r="G415" s="102">
        <v>0</v>
      </c>
      <c r="H415" s="104">
        <v>0</v>
      </c>
    </row>
    <row r="416" spans="1:8" x14ac:dyDescent="0.25">
      <c r="A416" s="101" t="s">
        <v>552</v>
      </c>
      <c r="B416" s="102">
        <v>293350</v>
      </c>
      <c r="C416" s="101" t="s">
        <v>511</v>
      </c>
      <c r="D416" s="103">
        <v>21228</v>
      </c>
      <c r="E416" s="101" t="s">
        <v>611</v>
      </c>
      <c r="F416" s="102">
        <v>2438</v>
      </c>
      <c r="G416" s="102">
        <v>2453</v>
      </c>
      <c r="H416" s="104">
        <v>0.99388503872808798</v>
      </c>
    </row>
    <row r="417" spans="1:8" x14ac:dyDescent="0.25">
      <c r="A417" s="101" t="s">
        <v>552</v>
      </c>
      <c r="B417" s="102">
        <v>293360</v>
      </c>
      <c r="C417" s="101" t="s">
        <v>129</v>
      </c>
      <c r="D417" s="103">
        <v>46440</v>
      </c>
      <c r="E417" s="101" t="s">
        <v>611</v>
      </c>
      <c r="F417" s="102">
        <v>0</v>
      </c>
      <c r="G417" s="102">
        <v>1</v>
      </c>
      <c r="H417" s="104">
        <v>0</v>
      </c>
    </row>
    <row r="418" spans="1:8" x14ac:dyDescent="0.25">
      <c r="F418" s="100">
        <f>SUM(F2:F417)</f>
        <v>2854</v>
      </c>
      <c r="G418" s="100">
        <f>SUM(G2:G417)</f>
        <v>3053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16"/>
  <sheetViews>
    <sheetView tabSelected="1" zoomScale="90" zoomScaleNormal="90" workbookViewId="0">
      <selection activeCell="C6" sqref="C6"/>
    </sheetView>
  </sheetViews>
  <sheetFormatPr defaultRowHeight="15" x14ac:dyDescent="0.25"/>
  <cols>
    <col min="1" max="1" width="119.28515625" customWidth="1"/>
  </cols>
  <sheetData>
    <row r="1" spans="1:1" ht="45" customHeight="1" thickBot="1" x14ac:dyDescent="0.3">
      <c r="A1" s="118" t="s">
        <v>626</v>
      </c>
    </row>
    <row r="2" spans="1:1" ht="39.950000000000003" customHeight="1" x14ac:dyDescent="0.25">
      <c r="A2" s="113" t="s">
        <v>623</v>
      </c>
    </row>
    <row r="3" spans="1:1" ht="39.950000000000003" customHeight="1" x14ac:dyDescent="0.25">
      <c r="A3" s="114" t="s">
        <v>627</v>
      </c>
    </row>
    <row r="4" spans="1:1" ht="39.950000000000003" customHeight="1" x14ac:dyDescent="0.25">
      <c r="A4" s="114" t="s">
        <v>628</v>
      </c>
    </row>
    <row r="5" spans="1:1" ht="39.950000000000003" customHeight="1" x14ac:dyDescent="0.25">
      <c r="A5" s="114" t="s">
        <v>629</v>
      </c>
    </row>
    <row r="6" spans="1:1" ht="39.950000000000003" customHeight="1" thickBot="1" x14ac:dyDescent="0.3">
      <c r="A6" s="115" t="s">
        <v>630</v>
      </c>
    </row>
    <row r="7" spans="1:1" ht="39.950000000000003" customHeight="1" thickBot="1" x14ac:dyDescent="0.3">
      <c r="A7" s="120" t="s">
        <v>631</v>
      </c>
    </row>
    <row r="8" spans="1:1" ht="39.950000000000003" customHeight="1" x14ac:dyDescent="0.25">
      <c r="A8" s="113" t="s">
        <v>639</v>
      </c>
    </row>
    <row r="9" spans="1:1" ht="39.950000000000003" customHeight="1" x14ac:dyDescent="0.25">
      <c r="A9" s="121" t="s">
        <v>632</v>
      </c>
    </row>
    <row r="10" spans="1:1" ht="39.950000000000003" customHeight="1" x14ac:dyDescent="0.25">
      <c r="A10" s="114" t="s">
        <v>633</v>
      </c>
    </row>
    <row r="11" spans="1:1" ht="39.950000000000003" customHeight="1" x14ac:dyDescent="0.25">
      <c r="A11" s="114" t="s">
        <v>634</v>
      </c>
    </row>
    <row r="12" spans="1:1" ht="39.950000000000003" customHeight="1" x14ac:dyDescent="0.25">
      <c r="A12" s="122" t="s">
        <v>635</v>
      </c>
    </row>
    <row r="13" spans="1:1" ht="28.5" customHeight="1" x14ac:dyDescent="0.25">
      <c r="A13" s="119" t="s">
        <v>624</v>
      </c>
    </row>
    <row r="14" spans="1:1" ht="45" customHeight="1" x14ac:dyDescent="0.25">
      <c r="A14" s="116" t="s">
        <v>636</v>
      </c>
    </row>
    <row r="15" spans="1:1" ht="50.25" customHeight="1" x14ac:dyDescent="0.25">
      <c r="A15" s="116" t="s">
        <v>637</v>
      </c>
    </row>
    <row r="16" spans="1:1" ht="57.75" customHeight="1" thickBot="1" x14ac:dyDescent="0.3">
      <c r="A16" s="117" t="s">
        <v>638</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T29"/>
  <sheetViews>
    <sheetView zoomScale="90" zoomScaleNormal="90" workbookViewId="0">
      <selection activeCell="C23" sqref="C23"/>
    </sheetView>
  </sheetViews>
  <sheetFormatPr defaultRowHeight="15" x14ac:dyDescent="0.25"/>
  <cols>
    <col min="1" max="1" width="26.7109375" customWidth="1"/>
    <col min="2" max="2" width="12.7109375" bestFit="1" customWidth="1"/>
    <col min="3" max="3" width="13.7109375" bestFit="1" customWidth="1"/>
    <col min="4" max="4" width="6.5703125" bestFit="1" customWidth="1"/>
    <col min="5" max="5" width="12.7109375" bestFit="1" customWidth="1"/>
    <col min="6" max="6" width="13.7109375" bestFit="1" customWidth="1"/>
    <col min="7" max="7" width="6.5703125" bestFit="1" customWidth="1"/>
    <col min="8" max="8" width="12.7109375" bestFit="1" customWidth="1"/>
    <col min="9" max="9" width="13.7109375" bestFit="1" customWidth="1"/>
    <col min="10" max="10" width="6.5703125" bestFit="1" customWidth="1"/>
    <col min="11" max="11" width="12.7109375" bestFit="1" customWidth="1"/>
    <col min="12" max="12" width="13.7109375" bestFit="1" customWidth="1"/>
    <col min="13" max="13" width="6.5703125" bestFit="1" customWidth="1"/>
    <col min="14" max="14" width="12.7109375" bestFit="1" customWidth="1"/>
    <col min="15" max="15" width="13.7109375" bestFit="1" customWidth="1"/>
    <col min="16" max="16" width="6.5703125" bestFit="1" customWidth="1"/>
    <col min="17" max="17" width="12.7109375" bestFit="1" customWidth="1"/>
    <col min="18" max="18" width="13.7109375" bestFit="1" customWidth="1"/>
    <col min="19" max="19" width="6.5703125" bestFit="1" customWidth="1"/>
  </cols>
  <sheetData>
    <row r="1" spans="1:20" ht="15" customHeight="1" x14ac:dyDescent="0.25">
      <c r="A1" s="126" t="s">
        <v>541</v>
      </c>
      <c r="B1" s="126"/>
      <c r="C1" s="126"/>
      <c r="D1" s="126"/>
      <c r="E1" s="126"/>
      <c r="F1" s="126"/>
      <c r="G1" s="126"/>
      <c r="H1" s="126"/>
      <c r="I1" s="126"/>
      <c r="J1" s="126"/>
      <c r="K1" s="126"/>
      <c r="L1" s="126"/>
      <c r="M1" s="126"/>
      <c r="N1" s="126"/>
      <c r="O1" s="126"/>
      <c r="P1" s="126"/>
      <c r="Q1" s="126"/>
      <c r="R1" s="126"/>
      <c r="S1" s="127"/>
    </row>
    <row r="2" spans="1:20" ht="15" customHeight="1" x14ac:dyDescent="0.25">
      <c r="A2" s="126"/>
      <c r="B2" s="126"/>
      <c r="C2" s="126"/>
      <c r="D2" s="126"/>
      <c r="E2" s="126"/>
      <c r="F2" s="126"/>
      <c r="G2" s="126"/>
      <c r="H2" s="126"/>
      <c r="I2" s="126"/>
      <c r="J2" s="126"/>
      <c r="K2" s="126"/>
      <c r="L2" s="126"/>
      <c r="M2" s="126"/>
      <c r="N2" s="126"/>
      <c r="O2" s="126"/>
      <c r="P2" s="126"/>
      <c r="Q2" s="126"/>
      <c r="R2" s="126"/>
      <c r="S2" s="127"/>
    </row>
    <row r="3" spans="1:20" ht="15" customHeight="1" x14ac:dyDescent="0.25">
      <c r="A3" s="126"/>
      <c r="B3" s="126"/>
      <c r="C3" s="126"/>
      <c r="D3" s="126"/>
      <c r="E3" s="126"/>
      <c r="F3" s="126"/>
      <c r="G3" s="126"/>
      <c r="H3" s="126"/>
      <c r="I3" s="126"/>
      <c r="J3" s="126"/>
      <c r="K3" s="126"/>
      <c r="L3" s="126"/>
      <c r="M3" s="126"/>
      <c r="N3" s="126"/>
      <c r="O3" s="126"/>
      <c r="P3" s="126"/>
      <c r="Q3" s="126"/>
      <c r="R3" s="126"/>
      <c r="S3" s="127"/>
    </row>
    <row r="4" spans="1:20" ht="22.5" customHeight="1" thickBot="1" x14ac:dyDescent="0.3">
      <c r="A4" s="131" t="s">
        <v>542</v>
      </c>
      <c r="B4" s="132"/>
      <c r="C4" s="132"/>
      <c r="D4" s="132"/>
      <c r="E4" s="132"/>
      <c r="F4" s="132"/>
      <c r="G4" s="132"/>
      <c r="H4" s="132"/>
      <c r="I4" s="132"/>
      <c r="J4" s="132"/>
      <c r="K4" s="132"/>
      <c r="L4" s="132"/>
      <c r="M4" s="132"/>
      <c r="N4" s="132"/>
      <c r="O4" s="132"/>
      <c r="P4" s="132"/>
      <c r="Q4" s="132"/>
      <c r="R4" s="132"/>
      <c r="S4" s="132"/>
    </row>
    <row r="5" spans="1:20" ht="15" customHeight="1" x14ac:dyDescent="0.25">
      <c r="A5" s="133" t="s">
        <v>523</v>
      </c>
      <c r="B5" s="128">
        <v>2013</v>
      </c>
      <c r="C5" s="129"/>
      <c r="D5" s="130"/>
      <c r="E5" s="128">
        <v>2014</v>
      </c>
      <c r="F5" s="129"/>
      <c r="G5" s="129"/>
      <c r="H5" s="128">
        <v>2015</v>
      </c>
      <c r="I5" s="129"/>
      <c r="J5" s="129"/>
      <c r="K5" s="128">
        <v>2016</v>
      </c>
      <c r="L5" s="129"/>
      <c r="M5" s="129"/>
      <c r="N5" s="128">
        <v>2017</v>
      </c>
      <c r="O5" s="129"/>
      <c r="P5" s="129"/>
      <c r="Q5" s="128" t="s">
        <v>20</v>
      </c>
      <c r="R5" s="129"/>
      <c r="S5" s="130"/>
      <c r="T5" s="16"/>
    </row>
    <row r="6" spans="1:20" ht="66" customHeight="1" x14ac:dyDescent="0.25">
      <c r="A6" s="134"/>
      <c r="B6" s="17" t="s">
        <v>536</v>
      </c>
      <c r="C6" s="18" t="s">
        <v>537</v>
      </c>
      <c r="D6" s="19" t="s">
        <v>21</v>
      </c>
      <c r="E6" s="17" t="s">
        <v>536</v>
      </c>
      <c r="F6" s="18" t="s">
        <v>537</v>
      </c>
      <c r="G6" s="19" t="s">
        <v>21</v>
      </c>
      <c r="H6" s="17" t="s">
        <v>536</v>
      </c>
      <c r="I6" s="18" t="s">
        <v>537</v>
      </c>
      <c r="J6" s="19" t="s">
        <v>21</v>
      </c>
      <c r="K6" s="17" t="s">
        <v>536</v>
      </c>
      <c r="L6" s="18" t="s">
        <v>537</v>
      </c>
      <c r="M6" s="19" t="s">
        <v>21</v>
      </c>
      <c r="N6" s="17" t="s">
        <v>536</v>
      </c>
      <c r="O6" s="18" t="s">
        <v>537</v>
      </c>
      <c r="P6" s="19" t="s">
        <v>21</v>
      </c>
      <c r="Q6" s="17" t="s">
        <v>536</v>
      </c>
      <c r="R6" s="18" t="s">
        <v>537</v>
      </c>
      <c r="S6" s="19" t="s">
        <v>21</v>
      </c>
      <c r="T6" s="16"/>
    </row>
    <row r="7" spans="1:20" x14ac:dyDescent="0.25">
      <c r="A7" s="66" t="s">
        <v>524</v>
      </c>
      <c r="B7" s="67">
        <v>634</v>
      </c>
      <c r="C7" s="68">
        <v>744</v>
      </c>
      <c r="D7" s="69">
        <v>0.85215053763440862</v>
      </c>
      <c r="E7" s="67">
        <v>981</v>
      </c>
      <c r="F7" s="68">
        <v>1658</v>
      </c>
      <c r="G7" s="69">
        <v>0.59167671893848006</v>
      </c>
      <c r="H7" s="67">
        <v>4178</v>
      </c>
      <c r="I7" s="68">
        <v>14868</v>
      </c>
      <c r="J7" s="69">
        <v>0.28100618778584879</v>
      </c>
      <c r="K7" s="67">
        <v>49</v>
      </c>
      <c r="L7" s="68">
        <v>70</v>
      </c>
      <c r="M7" s="69">
        <v>0.7</v>
      </c>
      <c r="N7" s="67">
        <v>23</v>
      </c>
      <c r="O7" s="68">
        <v>39</v>
      </c>
      <c r="P7" s="69">
        <v>0.58974358974358976</v>
      </c>
      <c r="Q7" s="67">
        <v>39</v>
      </c>
      <c r="R7" s="68">
        <v>57</v>
      </c>
      <c r="S7" s="69">
        <v>0.68421052631578949</v>
      </c>
      <c r="T7" s="16"/>
    </row>
    <row r="8" spans="1:20" x14ac:dyDescent="0.25">
      <c r="A8" s="66" t="s">
        <v>525</v>
      </c>
      <c r="B8" s="70">
        <v>60</v>
      </c>
      <c r="C8" s="71">
        <v>111</v>
      </c>
      <c r="D8" s="72">
        <v>0.54054054054054057</v>
      </c>
      <c r="E8" s="70">
        <v>21</v>
      </c>
      <c r="F8" s="71">
        <v>40</v>
      </c>
      <c r="G8" s="72">
        <v>0.52500000000000002</v>
      </c>
      <c r="H8" s="70">
        <v>748</v>
      </c>
      <c r="I8" s="71">
        <v>992</v>
      </c>
      <c r="J8" s="72">
        <v>0.75403225806451613</v>
      </c>
      <c r="K8" s="70">
        <v>27</v>
      </c>
      <c r="L8" s="71">
        <v>39</v>
      </c>
      <c r="M8" s="72">
        <v>0.69230769230769229</v>
      </c>
      <c r="N8" s="70">
        <v>12</v>
      </c>
      <c r="O8" s="71">
        <v>13</v>
      </c>
      <c r="P8" s="72">
        <v>0.92307692307692313</v>
      </c>
      <c r="Q8" s="70">
        <v>37</v>
      </c>
      <c r="R8" s="71">
        <v>44</v>
      </c>
      <c r="S8" s="72">
        <v>0.84090909090909094</v>
      </c>
      <c r="T8" s="16"/>
    </row>
    <row r="9" spans="1:20" x14ac:dyDescent="0.25">
      <c r="A9" s="66" t="s">
        <v>526</v>
      </c>
      <c r="B9" s="70">
        <v>114</v>
      </c>
      <c r="C9" s="71">
        <v>153</v>
      </c>
      <c r="D9" s="72">
        <v>0.74509803921568629</v>
      </c>
      <c r="E9" s="70">
        <v>56</v>
      </c>
      <c r="F9" s="71">
        <v>81</v>
      </c>
      <c r="G9" s="72">
        <v>0.69135802469135799</v>
      </c>
      <c r="H9" s="70">
        <v>89</v>
      </c>
      <c r="I9" s="71">
        <v>146</v>
      </c>
      <c r="J9" s="72">
        <v>0.6095890410958904</v>
      </c>
      <c r="K9" s="70">
        <v>55</v>
      </c>
      <c r="L9" s="71">
        <v>64</v>
      </c>
      <c r="M9" s="72">
        <v>0.859375</v>
      </c>
      <c r="N9" s="70">
        <v>24</v>
      </c>
      <c r="O9" s="71">
        <v>33</v>
      </c>
      <c r="P9" s="72">
        <v>0.72727272727272729</v>
      </c>
      <c r="Q9" s="70">
        <v>47</v>
      </c>
      <c r="R9" s="71">
        <v>60</v>
      </c>
      <c r="S9" s="72">
        <v>0.78333333333333333</v>
      </c>
      <c r="T9" s="16"/>
    </row>
    <row r="10" spans="1:20" x14ac:dyDescent="0.25">
      <c r="A10" s="66" t="s">
        <v>527</v>
      </c>
      <c r="B10" s="70">
        <v>1278</v>
      </c>
      <c r="C10" s="71">
        <v>1604</v>
      </c>
      <c r="D10" s="72">
        <v>0.79675810473815456</v>
      </c>
      <c r="E10" s="70">
        <v>428</v>
      </c>
      <c r="F10" s="71">
        <v>796</v>
      </c>
      <c r="G10" s="72">
        <v>0.53768844221105527</v>
      </c>
      <c r="H10" s="70">
        <v>693</v>
      </c>
      <c r="I10" s="71">
        <v>4800</v>
      </c>
      <c r="J10" s="72">
        <v>0.144375</v>
      </c>
      <c r="K10" s="70">
        <v>566</v>
      </c>
      <c r="L10" s="71">
        <v>798</v>
      </c>
      <c r="M10" s="72">
        <v>0.7092731829573935</v>
      </c>
      <c r="N10" s="70">
        <v>70</v>
      </c>
      <c r="O10" s="71">
        <v>97</v>
      </c>
      <c r="P10" s="72">
        <v>0.72164948453608246</v>
      </c>
      <c r="Q10" s="70">
        <v>126</v>
      </c>
      <c r="R10" s="71">
        <v>185</v>
      </c>
      <c r="S10" s="72">
        <v>0.68108108108108112</v>
      </c>
      <c r="T10" s="16"/>
    </row>
    <row r="11" spans="1:20" x14ac:dyDescent="0.25">
      <c r="A11" s="66" t="s">
        <v>528</v>
      </c>
      <c r="B11" s="70">
        <v>74</v>
      </c>
      <c r="C11" s="71">
        <v>93</v>
      </c>
      <c r="D11" s="72">
        <v>0.79569892473118276</v>
      </c>
      <c r="E11" s="70">
        <v>71</v>
      </c>
      <c r="F11" s="71">
        <v>109</v>
      </c>
      <c r="G11" s="72">
        <v>0.65137614678899081</v>
      </c>
      <c r="H11" s="70">
        <v>382</v>
      </c>
      <c r="I11" s="71">
        <v>1704</v>
      </c>
      <c r="J11" s="72">
        <v>0.22417840375586853</v>
      </c>
      <c r="K11" s="70">
        <v>16</v>
      </c>
      <c r="L11" s="71">
        <v>28</v>
      </c>
      <c r="M11" s="72">
        <v>0.5714285714285714</v>
      </c>
      <c r="N11" s="70">
        <v>0</v>
      </c>
      <c r="O11" s="71">
        <v>4</v>
      </c>
      <c r="P11" s="72">
        <v>0</v>
      </c>
      <c r="Q11" s="70">
        <v>6</v>
      </c>
      <c r="R11" s="71">
        <v>15</v>
      </c>
      <c r="S11" s="72">
        <v>0.4</v>
      </c>
      <c r="T11" s="16"/>
    </row>
    <row r="12" spans="1:20" x14ac:dyDescent="0.25">
      <c r="A12" s="66" t="s">
        <v>529</v>
      </c>
      <c r="B12" s="70">
        <v>74</v>
      </c>
      <c r="C12" s="71">
        <v>102</v>
      </c>
      <c r="D12" s="72">
        <v>0.72549019607843135</v>
      </c>
      <c r="E12" s="70">
        <v>69</v>
      </c>
      <c r="F12" s="71">
        <v>90</v>
      </c>
      <c r="G12" s="72">
        <v>0.76666666666666672</v>
      </c>
      <c r="H12" s="70">
        <v>2216</v>
      </c>
      <c r="I12" s="71">
        <v>2623</v>
      </c>
      <c r="J12" s="72">
        <v>0.844834159359512</v>
      </c>
      <c r="K12" s="70">
        <v>52</v>
      </c>
      <c r="L12" s="71">
        <v>61</v>
      </c>
      <c r="M12" s="72">
        <v>0.85245901639344257</v>
      </c>
      <c r="N12" s="70">
        <v>11</v>
      </c>
      <c r="O12" s="71">
        <v>15</v>
      </c>
      <c r="P12" s="72">
        <v>0.73333333333333328</v>
      </c>
      <c r="Q12" s="70">
        <v>13</v>
      </c>
      <c r="R12" s="71">
        <v>23</v>
      </c>
      <c r="S12" s="72">
        <v>0.56521739130434778</v>
      </c>
      <c r="T12" s="16"/>
    </row>
    <row r="13" spans="1:20" x14ac:dyDescent="0.25">
      <c r="A13" s="66" t="s">
        <v>530</v>
      </c>
      <c r="B13" s="70">
        <v>71</v>
      </c>
      <c r="C13" s="71">
        <v>109</v>
      </c>
      <c r="D13" s="72">
        <v>0.65137614678899081</v>
      </c>
      <c r="E13" s="70">
        <v>34</v>
      </c>
      <c r="F13" s="71">
        <v>47</v>
      </c>
      <c r="G13" s="72">
        <v>0.72340425531914898</v>
      </c>
      <c r="H13" s="70">
        <v>10</v>
      </c>
      <c r="I13" s="71">
        <v>40</v>
      </c>
      <c r="J13" s="72">
        <v>0.25</v>
      </c>
      <c r="K13" s="70">
        <v>25</v>
      </c>
      <c r="L13" s="71">
        <v>38</v>
      </c>
      <c r="M13" s="72">
        <v>0.65789473684210531</v>
      </c>
      <c r="N13" s="70">
        <v>6</v>
      </c>
      <c r="O13" s="71">
        <v>7</v>
      </c>
      <c r="P13" s="72">
        <v>0.8571428571428571</v>
      </c>
      <c r="Q13" s="70">
        <v>16</v>
      </c>
      <c r="R13" s="71">
        <v>30</v>
      </c>
      <c r="S13" s="72">
        <v>0.53333333333333333</v>
      </c>
      <c r="T13" s="16"/>
    </row>
    <row r="14" spans="1:20" x14ac:dyDescent="0.25">
      <c r="A14" s="66" t="s">
        <v>531</v>
      </c>
      <c r="B14" s="70">
        <v>308</v>
      </c>
      <c r="C14" s="71">
        <v>410</v>
      </c>
      <c r="D14" s="72">
        <v>0.75121951219512195</v>
      </c>
      <c r="E14" s="70">
        <v>95</v>
      </c>
      <c r="F14" s="71">
        <v>135</v>
      </c>
      <c r="G14" s="72">
        <v>0.70370370370370372</v>
      </c>
      <c r="H14" s="70">
        <v>45</v>
      </c>
      <c r="I14" s="71">
        <v>278</v>
      </c>
      <c r="J14" s="72">
        <v>0.16187050359712229</v>
      </c>
      <c r="K14" s="70">
        <v>180</v>
      </c>
      <c r="L14" s="71">
        <v>245</v>
      </c>
      <c r="M14" s="72">
        <v>0.73469387755102045</v>
      </c>
      <c r="N14" s="70">
        <v>19</v>
      </c>
      <c r="O14" s="71">
        <v>31</v>
      </c>
      <c r="P14" s="72">
        <v>0.61290322580645162</v>
      </c>
      <c r="Q14" s="70">
        <v>32</v>
      </c>
      <c r="R14" s="71">
        <v>51</v>
      </c>
      <c r="S14" s="72">
        <v>0.62745098039215685</v>
      </c>
      <c r="T14" s="16"/>
    </row>
    <row r="15" spans="1:20" x14ac:dyDescent="0.25">
      <c r="A15" s="66" t="s">
        <v>532</v>
      </c>
      <c r="B15" s="70">
        <v>268</v>
      </c>
      <c r="C15" s="71">
        <v>358</v>
      </c>
      <c r="D15" s="72">
        <v>0.74860335195530725</v>
      </c>
      <c r="E15" s="70">
        <v>70</v>
      </c>
      <c r="F15" s="71">
        <v>119</v>
      </c>
      <c r="G15" s="72">
        <v>0.58823529411764708</v>
      </c>
      <c r="H15" s="70">
        <v>69</v>
      </c>
      <c r="I15" s="71">
        <v>528</v>
      </c>
      <c r="J15" s="72">
        <v>0.13068181818181818</v>
      </c>
      <c r="K15" s="70">
        <v>60</v>
      </c>
      <c r="L15" s="71">
        <v>97</v>
      </c>
      <c r="M15" s="72">
        <v>0.61855670103092786</v>
      </c>
      <c r="N15" s="70">
        <v>23</v>
      </c>
      <c r="O15" s="71">
        <v>47</v>
      </c>
      <c r="P15" s="72">
        <v>0.48936170212765956</v>
      </c>
      <c r="Q15" s="70">
        <v>2538</v>
      </c>
      <c r="R15" s="71">
        <v>2588</v>
      </c>
      <c r="S15" s="72">
        <v>0.98068006182380218</v>
      </c>
      <c r="T15" s="16"/>
    </row>
    <row r="16" spans="1:20" x14ac:dyDescent="0.25">
      <c r="A16" s="73"/>
      <c r="B16" s="74"/>
      <c r="C16" s="75"/>
      <c r="D16" s="75"/>
      <c r="E16" s="74"/>
      <c r="F16" s="75"/>
      <c r="G16" s="75"/>
      <c r="H16" s="74"/>
      <c r="I16" s="75"/>
      <c r="J16" s="75"/>
      <c r="K16" s="74"/>
      <c r="L16" s="75"/>
      <c r="M16" s="75"/>
      <c r="N16" s="74"/>
      <c r="O16" s="75"/>
      <c r="P16" s="75"/>
      <c r="Q16" s="74"/>
      <c r="R16" s="75"/>
      <c r="S16" s="75"/>
      <c r="T16" s="16"/>
    </row>
    <row r="17" spans="1:20" ht="15.75" thickBot="1" x14ac:dyDescent="0.3">
      <c r="A17" s="76" t="s">
        <v>533</v>
      </c>
      <c r="B17" s="83">
        <v>2881</v>
      </c>
      <c r="C17" s="84">
        <v>3684</v>
      </c>
      <c r="D17" s="77">
        <v>0.78203040173724214</v>
      </c>
      <c r="E17" s="83">
        <v>1825</v>
      </c>
      <c r="F17" s="84">
        <v>3075</v>
      </c>
      <c r="G17" s="77">
        <v>0.5934959349593496</v>
      </c>
      <c r="H17" s="83">
        <v>8430</v>
      </c>
      <c r="I17" s="84">
        <v>25979</v>
      </c>
      <c r="J17" s="77">
        <v>0.32449285961738328</v>
      </c>
      <c r="K17" s="83">
        <v>1030</v>
      </c>
      <c r="L17" s="84">
        <v>1440</v>
      </c>
      <c r="M17" s="77">
        <v>0.71527777777777779</v>
      </c>
      <c r="N17" s="83">
        <v>188</v>
      </c>
      <c r="O17" s="84">
        <v>286</v>
      </c>
      <c r="P17" s="77">
        <v>0.65734265734265729</v>
      </c>
      <c r="Q17" s="83">
        <v>2854</v>
      </c>
      <c r="R17" s="84">
        <v>3053</v>
      </c>
      <c r="S17" s="77">
        <v>0.93481821159515233</v>
      </c>
      <c r="T17" s="16"/>
    </row>
    <row r="19" spans="1:20" x14ac:dyDescent="0.25">
      <c r="A19" s="62"/>
      <c r="B19" s="62"/>
      <c r="C19" s="62"/>
      <c r="D19" s="62"/>
      <c r="E19" s="63"/>
      <c r="F19" s="64"/>
      <c r="G19" s="64"/>
      <c r="H19" s="64"/>
    </row>
    <row r="20" spans="1:20" x14ac:dyDescent="0.25">
      <c r="A20" s="41" t="s">
        <v>534</v>
      </c>
      <c r="H20" s="64"/>
    </row>
    <row r="21" spans="1:20" x14ac:dyDescent="0.25">
      <c r="A21" s="41" t="s">
        <v>513</v>
      </c>
      <c r="H21" s="64"/>
    </row>
    <row r="22" spans="1:20" x14ac:dyDescent="0.25">
      <c r="H22" s="62"/>
    </row>
    <row r="23" spans="1:20" x14ac:dyDescent="0.25">
      <c r="H23" s="64"/>
    </row>
    <row r="24" spans="1:20" x14ac:dyDescent="0.25">
      <c r="H24" s="64"/>
    </row>
    <row r="25" spans="1:20" x14ac:dyDescent="0.25">
      <c r="H25" s="64"/>
    </row>
    <row r="26" spans="1:20" x14ac:dyDescent="0.25">
      <c r="H26" s="64"/>
    </row>
    <row r="27" spans="1:20" x14ac:dyDescent="0.25">
      <c r="H27" s="64"/>
    </row>
    <row r="28" spans="1:20" x14ac:dyDescent="0.25">
      <c r="H28" s="64"/>
    </row>
    <row r="29" spans="1:20" x14ac:dyDescent="0.25">
      <c r="A29" s="78"/>
      <c r="B29" s="78"/>
      <c r="C29" s="79"/>
      <c r="D29" s="80"/>
      <c r="E29" s="81"/>
      <c r="F29" s="80"/>
      <c r="G29" s="80"/>
      <c r="H29" s="80"/>
    </row>
  </sheetData>
  <mergeCells count="9">
    <mergeCell ref="A1:S3"/>
    <mergeCell ref="N5:P5"/>
    <mergeCell ref="Q5:S5"/>
    <mergeCell ref="A4:S4"/>
    <mergeCell ref="A5:A6"/>
    <mergeCell ref="B5:D5"/>
    <mergeCell ref="E5:G5"/>
    <mergeCell ref="H5:J5"/>
    <mergeCell ref="K5:M5"/>
  </mergeCells>
  <conditionalFormatting sqref="D7:D17">
    <cfRule type="cellIs" dxfId="32" priority="6" operator="greaterThan">
      <formula>0.799</formula>
    </cfRule>
  </conditionalFormatting>
  <conditionalFormatting sqref="G7:G17">
    <cfRule type="cellIs" dxfId="31" priority="5" operator="greaterThan">
      <formula>0.799</formula>
    </cfRule>
  </conditionalFormatting>
  <conditionalFormatting sqref="J7:J17">
    <cfRule type="cellIs" dxfId="30" priority="4" operator="greaterThan">
      <formula>0.799</formula>
    </cfRule>
  </conditionalFormatting>
  <conditionalFormatting sqref="M7:M17">
    <cfRule type="cellIs" dxfId="29" priority="3" operator="greaterThan">
      <formula>0.799</formula>
    </cfRule>
  </conditionalFormatting>
  <conditionalFormatting sqref="P7:P17">
    <cfRule type="cellIs" dxfId="28" priority="2" operator="greaterThan">
      <formula>0.799</formula>
    </cfRule>
  </conditionalFormatting>
  <conditionalFormatting sqref="S7:S17">
    <cfRule type="cellIs" dxfId="27" priority="1" operator="greaterThan">
      <formula>0.799</formula>
    </cfRule>
  </conditionalFormatting>
  <pageMargins left="0.511811024" right="0.511811024" top="0.78740157499999996" bottom="0.78740157499999996" header="0.31496062000000002" footer="0.31496062000000002"/>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45"/>
  <sheetViews>
    <sheetView zoomScale="80" zoomScaleNormal="80" workbookViewId="0">
      <selection activeCell="G5" sqref="G5"/>
    </sheetView>
  </sheetViews>
  <sheetFormatPr defaultRowHeight="15" x14ac:dyDescent="0.25"/>
  <cols>
    <col min="1" max="1" width="49" customWidth="1"/>
    <col min="2" max="2" width="13" bestFit="1" customWidth="1"/>
    <col min="3" max="3" width="13.7109375" bestFit="1" customWidth="1"/>
    <col min="4" max="4" width="6.7109375" bestFit="1" customWidth="1"/>
    <col min="5" max="5" width="13" bestFit="1" customWidth="1"/>
    <col min="6" max="6" width="13.7109375" bestFit="1" customWidth="1"/>
    <col min="7" max="7" width="6.7109375" bestFit="1" customWidth="1"/>
    <col min="8" max="8" width="13" bestFit="1" customWidth="1"/>
    <col min="9" max="9" width="13.7109375" bestFit="1" customWidth="1"/>
    <col min="10" max="10" width="6.7109375" bestFit="1" customWidth="1"/>
    <col min="11" max="11" width="13" bestFit="1" customWidth="1"/>
    <col min="12" max="12" width="13.7109375" bestFit="1" customWidth="1"/>
    <col min="13" max="13" width="7.85546875" bestFit="1" customWidth="1"/>
    <col min="14" max="14" width="13" bestFit="1" customWidth="1"/>
    <col min="15" max="15" width="13.7109375" bestFit="1" customWidth="1"/>
    <col min="16" max="16" width="7.85546875" bestFit="1" customWidth="1"/>
    <col min="17" max="17" width="13" bestFit="1" customWidth="1"/>
    <col min="18" max="18" width="13.7109375" bestFit="1" customWidth="1"/>
    <col min="19" max="19" width="7.85546875" bestFit="1" customWidth="1"/>
  </cols>
  <sheetData>
    <row r="1" spans="1:20" ht="28.5" customHeight="1" x14ac:dyDescent="0.25">
      <c r="A1" s="135" t="s">
        <v>539</v>
      </c>
      <c r="B1" s="135"/>
      <c r="C1" s="135"/>
      <c r="D1" s="135"/>
      <c r="E1" s="135"/>
      <c r="F1" s="135"/>
      <c r="G1" s="135"/>
      <c r="H1" s="135"/>
      <c r="I1" s="135"/>
      <c r="J1" s="135"/>
      <c r="K1" s="135"/>
      <c r="L1" s="135"/>
      <c r="M1" s="135"/>
      <c r="N1" s="135"/>
      <c r="O1" s="135"/>
      <c r="P1" s="135"/>
      <c r="Q1" s="135"/>
      <c r="R1" s="135"/>
      <c r="S1" s="136"/>
      <c r="T1" s="16"/>
    </row>
    <row r="2" spans="1:20" ht="35.25" customHeight="1" x14ac:dyDescent="0.25">
      <c r="A2" s="135"/>
      <c r="B2" s="135"/>
      <c r="C2" s="135"/>
      <c r="D2" s="135"/>
      <c r="E2" s="135"/>
      <c r="F2" s="135"/>
      <c r="G2" s="135"/>
      <c r="H2" s="135"/>
      <c r="I2" s="135"/>
      <c r="J2" s="135"/>
      <c r="K2" s="135"/>
      <c r="L2" s="135"/>
      <c r="M2" s="135"/>
      <c r="N2" s="135"/>
      <c r="O2" s="135"/>
      <c r="P2" s="135"/>
      <c r="Q2" s="135"/>
      <c r="R2" s="135"/>
      <c r="S2" s="136"/>
      <c r="T2" s="16"/>
    </row>
    <row r="3" spans="1:20" ht="21.75" customHeight="1" thickBot="1" x14ac:dyDescent="0.3">
      <c r="A3" s="131" t="s">
        <v>542</v>
      </c>
      <c r="B3" s="132"/>
      <c r="C3" s="132"/>
      <c r="D3" s="132"/>
      <c r="E3" s="132"/>
      <c r="F3" s="132"/>
      <c r="G3" s="132"/>
      <c r="H3" s="132"/>
      <c r="I3" s="132"/>
      <c r="J3" s="132"/>
      <c r="K3" s="132"/>
      <c r="L3" s="132"/>
      <c r="M3" s="132"/>
      <c r="N3" s="132"/>
      <c r="O3" s="132"/>
      <c r="P3" s="132"/>
      <c r="Q3" s="132"/>
      <c r="R3" s="132"/>
      <c r="S3" s="132"/>
      <c r="T3" s="16"/>
    </row>
    <row r="4" spans="1:20" ht="15" customHeight="1" x14ac:dyDescent="0.25">
      <c r="A4" s="137" t="s">
        <v>514</v>
      </c>
      <c r="B4" s="128">
        <v>2013</v>
      </c>
      <c r="C4" s="129"/>
      <c r="D4" s="129"/>
      <c r="E4" s="128">
        <v>2014</v>
      </c>
      <c r="F4" s="129"/>
      <c r="G4" s="129"/>
      <c r="H4" s="128">
        <v>2015</v>
      </c>
      <c r="I4" s="129"/>
      <c r="J4" s="129"/>
      <c r="K4" s="128">
        <v>2016</v>
      </c>
      <c r="L4" s="129"/>
      <c r="M4" s="130"/>
      <c r="N4" s="128">
        <v>2017</v>
      </c>
      <c r="O4" s="129"/>
      <c r="P4" s="130"/>
      <c r="Q4" s="128" t="s">
        <v>20</v>
      </c>
      <c r="R4" s="129"/>
      <c r="S4" s="130"/>
      <c r="T4" s="16"/>
    </row>
    <row r="5" spans="1:20" ht="63" customHeight="1" x14ac:dyDescent="0.25">
      <c r="A5" s="138"/>
      <c r="B5" s="17" t="s">
        <v>536</v>
      </c>
      <c r="C5" s="18" t="s">
        <v>537</v>
      </c>
      <c r="D5" s="19" t="s">
        <v>21</v>
      </c>
      <c r="E5" s="17" t="s">
        <v>536</v>
      </c>
      <c r="F5" s="18" t="s">
        <v>537</v>
      </c>
      <c r="G5" s="19" t="s">
        <v>21</v>
      </c>
      <c r="H5" s="17" t="s">
        <v>536</v>
      </c>
      <c r="I5" s="18" t="s">
        <v>537</v>
      </c>
      <c r="J5" s="19" t="s">
        <v>21</v>
      </c>
      <c r="K5" s="17" t="s">
        <v>536</v>
      </c>
      <c r="L5" s="18" t="s">
        <v>537</v>
      </c>
      <c r="M5" s="19" t="s">
        <v>21</v>
      </c>
      <c r="N5" s="17" t="s">
        <v>536</v>
      </c>
      <c r="O5" s="18" t="s">
        <v>537</v>
      </c>
      <c r="P5" s="19" t="s">
        <v>21</v>
      </c>
      <c r="Q5" s="17" t="s">
        <v>536</v>
      </c>
      <c r="R5" s="18" t="s">
        <v>537</v>
      </c>
      <c r="S5" s="19" t="s">
        <v>21</v>
      </c>
      <c r="T5" s="16"/>
    </row>
    <row r="6" spans="1:20" ht="18" customHeight="1" x14ac:dyDescent="0.25">
      <c r="A6" s="46" t="s">
        <v>515</v>
      </c>
      <c r="B6" s="47">
        <v>634</v>
      </c>
      <c r="C6" s="48">
        <v>744</v>
      </c>
      <c r="D6" s="49">
        <v>0.85215053763440862</v>
      </c>
      <c r="E6" s="47">
        <v>981</v>
      </c>
      <c r="F6" s="48">
        <v>1658</v>
      </c>
      <c r="G6" s="49">
        <v>0.59167671893848006</v>
      </c>
      <c r="H6" s="47">
        <v>4178</v>
      </c>
      <c r="I6" s="48">
        <v>14868</v>
      </c>
      <c r="J6" s="49">
        <v>0.28100618778584879</v>
      </c>
      <c r="K6" s="47">
        <v>49</v>
      </c>
      <c r="L6" s="48">
        <v>70</v>
      </c>
      <c r="M6" s="49">
        <v>0.7</v>
      </c>
      <c r="N6" s="47">
        <v>23</v>
      </c>
      <c r="O6" s="48">
        <v>39</v>
      </c>
      <c r="P6" s="49">
        <v>0.58974358974358976</v>
      </c>
      <c r="Q6" s="47">
        <v>39</v>
      </c>
      <c r="R6" s="48">
        <v>57</v>
      </c>
      <c r="S6" s="49">
        <v>0.68421052631578949</v>
      </c>
      <c r="T6" s="16"/>
    </row>
    <row r="7" spans="1:20" ht="18" customHeight="1" x14ac:dyDescent="0.25">
      <c r="A7" s="50" t="s">
        <v>516</v>
      </c>
      <c r="B7" s="51">
        <v>530</v>
      </c>
      <c r="C7" s="52">
        <v>599</v>
      </c>
      <c r="D7" s="53">
        <v>0.88480801335559267</v>
      </c>
      <c r="E7" s="51">
        <v>953</v>
      </c>
      <c r="F7" s="52">
        <v>1604</v>
      </c>
      <c r="G7" s="53">
        <v>0.59413965087281795</v>
      </c>
      <c r="H7" s="51">
        <v>3915</v>
      </c>
      <c r="I7" s="52">
        <v>8440</v>
      </c>
      <c r="J7" s="53">
        <v>0.46386255924170616</v>
      </c>
      <c r="K7" s="51">
        <v>40</v>
      </c>
      <c r="L7" s="52">
        <v>48</v>
      </c>
      <c r="M7" s="53">
        <v>0.83333333333333337</v>
      </c>
      <c r="N7" s="51">
        <v>14</v>
      </c>
      <c r="O7" s="52">
        <v>18</v>
      </c>
      <c r="P7" s="53">
        <v>0.77777777777777779</v>
      </c>
      <c r="Q7" s="51">
        <v>13</v>
      </c>
      <c r="R7" s="52">
        <v>21</v>
      </c>
      <c r="S7" s="53">
        <v>0.61904761904761907</v>
      </c>
      <c r="T7" s="16"/>
    </row>
    <row r="8" spans="1:20" ht="18" customHeight="1" x14ac:dyDescent="0.25">
      <c r="A8" s="50" t="s">
        <v>59</v>
      </c>
      <c r="B8" s="51">
        <v>29</v>
      </c>
      <c r="C8" s="52">
        <v>35</v>
      </c>
      <c r="D8" s="53">
        <v>0.82857142857142863</v>
      </c>
      <c r="E8" s="51">
        <v>5</v>
      </c>
      <c r="F8" s="52">
        <v>15</v>
      </c>
      <c r="G8" s="53">
        <v>0.33333333333333331</v>
      </c>
      <c r="H8" s="51">
        <v>57</v>
      </c>
      <c r="I8" s="52">
        <v>537</v>
      </c>
      <c r="J8" s="53">
        <v>0.10614525139664804</v>
      </c>
      <c r="K8" s="51">
        <v>0</v>
      </c>
      <c r="L8" s="52">
        <v>5</v>
      </c>
      <c r="M8" s="53">
        <v>0</v>
      </c>
      <c r="N8" s="51">
        <v>3</v>
      </c>
      <c r="O8" s="52">
        <v>4</v>
      </c>
      <c r="P8" s="53">
        <v>0.75</v>
      </c>
      <c r="Q8" s="51">
        <v>14</v>
      </c>
      <c r="R8" s="52">
        <v>16</v>
      </c>
      <c r="S8" s="53">
        <v>0.875</v>
      </c>
      <c r="T8" s="16"/>
    </row>
    <row r="9" spans="1:20" ht="18" customHeight="1" x14ac:dyDescent="0.25">
      <c r="A9" s="50" t="s">
        <v>75</v>
      </c>
      <c r="B9" s="51">
        <v>6</v>
      </c>
      <c r="C9" s="52">
        <v>15</v>
      </c>
      <c r="D9" s="53">
        <v>0.4</v>
      </c>
      <c r="E9" s="51">
        <v>3</v>
      </c>
      <c r="F9" s="52">
        <v>4</v>
      </c>
      <c r="G9" s="53">
        <v>0.75</v>
      </c>
      <c r="H9" s="51">
        <v>0</v>
      </c>
      <c r="I9" s="52">
        <v>5</v>
      </c>
      <c r="J9" s="53">
        <v>0</v>
      </c>
      <c r="K9" s="51">
        <v>2</v>
      </c>
      <c r="L9" s="52">
        <v>5</v>
      </c>
      <c r="M9" s="53">
        <v>0.4</v>
      </c>
      <c r="N9" s="51">
        <v>5</v>
      </c>
      <c r="O9" s="52">
        <v>14</v>
      </c>
      <c r="P9" s="53">
        <v>0.35714285714285715</v>
      </c>
      <c r="Q9" s="51">
        <v>5</v>
      </c>
      <c r="R9" s="52">
        <v>6</v>
      </c>
      <c r="S9" s="53">
        <v>0.83333333333333337</v>
      </c>
      <c r="T9" s="16"/>
    </row>
    <row r="10" spans="1:20" ht="18" customHeight="1" x14ac:dyDescent="0.25">
      <c r="A10" s="50" t="s">
        <v>87</v>
      </c>
      <c r="B10" s="51">
        <v>69</v>
      </c>
      <c r="C10" s="52">
        <v>95</v>
      </c>
      <c r="D10" s="53">
        <v>0.72631578947368425</v>
      </c>
      <c r="E10" s="51">
        <v>20</v>
      </c>
      <c r="F10" s="52">
        <v>35</v>
      </c>
      <c r="G10" s="53">
        <v>0.5714285714285714</v>
      </c>
      <c r="H10" s="51">
        <v>206</v>
      </c>
      <c r="I10" s="52">
        <v>5886</v>
      </c>
      <c r="J10" s="53">
        <v>3.4998301053346927E-2</v>
      </c>
      <c r="K10" s="51">
        <v>7</v>
      </c>
      <c r="L10" s="52">
        <v>12</v>
      </c>
      <c r="M10" s="53">
        <v>0.58333333333333337</v>
      </c>
      <c r="N10" s="51">
        <v>1</v>
      </c>
      <c r="O10" s="52">
        <v>3</v>
      </c>
      <c r="P10" s="53">
        <v>0.33333333333333331</v>
      </c>
      <c r="Q10" s="51">
        <v>7</v>
      </c>
      <c r="R10" s="52">
        <v>14</v>
      </c>
      <c r="S10" s="53">
        <v>0.5</v>
      </c>
      <c r="T10" s="16"/>
    </row>
    <row r="11" spans="1:20" ht="18" customHeight="1" x14ac:dyDescent="0.25">
      <c r="A11" s="46" t="s">
        <v>108</v>
      </c>
      <c r="B11" s="54">
        <v>60</v>
      </c>
      <c r="C11" s="55">
        <v>111</v>
      </c>
      <c r="D11" s="56">
        <v>0.54054054054054057</v>
      </c>
      <c r="E11" s="54">
        <v>21</v>
      </c>
      <c r="F11" s="55">
        <v>40</v>
      </c>
      <c r="G11" s="56">
        <v>0.52500000000000002</v>
      </c>
      <c r="H11" s="54">
        <v>748</v>
      </c>
      <c r="I11" s="55">
        <v>992</v>
      </c>
      <c r="J11" s="56">
        <v>0.75403225806451613</v>
      </c>
      <c r="K11" s="54">
        <v>27</v>
      </c>
      <c r="L11" s="55">
        <v>39</v>
      </c>
      <c r="M11" s="56">
        <v>0.69230769230769229</v>
      </c>
      <c r="N11" s="54">
        <v>12</v>
      </c>
      <c r="O11" s="55">
        <v>13</v>
      </c>
      <c r="P11" s="56">
        <v>0.92307692307692313</v>
      </c>
      <c r="Q11" s="54">
        <v>37</v>
      </c>
      <c r="R11" s="55">
        <v>44</v>
      </c>
      <c r="S11" s="56">
        <v>0.84090909090909094</v>
      </c>
      <c r="T11" s="16"/>
    </row>
    <row r="12" spans="1:20" ht="18" customHeight="1" x14ac:dyDescent="0.25">
      <c r="A12" s="50" t="s">
        <v>109</v>
      </c>
      <c r="B12" s="51">
        <v>18</v>
      </c>
      <c r="C12" s="52">
        <v>48</v>
      </c>
      <c r="D12" s="53">
        <v>0.375</v>
      </c>
      <c r="E12" s="51">
        <v>10</v>
      </c>
      <c r="F12" s="52">
        <v>22</v>
      </c>
      <c r="G12" s="53">
        <v>0.45454545454545453</v>
      </c>
      <c r="H12" s="51">
        <v>8</v>
      </c>
      <c r="I12" s="52">
        <v>32</v>
      </c>
      <c r="J12" s="53">
        <v>0.25</v>
      </c>
      <c r="K12" s="51">
        <v>19</v>
      </c>
      <c r="L12" s="52">
        <v>24</v>
      </c>
      <c r="M12" s="53">
        <v>0.79166666666666663</v>
      </c>
      <c r="N12" s="51">
        <v>4</v>
      </c>
      <c r="O12" s="52">
        <v>5</v>
      </c>
      <c r="P12" s="53">
        <v>0.8</v>
      </c>
      <c r="Q12" s="51">
        <v>10</v>
      </c>
      <c r="R12" s="52">
        <v>16</v>
      </c>
      <c r="S12" s="53">
        <v>0.625</v>
      </c>
      <c r="T12" s="16"/>
    </row>
    <row r="13" spans="1:20" ht="18" customHeight="1" x14ac:dyDescent="0.25">
      <c r="A13" s="50" t="s">
        <v>130</v>
      </c>
      <c r="B13" s="51">
        <v>42</v>
      </c>
      <c r="C13" s="52">
        <v>63</v>
      </c>
      <c r="D13" s="53">
        <v>0.66666666666666663</v>
      </c>
      <c r="E13" s="51">
        <v>11</v>
      </c>
      <c r="F13" s="52">
        <v>18</v>
      </c>
      <c r="G13" s="53">
        <v>0.61111111111111116</v>
      </c>
      <c r="H13" s="51">
        <v>740</v>
      </c>
      <c r="I13" s="52">
        <v>960</v>
      </c>
      <c r="J13" s="53">
        <v>0.77083333333333337</v>
      </c>
      <c r="K13" s="51">
        <v>8</v>
      </c>
      <c r="L13" s="52">
        <v>15</v>
      </c>
      <c r="M13" s="53">
        <v>0.53333333333333333</v>
      </c>
      <c r="N13" s="51">
        <v>8</v>
      </c>
      <c r="O13" s="52">
        <v>8</v>
      </c>
      <c r="P13" s="53">
        <v>1</v>
      </c>
      <c r="Q13" s="51">
        <v>27</v>
      </c>
      <c r="R13" s="52">
        <v>28</v>
      </c>
      <c r="S13" s="53">
        <v>0.9642857142857143</v>
      </c>
      <c r="T13" s="16"/>
    </row>
    <row r="14" spans="1:20" ht="18" customHeight="1" x14ac:dyDescent="0.25">
      <c r="A14" s="46" t="s">
        <v>517</v>
      </c>
      <c r="B14" s="54">
        <v>114</v>
      </c>
      <c r="C14" s="55">
        <v>153</v>
      </c>
      <c r="D14" s="56">
        <v>0.74509803921568629</v>
      </c>
      <c r="E14" s="54">
        <v>56</v>
      </c>
      <c r="F14" s="55">
        <v>81</v>
      </c>
      <c r="G14" s="56">
        <v>0.69135802469135799</v>
      </c>
      <c r="H14" s="54">
        <v>89</v>
      </c>
      <c r="I14" s="55">
        <v>146</v>
      </c>
      <c r="J14" s="56">
        <v>0.6095890410958904</v>
      </c>
      <c r="K14" s="54">
        <v>55</v>
      </c>
      <c r="L14" s="55">
        <v>64</v>
      </c>
      <c r="M14" s="56">
        <v>0.859375</v>
      </c>
      <c r="N14" s="54">
        <v>24</v>
      </c>
      <c r="O14" s="55">
        <v>33</v>
      </c>
      <c r="P14" s="56">
        <v>0.72727272727272729</v>
      </c>
      <c r="Q14" s="54">
        <v>47</v>
      </c>
      <c r="R14" s="55">
        <v>60</v>
      </c>
      <c r="S14" s="56">
        <v>0.78333333333333333</v>
      </c>
      <c r="T14" s="16"/>
    </row>
    <row r="15" spans="1:20" ht="18" customHeight="1" x14ac:dyDescent="0.25">
      <c r="A15" s="50" t="s">
        <v>153</v>
      </c>
      <c r="B15" s="51">
        <v>53</v>
      </c>
      <c r="C15" s="52">
        <v>66</v>
      </c>
      <c r="D15" s="53">
        <v>0.80303030303030298</v>
      </c>
      <c r="E15" s="51">
        <v>30</v>
      </c>
      <c r="F15" s="52">
        <v>41</v>
      </c>
      <c r="G15" s="53">
        <v>0.73170731707317072</v>
      </c>
      <c r="H15" s="51">
        <v>55</v>
      </c>
      <c r="I15" s="52">
        <v>83</v>
      </c>
      <c r="J15" s="53">
        <v>0.66265060240963858</v>
      </c>
      <c r="K15" s="51">
        <v>19</v>
      </c>
      <c r="L15" s="52">
        <v>20</v>
      </c>
      <c r="M15" s="53">
        <v>0.95</v>
      </c>
      <c r="N15" s="51">
        <v>12</v>
      </c>
      <c r="O15" s="52">
        <v>15</v>
      </c>
      <c r="P15" s="53">
        <v>0.8</v>
      </c>
      <c r="Q15" s="51">
        <v>29</v>
      </c>
      <c r="R15" s="52">
        <v>31</v>
      </c>
      <c r="S15" s="53">
        <v>0.93548387096774188</v>
      </c>
      <c r="T15" s="16"/>
    </row>
    <row r="16" spans="1:20" ht="18" customHeight="1" x14ac:dyDescent="0.25">
      <c r="A16" s="50" t="s">
        <v>164</v>
      </c>
      <c r="B16" s="51">
        <v>61</v>
      </c>
      <c r="C16" s="52">
        <v>87</v>
      </c>
      <c r="D16" s="53">
        <v>0.70114942528735635</v>
      </c>
      <c r="E16" s="51">
        <v>26</v>
      </c>
      <c r="F16" s="52">
        <v>40</v>
      </c>
      <c r="G16" s="53">
        <v>0.65</v>
      </c>
      <c r="H16" s="51">
        <v>34</v>
      </c>
      <c r="I16" s="52">
        <v>63</v>
      </c>
      <c r="J16" s="53">
        <v>0.53968253968253965</v>
      </c>
      <c r="K16" s="51">
        <v>36</v>
      </c>
      <c r="L16" s="52">
        <v>44</v>
      </c>
      <c r="M16" s="53">
        <v>0.81818181818181823</v>
      </c>
      <c r="N16" s="51">
        <v>12</v>
      </c>
      <c r="O16" s="52">
        <v>18</v>
      </c>
      <c r="P16" s="53">
        <v>0.66666666666666663</v>
      </c>
      <c r="Q16" s="51">
        <v>18</v>
      </c>
      <c r="R16" s="52">
        <v>29</v>
      </c>
      <c r="S16" s="53">
        <v>0.62068965517241381</v>
      </c>
      <c r="T16" s="16"/>
    </row>
    <row r="17" spans="1:20" ht="18" customHeight="1" x14ac:dyDescent="0.25">
      <c r="A17" s="46" t="s">
        <v>179</v>
      </c>
      <c r="B17" s="54">
        <v>1278</v>
      </c>
      <c r="C17" s="55">
        <v>1604</v>
      </c>
      <c r="D17" s="56">
        <v>0.79675810473815456</v>
      </c>
      <c r="E17" s="54">
        <v>428</v>
      </c>
      <c r="F17" s="55">
        <v>796</v>
      </c>
      <c r="G17" s="56">
        <v>0.53768844221105527</v>
      </c>
      <c r="H17" s="54">
        <v>693</v>
      </c>
      <c r="I17" s="55">
        <v>4800</v>
      </c>
      <c r="J17" s="56">
        <v>0.144375</v>
      </c>
      <c r="K17" s="54">
        <v>566</v>
      </c>
      <c r="L17" s="55">
        <v>798</v>
      </c>
      <c r="M17" s="56">
        <v>0.7092731829573935</v>
      </c>
      <c r="N17" s="54">
        <v>70</v>
      </c>
      <c r="O17" s="55">
        <v>97</v>
      </c>
      <c r="P17" s="56">
        <v>0.72164948453608246</v>
      </c>
      <c r="Q17" s="54">
        <v>126</v>
      </c>
      <c r="R17" s="55">
        <v>185</v>
      </c>
      <c r="S17" s="56">
        <v>0.68108108108108112</v>
      </c>
      <c r="T17" s="16"/>
    </row>
    <row r="18" spans="1:20" ht="18" customHeight="1" x14ac:dyDescent="0.25">
      <c r="A18" s="50" t="s">
        <v>180</v>
      </c>
      <c r="B18" s="51">
        <v>116</v>
      </c>
      <c r="C18" s="52">
        <v>151</v>
      </c>
      <c r="D18" s="53">
        <v>0.76821192052980136</v>
      </c>
      <c r="E18" s="51">
        <v>42</v>
      </c>
      <c r="F18" s="52">
        <v>74</v>
      </c>
      <c r="G18" s="53">
        <v>0.56756756756756754</v>
      </c>
      <c r="H18" s="51">
        <v>123</v>
      </c>
      <c r="I18" s="52">
        <v>1637</v>
      </c>
      <c r="J18" s="53">
        <v>7.513744654856444E-2</v>
      </c>
      <c r="K18" s="51">
        <v>32</v>
      </c>
      <c r="L18" s="52">
        <v>50</v>
      </c>
      <c r="M18" s="53">
        <v>0.64</v>
      </c>
      <c r="N18" s="51">
        <v>20</v>
      </c>
      <c r="O18" s="52">
        <v>27</v>
      </c>
      <c r="P18" s="53">
        <v>0.7407407407407407</v>
      </c>
      <c r="Q18" s="51">
        <v>15</v>
      </c>
      <c r="R18" s="52">
        <v>18</v>
      </c>
      <c r="S18" s="53">
        <v>0.83333333333333337</v>
      </c>
      <c r="T18" s="16"/>
    </row>
    <row r="19" spans="1:20" ht="18" customHeight="1" x14ac:dyDescent="0.25">
      <c r="A19" s="50" t="s">
        <v>190</v>
      </c>
      <c r="B19" s="51">
        <v>90</v>
      </c>
      <c r="C19" s="52">
        <v>108</v>
      </c>
      <c r="D19" s="53">
        <v>0.83333333333333337</v>
      </c>
      <c r="E19" s="51">
        <v>27</v>
      </c>
      <c r="F19" s="52">
        <v>39</v>
      </c>
      <c r="G19" s="53">
        <v>0.69230769230769229</v>
      </c>
      <c r="H19" s="51">
        <v>8</v>
      </c>
      <c r="I19" s="52">
        <v>82</v>
      </c>
      <c r="J19" s="53">
        <v>9.7560975609756101E-2</v>
      </c>
      <c r="K19" s="51">
        <v>6</v>
      </c>
      <c r="L19" s="52">
        <v>9</v>
      </c>
      <c r="M19" s="53">
        <v>0.66666666666666663</v>
      </c>
      <c r="N19" s="51">
        <v>3</v>
      </c>
      <c r="O19" s="52">
        <v>3</v>
      </c>
      <c r="P19" s="53">
        <v>1</v>
      </c>
      <c r="Q19" s="51">
        <v>11</v>
      </c>
      <c r="R19" s="52">
        <v>14</v>
      </c>
      <c r="S19" s="53">
        <v>0.7857142857142857</v>
      </c>
      <c r="T19" s="16"/>
    </row>
    <row r="20" spans="1:20" ht="18" customHeight="1" x14ac:dyDescent="0.25">
      <c r="A20" s="50" t="s">
        <v>201</v>
      </c>
      <c r="B20" s="51">
        <v>1008</v>
      </c>
      <c r="C20" s="52">
        <v>1253</v>
      </c>
      <c r="D20" s="53">
        <v>0.8044692737430168</v>
      </c>
      <c r="E20" s="51">
        <v>309</v>
      </c>
      <c r="F20" s="52">
        <v>585</v>
      </c>
      <c r="G20" s="53">
        <v>0.52820512820512822</v>
      </c>
      <c r="H20" s="51">
        <v>531</v>
      </c>
      <c r="I20" s="52">
        <v>2662</v>
      </c>
      <c r="J20" s="53">
        <v>0.19947407963936889</v>
      </c>
      <c r="K20" s="51">
        <v>511</v>
      </c>
      <c r="L20" s="52">
        <v>712</v>
      </c>
      <c r="M20" s="53">
        <v>0.71769662921348309</v>
      </c>
      <c r="N20" s="51">
        <v>42</v>
      </c>
      <c r="O20" s="52">
        <v>60</v>
      </c>
      <c r="P20" s="53">
        <v>0.7</v>
      </c>
      <c r="Q20" s="51">
        <v>71</v>
      </c>
      <c r="R20" s="52">
        <v>112</v>
      </c>
      <c r="S20" s="53">
        <v>0.6339285714285714</v>
      </c>
      <c r="T20" s="16"/>
    </row>
    <row r="21" spans="1:20" ht="18" customHeight="1" x14ac:dyDescent="0.25">
      <c r="A21" s="50" t="s">
        <v>212</v>
      </c>
      <c r="B21" s="51">
        <v>64</v>
      </c>
      <c r="C21" s="52">
        <v>92</v>
      </c>
      <c r="D21" s="53">
        <v>0.69565217391304346</v>
      </c>
      <c r="E21" s="51">
        <v>50</v>
      </c>
      <c r="F21" s="52">
        <v>98</v>
      </c>
      <c r="G21" s="53">
        <v>0.51020408163265307</v>
      </c>
      <c r="H21" s="51">
        <v>31</v>
      </c>
      <c r="I21" s="52">
        <v>419</v>
      </c>
      <c r="J21" s="53">
        <v>7.3985680190930783E-2</v>
      </c>
      <c r="K21" s="51">
        <v>17</v>
      </c>
      <c r="L21" s="52">
        <v>27</v>
      </c>
      <c r="M21" s="53">
        <v>0.62962962962962965</v>
      </c>
      <c r="N21" s="51">
        <v>5</v>
      </c>
      <c r="O21" s="52">
        <v>7</v>
      </c>
      <c r="P21" s="53">
        <v>0.7142857142857143</v>
      </c>
      <c r="Q21" s="51">
        <v>29</v>
      </c>
      <c r="R21" s="52">
        <v>41</v>
      </c>
      <c r="S21" s="53">
        <v>0.70731707317073167</v>
      </c>
      <c r="T21" s="16"/>
    </row>
    <row r="22" spans="1:20" ht="18" customHeight="1" x14ac:dyDescent="0.25">
      <c r="A22" s="46" t="s">
        <v>237</v>
      </c>
      <c r="B22" s="54">
        <v>74</v>
      </c>
      <c r="C22" s="55">
        <v>93</v>
      </c>
      <c r="D22" s="56">
        <v>0.79569892473118276</v>
      </c>
      <c r="E22" s="54">
        <v>71</v>
      </c>
      <c r="F22" s="55">
        <v>109</v>
      </c>
      <c r="G22" s="56">
        <v>0.65137614678899081</v>
      </c>
      <c r="H22" s="54">
        <v>382</v>
      </c>
      <c r="I22" s="55">
        <v>1704</v>
      </c>
      <c r="J22" s="56">
        <v>0.22417840375586853</v>
      </c>
      <c r="K22" s="54">
        <v>16</v>
      </c>
      <c r="L22" s="55">
        <v>28</v>
      </c>
      <c r="M22" s="56">
        <v>0.5714285714285714</v>
      </c>
      <c r="N22" s="54">
        <v>0</v>
      </c>
      <c r="O22" s="55">
        <v>4</v>
      </c>
      <c r="P22" s="56">
        <v>0</v>
      </c>
      <c r="Q22" s="54">
        <v>6</v>
      </c>
      <c r="R22" s="55">
        <v>15</v>
      </c>
      <c r="S22" s="56">
        <v>0.4</v>
      </c>
      <c r="T22" s="16"/>
    </row>
    <row r="23" spans="1:20" ht="18" customHeight="1" x14ac:dyDescent="0.25">
      <c r="A23" s="50" t="s">
        <v>238</v>
      </c>
      <c r="B23" s="51">
        <v>45</v>
      </c>
      <c r="C23" s="52">
        <v>55</v>
      </c>
      <c r="D23" s="53">
        <v>0.81818181818181823</v>
      </c>
      <c r="E23" s="51">
        <v>18</v>
      </c>
      <c r="F23" s="52">
        <v>40</v>
      </c>
      <c r="G23" s="53">
        <v>0.45</v>
      </c>
      <c r="H23" s="51">
        <v>69</v>
      </c>
      <c r="I23" s="52">
        <v>779</v>
      </c>
      <c r="J23" s="53">
        <v>8.8575096277278567E-2</v>
      </c>
      <c r="K23" s="51">
        <v>12</v>
      </c>
      <c r="L23" s="52">
        <v>23</v>
      </c>
      <c r="M23" s="53">
        <v>0.52173913043478259</v>
      </c>
      <c r="N23" s="51">
        <v>0</v>
      </c>
      <c r="O23" s="52">
        <v>2</v>
      </c>
      <c r="P23" s="53">
        <v>0</v>
      </c>
      <c r="Q23" s="51">
        <v>5</v>
      </c>
      <c r="R23" s="52">
        <v>10</v>
      </c>
      <c r="S23" s="53">
        <v>0.5</v>
      </c>
      <c r="T23" s="16"/>
    </row>
    <row r="24" spans="1:20" ht="18" customHeight="1" x14ac:dyDescent="0.25">
      <c r="A24" s="57" t="s">
        <v>258</v>
      </c>
      <c r="B24" s="51">
        <v>29</v>
      </c>
      <c r="C24" s="52">
        <v>38</v>
      </c>
      <c r="D24" s="53">
        <v>0.76315789473684215</v>
      </c>
      <c r="E24" s="51">
        <v>53</v>
      </c>
      <c r="F24" s="52">
        <v>69</v>
      </c>
      <c r="G24" s="53">
        <v>0.76811594202898548</v>
      </c>
      <c r="H24" s="51">
        <v>313</v>
      </c>
      <c r="I24" s="52">
        <v>925</v>
      </c>
      <c r="J24" s="53">
        <v>0.33837837837837836</v>
      </c>
      <c r="K24" s="51">
        <v>4</v>
      </c>
      <c r="L24" s="52">
        <v>5</v>
      </c>
      <c r="M24" s="53">
        <v>0.8</v>
      </c>
      <c r="N24" s="51">
        <v>0</v>
      </c>
      <c r="O24" s="52">
        <v>2</v>
      </c>
      <c r="P24" s="53">
        <v>0</v>
      </c>
      <c r="Q24" s="51">
        <v>1</v>
      </c>
      <c r="R24" s="52">
        <v>5</v>
      </c>
      <c r="S24" s="53">
        <v>0.2</v>
      </c>
      <c r="T24" s="16"/>
    </row>
    <row r="25" spans="1:20" ht="18" customHeight="1" x14ac:dyDescent="0.25">
      <c r="A25" s="46" t="s">
        <v>274</v>
      </c>
      <c r="B25" s="54">
        <v>74</v>
      </c>
      <c r="C25" s="55">
        <v>102</v>
      </c>
      <c r="D25" s="56">
        <v>0.72549019607843135</v>
      </c>
      <c r="E25" s="54">
        <v>69</v>
      </c>
      <c r="F25" s="55">
        <v>90</v>
      </c>
      <c r="G25" s="56">
        <v>0.76666666666666672</v>
      </c>
      <c r="H25" s="54">
        <v>2216</v>
      </c>
      <c r="I25" s="55">
        <v>2623</v>
      </c>
      <c r="J25" s="56">
        <v>0.844834159359512</v>
      </c>
      <c r="K25" s="54">
        <v>52</v>
      </c>
      <c r="L25" s="55">
        <v>61</v>
      </c>
      <c r="M25" s="56">
        <v>0.85245901639344257</v>
      </c>
      <c r="N25" s="54">
        <v>11</v>
      </c>
      <c r="O25" s="55">
        <v>15</v>
      </c>
      <c r="P25" s="56">
        <v>0.73333333333333328</v>
      </c>
      <c r="Q25" s="54">
        <v>13</v>
      </c>
      <c r="R25" s="55">
        <v>23</v>
      </c>
      <c r="S25" s="56">
        <v>0.56521739130434778</v>
      </c>
      <c r="T25" s="16"/>
    </row>
    <row r="26" spans="1:20" ht="18" customHeight="1" x14ac:dyDescent="0.25">
      <c r="A26" s="50" t="s">
        <v>275</v>
      </c>
      <c r="B26" s="51">
        <v>38</v>
      </c>
      <c r="C26" s="52">
        <v>47</v>
      </c>
      <c r="D26" s="53">
        <v>0.80851063829787229</v>
      </c>
      <c r="E26" s="51">
        <v>19</v>
      </c>
      <c r="F26" s="52">
        <v>30</v>
      </c>
      <c r="G26" s="53">
        <v>0.6333333333333333</v>
      </c>
      <c r="H26" s="51">
        <v>11</v>
      </c>
      <c r="I26" s="52">
        <v>76</v>
      </c>
      <c r="J26" s="53">
        <v>0.14473684210526316</v>
      </c>
      <c r="K26" s="51">
        <v>36</v>
      </c>
      <c r="L26" s="52">
        <v>43</v>
      </c>
      <c r="M26" s="53">
        <v>0.83720930232558144</v>
      </c>
      <c r="N26" s="51">
        <v>5</v>
      </c>
      <c r="O26" s="52">
        <v>6</v>
      </c>
      <c r="P26" s="53">
        <v>0.83333333333333337</v>
      </c>
      <c r="Q26" s="51">
        <v>5</v>
      </c>
      <c r="R26" s="52">
        <v>8</v>
      </c>
      <c r="S26" s="53">
        <v>0.625</v>
      </c>
      <c r="T26" s="16"/>
    </row>
    <row r="27" spans="1:20" ht="18" customHeight="1" x14ac:dyDescent="0.25">
      <c r="A27" s="50" t="s">
        <v>288</v>
      </c>
      <c r="B27" s="51">
        <v>20</v>
      </c>
      <c r="C27" s="52">
        <v>28</v>
      </c>
      <c r="D27" s="53">
        <v>0.7142857142857143</v>
      </c>
      <c r="E27" s="51">
        <v>39</v>
      </c>
      <c r="F27" s="52">
        <v>44</v>
      </c>
      <c r="G27" s="53">
        <v>0.88636363636363635</v>
      </c>
      <c r="H27" s="51">
        <v>25</v>
      </c>
      <c r="I27" s="52">
        <v>235</v>
      </c>
      <c r="J27" s="53">
        <v>0.10638297872340426</v>
      </c>
      <c r="K27" s="51">
        <v>6</v>
      </c>
      <c r="L27" s="52">
        <v>8</v>
      </c>
      <c r="M27" s="53">
        <v>0.75</v>
      </c>
      <c r="N27" s="51">
        <v>4</v>
      </c>
      <c r="O27" s="52">
        <v>6</v>
      </c>
      <c r="P27" s="53">
        <v>0.66666666666666663</v>
      </c>
      <c r="Q27" s="51">
        <v>4</v>
      </c>
      <c r="R27" s="52">
        <v>9</v>
      </c>
      <c r="S27" s="53">
        <v>0.44444444444444442</v>
      </c>
      <c r="T27" s="16"/>
    </row>
    <row r="28" spans="1:20" ht="18" customHeight="1" x14ac:dyDescent="0.25">
      <c r="A28" s="50" t="s">
        <v>298</v>
      </c>
      <c r="B28" s="51">
        <v>16</v>
      </c>
      <c r="C28" s="52">
        <v>27</v>
      </c>
      <c r="D28" s="53">
        <v>0.59259259259259256</v>
      </c>
      <c r="E28" s="51">
        <v>11</v>
      </c>
      <c r="F28" s="52">
        <v>16</v>
      </c>
      <c r="G28" s="53">
        <v>0.6875</v>
      </c>
      <c r="H28" s="51">
        <v>2180</v>
      </c>
      <c r="I28" s="52">
        <v>2312</v>
      </c>
      <c r="J28" s="53">
        <v>0.94290657439446368</v>
      </c>
      <c r="K28" s="51">
        <v>10</v>
      </c>
      <c r="L28" s="52">
        <v>10</v>
      </c>
      <c r="M28" s="53">
        <v>1</v>
      </c>
      <c r="N28" s="51">
        <v>2</v>
      </c>
      <c r="O28" s="52">
        <v>3</v>
      </c>
      <c r="P28" s="53">
        <v>0.66666666666666663</v>
      </c>
      <c r="Q28" s="51">
        <v>4</v>
      </c>
      <c r="R28" s="52">
        <v>6</v>
      </c>
      <c r="S28" s="53">
        <v>0.66666666666666663</v>
      </c>
      <c r="T28" s="16"/>
    </row>
    <row r="29" spans="1:20" ht="18" customHeight="1" x14ac:dyDescent="0.25">
      <c r="A29" s="46" t="s">
        <v>308</v>
      </c>
      <c r="B29" s="54">
        <v>71</v>
      </c>
      <c r="C29" s="55">
        <v>109</v>
      </c>
      <c r="D29" s="56">
        <v>0.65137614678899081</v>
      </c>
      <c r="E29" s="54">
        <v>34</v>
      </c>
      <c r="F29" s="55">
        <v>47</v>
      </c>
      <c r="G29" s="56">
        <v>0.72340425531914898</v>
      </c>
      <c r="H29" s="54">
        <v>10</v>
      </c>
      <c r="I29" s="55">
        <v>40</v>
      </c>
      <c r="J29" s="56">
        <v>0.25</v>
      </c>
      <c r="K29" s="54">
        <v>25</v>
      </c>
      <c r="L29" s="55">
        <v>38</v>
      </c>
      <c r="M29" s="56">
        <v>0.65789473684210531</v>
      </c>
      <c r="N29" s="54">
        <v>6</v>
      </c>
      <c r="O29" s="55">
        <v>7</v>
      </c>
      <c r="P29" s="56">
        <v>0.8571428571428571</v>
      </c>
      <c r="Q29" s="54">
        <v>16</v>
      </c>
      <c r="R29" s="55">
        <v>30</v>
      </c>
      <c r="S29" s="56">
        <v>0.53333333333333333</v>
      </c>
      <c r="T29" s="16"/>
    </row>
    <row r="30" spans="1:20" ht="18" customHeight="1" x14ac:dyDescent="0.25">
      <c r="A30" s="50" t="s">
        <v>309</v>
      </c>
      <c r="B30" s="51">
        <v>32</v>
      </c>
      <c r="C30" s="52">
        <v>46</v>
      </c>
      <c r="D30" s="53">
        <v>0.69565217391304346</v>
      </c>
      <c r="E30" s="51">
        <v>11</v>
      </c>
      <c r="F30" s="52">
        <v>15</v>
      </c>
      <c r="G30" s="53">
        <v>0.73333333333333328</v>
      </c>
      <c r="H30" s="51">
        <v>2</v>
      </c>
      <c r="I30" s="52">
        <v>8</v>
      </c>
      <c r="J30" s="53">
        <v>0.25</v>
      </c>
      <c r="K30" s="51">
        <v>10</v>
      </c>
      <c r="L30" s="52">
        <v>17</v>
      </c>
      <c r="M30" s="53">
        <v>0.58823529411764708</v>
      </c>
      <c r="N30" s="51" t="s">
        <v>538</v>
      </c>
      <c r="O30" s="52" t="s">
        <v>538</v>
      </c>
      <c r="P30" s="52" t="s">
        <v>538</v>
      </c>
      <c r="Q30" s="51">
        <v>4</v>
      </c>
      <c r="R30" s="52">
        <v>5</v>
      </c>
      <c r="S30" s="53">
        <v>0.8</v>
      </c>
      <c r="T30" s="16"/>
    </row>
    <row r="31" spans="1:20" ht="18" customHeight="1" x14ac:dyDescent="0.25">
      <c r="A31" s="50" t="s">
        <v>328</v>
      </c>
      <c r="B31" s="51">
        <v>15</v>
      </c>
      <c r="C31" s="52">
        <v>22</v>
      </c>
      <c r="D31" s="53">
        <v>0.68181818181818177</v>
      </c>
      <c r="E31" s="51">
        <v>17</v>
      </c>
      <c r="F31" s="52">
        <v>18</v>
      </c>
      <c r="G31" s="53">
        <v>0.94444444444444442</v>
      </c>
      <c r="H31" s="51">
        <v>3</v>
      </c>
      <c r="I31" s="52">
        <v>19</v>
      </c>
      <c r="J31" s="53">
        <v>0.15789473684210525</v>
      </c>
      <c r="K31" s="51">
        <v>6</v>
      </c>
      <c r="L31" s="52">
        <v>7</v>
      </c>
      <c r="M31" s="53">
        <v>0.8571428571428571</v>
      </c>
      <c r="N31" s="51">
        <v>2</v>
      </c>
      <c r="O31" s="52">
        <v>2</v>
      </c>
      <c r="P31" s="53">
        <v>1</v>
      </c>
      <c r="Q31" s="51">
        <v>1</v>
      </c>
      <c r="R31" s="52">
        <v>1</v>
      </c>
      <c r="S31" s="53">
        <v>1</v>
      </c>
      <c r="T31" s="16"/>
    </row>
    <row r="32" spans="1:20" ht="18" customHeight="1" x14ac:dyDescent="0.25">
      <c r="A32" s="50" t="s">
        <v>339</v>
      </c>
      <c r="B32" s="51">
        <v>24</v>
      </c>
      <c r="C32" s="52">
        <v>41</v>
      </c>
      <c r="D32" s="53">
        <v>0.58536585365853655</v>
      </c>
      <c r="E32" s="51">
        <v>6</v>
      </c>
      <c r="F32" s="52">
        <v>14</v>
      </c>
      <c r="G32" s="53">
        <v>0.42857142857142855</v>
      </c>
      <c r="H32" s="51">
        <v>5</v>
      </c>
      <c r="I32" s="52">
        <v>13</v>
      </c>
      <c r="J32" s="53">
        <v>0.38461538461538464</v>
      </c>
      <c r="K32" s="51">
        <v>9</v>
      </c>
      <c r="L32" s="52">
        <v>14</v>
      </c>
      <c r="M32" s="53">
        <v>0.6428571428571429</v>
      </c>
      <c r="N32" s="51">
        <v>4</v>
      </c>
      <c r="O32" s="52">
        <v>5</v>
      </c>
      <c r="P32" s="53">
        <v>0.8</v>
      </c>
      <c r="Q32" s="51">
        <v>11</v>
      </c>
      <c r="R32" s="52">
        <v>24</v>
      </c>
      <c r="S32" s="53">
        <v>0.45833333333333331</v>
      </c>
      <c r="T32" s="16"/>
    </row>
    <row r="33" spans="1:20" ht="18" customHeight="1" x14ac:dyDescent="0.25">
      <c r="A33" s="46" t="s">
        <v>352</v>
      </c>
      <c r="B33" s="54">
        <v>308</v>
      </c>
      <c r="C33" s="55">
        <v>410</v>
      </c>
      <c r="D33" s="56">
        <v>0.75121951219512195</v>
      </c>
      <c r="E33" s="54">
        <v>95</v>
      </c>
      <c r="F33" s="55">
        <v>135</v>
      </c>
      <c r="G33" s="56">
        <v>0.70370370370370372</v>
      </c>
      <c r="H33" s="54">
        <v>45</v>
      </c>
      <c r="I33" s="55">
        <v>278</v>
      </c>
      <c r="J33" s="56">
        <v>0.16187050359712229</v>
      </c>
      <c r="K33" s="54">
        <v>180</v>
      </c>
      <c r="L33" s="55">
        <v>245</v>
      </c>
      <c r="M33" s="56">
        <v>0.73469387755102045</v>
      </c>
      <c r="N33" s="54">
        <v>19</v>
      </c>
      <c r="O33" s="55">
        <v>31</v>
      </c>
      <c r="P33" s="56">
        <v>0.61290322580645162</v>
      </c>
      <c r="Q33" s="54">
        <v>32</v>
      </c>
      <c r="R33" s="55">
        <v>51</v>
      </c>
      <c r="S33" s="56">
        <v>0.62745098039215685</v>
      </c>
      <c r="T33" s="16"/>
    </row>
    <row r="34" spans="1:20" ht="18" customHeight="1" x14ac:dyDescent="0.25">
      <c r="A34" s="50" t="s">
        <v>518</v>
      </c>
      <c r="B34" s="51">
        <v>42</v>
      </c>
      <c r="C34" s="52">
        <v>53</v>
      </c>
      <c r="D34" s="53">
        <v>0.79245283018867929</v>
      </c>
      <c r="E34" s="51">
        <v>11</v>
      </c>
      <c r="F34" s="52">
        <v>15</v>
      </c>
      <c r="G34" s="53">
        <v>0.73333333333333328</v>
      </c>
      <c r="H34" s="51">
        <v>4</v>
      </c>
      <c r="I34" s="52">
        <v>87</v>
      </c>
      <c r="J34" s="53">
        <v>4.5977011494252873E-2</v>
      </c>
      <c r="K34" s="51">
        <v>24</v>
      </c>
      <c r="L34" s="52">
        <v>43</v>
      </c>
      <c r="M34" s="53">
        <v>0.55813953488372092</v>
      </c>
      <c r="N34" s="51">
        <v>4</v>
      </c>
      <c r="O34" s="52">
        <v>5</v>
      </c>
      <c r="P34" s="53">
        <v>0.8</v>
      </c>
      <c r="Q34" s="51">
        <v>0</v>
      </c>
      <c r="R34" s="52">
        <v>2</v>
      </c>
      <c r="S34" s="53">
        <v>0</v>
      </c>
      <c r="T34" s="16"/>
    </row>
    <row r="35" spans="1:20" ht="18" customHeight="1" x14ac:dyDescent="0.25">
      <c r="A35" s="50" t="s">
        <v>519</v>
      </c>
      <c r="B35" s="51">
        <v>48</v>
      </c>
      <c r="C35" s="52">
        <v>84</v>
      </c>
      <c r="D35" s="53">
        <v>0.5714285714285714</v>
      </c>
      <c r="E35" s="51">
        <v>34</v>
      </c>
      <c r="F35" s="52">
        <v>42</v>
      </c>
      <c r="G35" s="53">
        <v>0.80952380952380953</v>
      </c>
      <c r="H35" s="51">
        <v>8</v>
      </c>
      <c r="I35" s="52">
        <v>134</v>
      </c>
      <c r="J35" s="53">
        <v>5.9701492537313432E-2</v>
      </c>
      <c r="K35" s="51">
        <v>68</v>
      </c>
      <c r="L35" s="52">
        <v>95</v>
      </c>
      <c r="M35" s="53">
        <v>0.71578947368421053</v>
      </c>
      <c r="N35" s="51">
        <v>4</v>
      </c>
      <c r="O35" s="52">
        <v>6</v>
      </c>
      <c r="P35" s="53">
        <v>0.66666666666666663</v>
      </c>
      <c r="Q35" s="51">
        <v>2</v>
      </c>
      <c r="R35" s="52">
        <v>11</v>
      </c>
      <c r="S35" s="53">
        <v>0.18181818181818182</v>
      </c>
      <c r="T35" s="16"/>
    </row>
    <row r="36" spans="1:20" ht="18" customHeight="1" x14ac:dyDescent="0.25">
      <c r="A36" s="50" t="s">
        <v>520</v>
      </c>
      <c r="B36" s="51">
        <v>22</v>
      </c>
      <c r="C36" s="52">
        <v>30</v>
      </c>
      <c r="D36" s="53">
        <v>0.73333333333333328</v>
      </c>
      <c r="E36" s="51">
        <v>4</v>
      </c>
      <c r="F36" s="52">
        <v>12</v>
      </c>
      <c r="G36" s="53">
        <v>0.33333333333333331</v>
      </c>
      <c r="H36" s="51">
        <v>5</v>
      </c>
      <c r="I36" s="52">
        <v>11</v>
      </c>
      <c r="J36" s="53">
        <v>0.45454545454545453</v>
      </c>
      <c r="K36" s="51">
        <v>5</v>
      </c>
      <c r="L36" s="52">
        <v>5</v>
      </c>
      <c r="M36" s="53">
        <v>1</v>
      </c>
      <c r="N36" s="51">
        <v>3</v>
      </c>
      <c r="O36" s="52">
        <v>7</v>
      </c>
      <c r="P36" s="53">
        <v>0.42857142857142855</v>
      </c>
      <c r="Q36" s="51">
        <v>2</v>
      </c>
      <c r="R36" s="52">
        <v>5</v>
      </c>
      <c r="S36" s="53">
        <v>0.4</v>
      </c>
      <c r="T36" s="16"/>
    </row>
    <row r="37" spans="1:20" ht="18" customHeight="1" x14ac:dyDescent="0.25">
      <c r="A37" s="50" t="s">
        <v>521</v>
      </c>
      <c r="B37" s="51">
        <v>196</v>
      </c>
      <c r="C37" s="52">
        <v>243</v>
      </c>
      <c r="D37" s="53">
        <v>0.80658436213991769</v>
      </c>
      <c r="E37" s="51">
        <v>46</v>
      </c>
      <c r="F37" s="52">
        <v>66</v>
      </c>
      <c r="G37" s="53">
        <v>0.69696969696969702</v>
      </c>
      <c r="H37" s="51">
        <v>28</v>
      </c>
      <c r="I37" s="52">
        <v>46</v>
      </c>
      <c r="J37" s="53">
        <v>0.60869565217391308</v>
      </c>
      <c r="K37" s="51">
        <v>83</v>
      </c>
      <c r="L37" s="52">
        <v>102</v>
      </c>
      <c r="M37" s="53">
        <v>0.81372549019607843</v>
      </c>
      <c r="N37" s="51">
        <v>8</v>
      </c>
      <c r="O37" s="52">
        <v>13</v>
      </c>
      <c r="P37" s="53">
        <v>0.61538461538461542</v>
      </c>
      <c r="Q37" s="51">
        <v>28</v>
      </c>
      <c r="R37" s="52">
        <v>33</v>
      </c>
      <c r="S37" s="53">
        <v>0.84848484848484851</v>
      </c>
      <c r="T37" s="16"/>
    </row>
    <row r="38" spans="1:20" ht="18" customHeight="1" x14ac:dyDescent="0.25">
      <c r="A38" s="46" t="s">
        <v>436</v>
      </c>
      <c r="B38" s="54">
        <v>268</v>
      </c>
      <c r="C38" s="55">
        <v>358</v>
      </c>
      <c r="D38" s="56">
        <v>0.74860335195530725</v>
      </c>
      <c r="E38" s="54">
        <v>70</v>
      </c>
      <c r="F38" s="55">
        <v>119</v>
      </c>
      <c r="G38" s="56">
        <v>0.58823529411764708</v>
      </c>
      <c r="H38" s="54">
        <v>69</v>
      </c>
      <c r="I38" s="55">
        <v>528</v>
      </c>
      <c r="J38" s="56">
        <v>0.13068181818181818</v>
      </c>
      <c r="K38" s="54">
        <v>60</v>
      </c>
      <c r="L38" s="55">
        <v>97</v>
      </c>
      <c r="M38" s="56">
        <v>0.61855670103092786</v>
      </c>
      <c r="N38" s="54">
        <v>23</v>
      </c>
      <c r="O38" s="55">
        <v>47</v>
      </c>
      <c r="P38" s="56">
        <v>0.48936170212765956</v>
      </c>
      <c r="Q38" s="54">
        <v>2538</v>
      </c>
      <c r="R38" s="55">
        <v>2588</v>
      </c>
      <c r="S38" s="56">
        <v>0.98068006182380218</v>
      </c>
      <c r="T38" s="16"/>
    </row>
    <row r="39" spans="1:20" ht="18" customHeight="1" x14ac:dyDescent="0.25">
      <c r="A39" s="50" t="s">
        <v>437</v>
      </c>
      <c r="B39" s="51">
        <v>70</v>
      </c>
      <c r="C39" s="52">
        <v>93</v>
      </c>
      <c r="D39" s="53">
        <v>0.75268817204301075</v>
      </c>
      <c r="E39" s="51">
        <v>17</v>
      </c>
      <c r="F39" s="52">
        <v>24</v>
      </c>
      <c r="G39" s="53">
        <v>0.70833333333333337</v>
      </c>
      <c r="H39" s="51">
        <v>43</v>
      </c>
      <c r="I39" s="52">
        <v>292</v>
      </c>
      <c r="J39" s="53">
        <v>0.14726027397260275</v>
      </c>
      <c r="K39" s="51">
        <v>16</v>
      </c>
      <c r="L39" s="52">
        <v>30</v>
      </c>
      <c r="M39" s="53">
        <v>0.53333333333333333</v>
      </c>
      <c r="N39" s="51">
        <v>3</v>
      </c>
      <c r="O39" s="52">
        <v>9</v>
      </c>
      <c r="P39" s="53">
        <v>0.33333333333333331</v>
      </c>
      <c r="Q39" s="51">
        <v>10</v>
      </c>
      <c r="R39" s="52">
        <v>15</v>
      </c>
      <c r="S39" s="53">
        <v>0.66666666666666663</v>
      </c>
      <c r="T39" s="16"/>
    </row>
    <row r="40" spans="1:20" ht="18" customHeight="1" x14ac:dyDescent="0.25">
      <c r="A40" s="50" t="s">
        <v>448</v>
      </c>
      <c r="B40" s="51">
        <v>64</v>
      </c>
      <c r="C40" s="52">
        <v>91</v>
      </c>
      <c r="D40" s="53">
        <v>0.70329670329670335</v>
      </c>
      <c r="E40" s="51">
        <v>20</v>
      </c>
      <c r="F40" s="52">
        <v>27</v>
      </c>
      <c r="G40" s="53">
        <v>0.7407407407407407</v>
      </c>
      <c r="H40" s="51">
        <v>7</v>
      </c>
      <c r="I40" s="52">
        <v>48</v>
      </c>
      <c r="J40" s="53">
        <v>0.14583333333333334</v>
      </c>
      <c r="K40" s="51">
        <v>25</v>
      </c>
      <c r="L40" s="52">
        <v>32</v>
      </c>
      <c r="M40" s="53">
        <v>0.78125</v>
      </c>
      <c r="N40" s="51">
        <v>1</v>
      </c>
      <c r="O40" s="52">
        <v>3</v>
      </c>
      <c r="P40" s="53">
        <v>0.33333333333333331</v>
      </c>
      <c r="Q40" s="51">
        <v>6</v>
      </c>
      <c r="R40" s="52">
        <v>12</v>
      </c>
      <c r="S40" s="53">
        <v>0.5</v>
      </c>
      <c r="T40" s="16"/>
    </row>
    <row r="41" spans="1:20" ht="18" customHeight="1" x14ac:dyDescent="0.25">
      <c r="A41" s="50" t="s">
        <v>472</v>
      </c>
      <c r="B41" s="51">
        <v>54</v>
      </c>
      <c r="C41" s="52">
        <v>77</v>
      </c>
      <c r="D41" s="53">
        <v>0.70129870129870131</v>
      </c>
      <c r="E41" s="51">
        <v>20</v>
      </c>
      <c r="F41" s="52">
        <v>43</v>
      </c>
      <c r="G41" s="53">
        <v>0.46511627906976744</v>
      </c>
      <c r="H41" s="51">
        <v>9</v>
      </c>
      <c r="I41" s="52">
        <v>45</v>
      </c>
      <c r="J41" s="53">
        <v>0.2</v>
      </c>
      <c r="K41" s="51">
        <v>14</v>
      </c>
      <c r="L41" s="52">
        <v>24</v>
      </c>
      <c r="M41" s="53">
        <v>0.58333333333333337</v>
      </c>
      <c r="N41" s="51">
        <v>14</v>
      </c>
      <c r="O41" s="52">
        <v>26</v>
      </c>
      <c r="P41" s="53">
        <v>0.53846153846153844</v>
      </c>
      <c r="Q41" s="51">
        <v>26</v>
      </c>
      <c r="R41" s="52">
        <v>32</v>
      </c>
      <c r="S41" s="53">
        <v>0.8125</v>
      </c>
      <c r="T41" s="16"/>
    </row>
    <row r="42" spans="1:20" ht="18" customHeight="1" thickBot="1" x14ac:dyDescent="0.3">
      <c r="A42" s="58" t="s">
        <v>522</v>
      </c>
      <c r="B42" s="59">
        <v>80</v>
      </c>
      <c r="C42" s="60">
        <v>97</v>
      </c>
      <c r="D42" s="61">
        <v>0.82474226804123707</v>
      </c>
      <c r="E42" s="59">
        <v>13</v>
      </c>
      <c r="F42" s="60">
        <v>25</v>
      </c>
      <c r="G42" s="61">
        <v>0.52</v>
      </c>
      <c r="H42" s="59">
        <v>10</v>
      </c>
      <c r="I42" s="60">
        <v>143</v>
      </c>
      <c r="J42" s="61">
        <v>6.9930069930069935E-2</v>
      </c>
      <c r="K42" s="59">
        <v>5</v>
      </c>
      <c r="L42" s="60">
        <v>11</v>
      </c>
      <c r="M42" s="61">
        <v>0.45454545454545453</v>
      </c>
      <c r="N42" s="59">
        <v>5</v>
      </c>
      <c r="O42" s="60">
        <v>9</v>
      </c>
      <c r="P42" s="61">
        <v>0.55555555555555558</v>
      </c>
      <c r="Q42" s="59">
        <v>2496</v>
      </c>
      <c r="R42" s="60">
        <v>2529</v>
      </c>
      <c r="S42" s="61">
        <v>0.98695136417556351</v>
      </c>
      <c r="T42" s="16"/>
    </row>
    <row r="44" spans="1:20" x14ac:dyDescent="0.25">
      <c r="A44" s="41" t="s">
        <v>534</v>
      </c>
      <c r="B44" s="62"/>
      <c r="C44" s="62"/>
      <c r="D44" s="62"/>
      <c r="E44" s="63"/>
      <c r="F44" s="64"/>
    </row>
    <row r="45" spans="1:20" x14ac:dyDescent="0.25">
      <c r="A45" s="41" t="s">
        <v>513</v>
      </c>
      <c r="B45" s="65"/>
      <c r="C45" s="65"/>
      <c r="D45" s="65"/>
      <c r="E45" s="63"/>
      <c r="F45" s="64"/>
    </row>
  </sheetData>
  <mergeCells count="9">
    <mergeCell ref="A3:S3"/>
    <mergeCell ref="A1:S2"/>
    <mergeCell ref="A4:A5"/>
    <mergeCell ref="B4:D4"/>
    <mergeCell ref="E4:G4"/>
    <mergeCell ref="H4:J4"/>
    <mergeCell ref="K4:M4"/>
    <mergeCell ref="Q4:S4"/>
    <mergeCell ref="N4:P4"/>
  </mergeCells>
  <conditionalFormatting sqref="D6:D42">
    <cfRule type="cellIs" dxfId="26" priority="6" operator="greaterThan">
      <formula>0.799</formula>
    </cfRule>
  </conditionalFormatting>
  <conditionalFormatting sqref="G6:G42">
    <cfRule type="cellIs" dxfId="25" priority="5" operator="greaterThan">
      <formula>0.799</formula>
    </cfRule>
  </conditionalFormatting>
  <conditionalFormatting sqref="J6:J42">
    <cfRule type="cellIs" dxfId="24" priority="4" operator="greaterThan">
      <formula>0.799</formula>
    </cfRule>
  </conditionalFormatting>
  <conditionalFormatting sqref="M6:M42">
    <cfRule type="cellIs" dxfId="23" priority="3" operator="greaterThan">
      <formula>0.799</formula>
    </cfRule>
  </conditionalFormatting>
  <conditionalFormatting sqref="P6:P29 P31:P42">
    <cfRule type="cellIs" dxfId="22" priority="2" operator="greaterThan">
      <formula>0.799</formula>
    </cfRule>
  </conditionalFormatting>
  <conditionalFormatting sqref="S6:S42">
    <cfRule type="cellIs" dxfId="21" priority="1" operator="greaterThan">
      <formula>0.799</formula>
    </cfRule>
  </conditionalFormatting>
  <pageMargins left="0.511811024" right="0.511811024" top="0.78740157499999996" bottom="0.78740157499999996" header="0.31496062000000002" footer="0.31496062000000002"/>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X473"/>
  <sheetViews>
    <sheetView zoomScale="80" zoomScaleNormal="80" workbookViewId="0">
      <pane xSplit="5" ySplit="5" topLeftCell="F6" activePane="bottomRight" state="frozen"/>
      <selection pane="topRight" activeCell="B1" sqref="B1"/>
      <selection pane="bottomLeft" activeCell="A5" sqref="A5"/>
      <selection pane="bottomRight" activeCell="H13" sqref="H13"/>
    </sheetView>
  </sheetViews>
  <sheetFormatPr defaultRowHeight="15" x14ac:dyDescent="0.25"/>
  <cols>
    <col min="1" max="1" width="28.140625" customWidth="1"/>
    <col min="2" max="2" width="22.140625" customWidth="1"/>
    <col min="3" max="3" width="26.28515625" customWidth="1"/>
    <col min="4" max="4" width="12" customWidth="1"/>
    <col min="5" max="5" width="28" bestFit="1" customWidth="1"/>
    <col min="6" max="6" width="13.28515625" customWidth="1"/>
    <col min="7" max="7" width="13.7109375" bestFit="1" customWidth="1"/>
    <col min="8" max="8" width="9.7109375" bestFit="1" customWidth="1"/>
    <col min="9" max="9" width="13" bestFit="1" customWidth="1"/>
    <col min="10" max="10" width="13.7109375" bestFit="1" customWidth="1"/>
    <col min="11" max="11" width="9.7109375" bestFit="1" customWidth="1"/>
    <col min="12" max="12" width="13" bestFit="1" customWidth="1"/>
    <col min="13" max="13" width="13.7109375" bestFit="1" customWidth="1"/>
    <col min="14" max="14" width="8.7109375" customWidth="1"/>
    <col min="15" max="15" width="13" bestFit="1" customWidth="1"/>
    <col min="16" max="16" width="13.7109375" bestFit="1" customWidth="1"/>
    <col min="17" max="17" width="8.7109375" customWidth="1"/>
    <col min="18" max="18" width="13" bestFit="1" customWidth="1"/>
    <col min="19" max="19" width="13.7109375" bestFit="1" customWidth="1"/>
    <col min="20" max="20" width="10" bestFit="1" customWidth="1"/>
    <col min="21" max="21" width="13" bestFit="1" customWidth="1"/>
    <col min="22" max="22" width="13.7109375" bestFit="1" customWidth="1"/>
    <col min="23" max="23" width="9.7109375" bestFit="1" customWidth="1"/>
  </cols>
  <sheetData>
    <row r="1" spans="1:24" ht="15" customHeight="1" x14ac:dyDescent="0.25">
      <c r="A1" s="135" t="s">
        <v>540</v>
      </c>
      <c r="B1" s="135"/>
      <c r="C1" s="135"/>
      <c r="D1" s="135"/>
      <c r="E1" s="135"/>
      <c r="F1" s="135"/>
      <c r="G1" s="135"/>
      <c r="H1" s="135"/>
      <c r="I1" s="135"/>
      <c r="J1" s="135"/>
      <c r="K1" s="135"/>
      <c r="L1" s="135"/>
      <c r="M1" s="135"/>
      <c r="N1" s="135"/>
      <c r="O1" s="135"/>
      <c r="P1" s="135"/>
      <c r="Q1" s="135"/>
      <c r="R1" s="135"/>
      <c r="S1" s="135"/>
      <c r="T1" s="135"/>
      <c r="U1" s="135"/>
      <c r="V1" s="135"/>
      <c r="W1" s="141"/>
    </row>
    <row r="2" spans="1:24" ht="41.25" customHeight="1" x14ac:dyDescent="0.25">
      <c r="A2" s="135"/>
      <c r="B2" s="135"/>
      <c r="C2" s="135"/>
      <c r="D2" s="135"/>
      <c r="E2" s="135"/>
      <c r="F2" s="135"/>
      <c r="G2" s="135"/>
      <c r="H2" s="135"/>
      <c r="I2" s="135"/>
      <c r="J2" s="135"/>
      <c r="K2" s="135"/>
      <c r="L2" s="135"/>
      <c r="M2" s="135"/>
      <c r="N2" s="135"/>
      <c r="O2" s="135"/>
      <c r="P2" s="135"/>
      <c r="Q2" s="135"/>
      <c r="R2" s="135"/>
      <c r="S2" s="135"/>
      <c r="T2" s="135"/>
      <c r="U2" s="135"/>
      <c r="V2" s="135"/>
      <c r="W2" s="141"/>
    </row>
    <row r="3" spans="1:24" ht="24" customHeight="1" thickBot="1" x14ac:dyDescent="0.3">
      <c r="A3" s="131" t="s">
        <v>542</v>
      </c>
      <c r="B3" s="132"/>
      <c r="C3" s="132"/>
      <c r="D3" s="132"/>
      <c r="E3" s="132"/>
      <c r="F3" s="132"/>
      <c r="G3" s="132"/>
      <c r="H3" s="132"/>
      <c r="I3" s="132"/>
      <c r="J3" s="132"/>
      <c r="K3" s="132"/>
      <c r="L3" s="132"/>
      <c r="M3" s="132"/>
      <c r="N3" s="132"/>
      <c r="O3" s="132"/>
      <c r="P3" s="132"/>
      <c r="Q3" s="132"/>
      <c r="R3" s="132"/>
      <c r="S3" s="132"/>
      <c r="T3" s="132"/>
      <c r="U3" s="132"/>
      <c r="V3" s="132"/>
      <c r="W3" s="142"/>
    </row>
    <row r="4" spans="1:24" ht="26.25" customHeight="1" x14ac:dyDescent="0.25">
      <c r="A4" s="143" t="s">
        <v>15</v>
      </c>
      <c r="B4" s="143" t="s">
        <v>16</v>
      </c>
      <c r="C4" s="144" t="s">
        <v>17</v>
      </c>
      <c r="D4" s="144" t="s">
        <v>18</v>
      </c>
      <c r="E4" s="145" t="s">
        <v>19</v>
      </c>
      <c r="F4" s="139">
        <v>2013</v>
      </c>
      <c r="G4" s="140"/>
      <c r="H4" s="140"/>
      <c r="I4" s="139">
        <v>2014</v>
      </c>
      <c r="J4" s="140"/>
      <c r="K4" s="140"/>
      <c r="L4" s="139">
        <v>2015</v>
      </c>
      <c r="M4" s="140"/>
      <c r="N4" s="140"/>
      <c r="O4" s="139">
        <v>2016</v>
      </c>
      <c r="P4" s="140"/>
      <c r="Q4" s="140"/>
      <c r="R4" s="139">
        <v>2017</v>
      </c>
      <c r="S4" s="140"/>
      <c r="T4" s="140"/>
      <c r="U4" s="139" t="s">
        <v>20</v>
      </c>
      <c r="V4" s="140"/>
      <c r="W4" s="140"/>
      <c r="X4" s="16"/>
    </row>
    <row r="5" spans="1:24" ht="57" customHeight="1" x14ac:dyDescent="0.25">
      <c r="A5" s="143"/>
      <c r="B5" s="143"/>
      <c r="C5" s="144"/>
      <c r="D5" s="144"/>
      <c r="E5" s="145"/>
      <c r="F5" s="17" t="s">
        <v>536</v>
      </c>
      <c r="G5" s="18" t="s">
        <v>537</v>
      </c>
      <c r="H5" s="19" t="s">
        <v>21</v>
      </c>
      <c r="I5" s="17" t="s">
        <v>536</v>
      </c>
      <c r="J5" s="18" t="s">
        <v>537</v>
      </c>
      <c r="K5" s="19" t="s">
        <v>21</v>
      </c>
      <c r="L5" s="17" t="s">
        <v>536</v>
      </c>
      <c r="M5" s="18" t="s">
        <v>537</v>
      </c>
      <c r="N5" s="19" t="s">
        <v>21</v>
      </c>
      <c r="O5" s="17" t="s">
        <v>536</v>
      </c>
      <c r="P5" s="18" t="s">
        <v>537</v>
      </c>
      <c r="Q5" s="19" t="s">
        <v>21</v>
      </c>
      <c r="R5" s="17" t="s">
        <v>536</v>
      </c>
      <c r="S5" s="18" t="s">
        <v>537</v>
      </c>
      <c r="T5" s="19" t="s">
        <v>21</v>
      </c>
      <c r="U5" s="17" t="s">
        <v>536</v>
      </c>
      <c r="V5" s="18" t="s">
        <v>537</v>
      </c>
      <c r="W5" s="19" t="s">
        <v>21</v>
      </c>
      <c r="X5" s="16"/>
    </row>
    <row r="6" spans="1:24" x14ac:dyDescent="0.25">
      <c r="A6" s="20" t="s">
        <v>22</v>
      </c>
      <c r="B6" s="20"/>
      <c r="C6" s="21"/>
      <c r="D6" s="21"/>
      <c r="E6" s="20"/>
      <c r="F6" s="22">
        <f>SUM(F7,F36,F51,F63)</f>
        <v>634</v>
      </c>
      <c r="G6" s="23">
        <f>SUM(G7,G36,G51,G63)</f>
        <v>744</v>
      </c>
      <c r="H6" s="24">
        <f>F6/G6</f>
        <v>0.85215053763440862</v>
      </c>
      <c r="I6" s="22">
        <f>SUM(I7,I36,I51,I63)</f>
        <v>981</v>
      </c>
      <c r="J6" s="23">
        <f>SUM(J7,J36,J51,J63)</f>
        <v>1658</v>
      </c>
      <c r="K6" s="24">
        <f>I6/J6</f>
        <v>0.59167671893848006</v>
      </c>
      <c r="L6" s="22">
        <f>SUM(L7,L36,L51,L63)</f>
        <v>4178</v>
      </c>
      <c r="M6" s="23">
        <f>SUM(M7,M36,M51,M63)</f>
        <v>14868</v>
      </c>
      <c r="N6" s="24">
        <f>L6/M6</f>
        <v>0.28100618778584879</v>
      </c>
      <c r="O6" s="22">
        <f>SUM(O7,O36,O51,O63)</f>
        <v>49</v>
      </c>
      <c r="P6" s="23">
        <f>SUM(P7,P36,P51,P63)</f>
        <v>70</v>
      </c>
      <c r="Q6" s="24">
        <f>O6/P6</f>
        <v>0.7</v>
      </c>
      <c r="R6" s="22">
        <f>SUM(R7,R36,R51,R63)</f>
        <v>23</v>
      </c>
      <c r="S6" s="23">
        <f>SUM(S7,S36,S51,S63)</f>
        <v>39</v>
      </c>
      <c r="T6" s="24">
        <f>R6/S6</f>
        <v>0.58974358974358976</v>
      </c>
      <c r="U6" s="22">
        <f>SUM(U7,U36,U51,U63)</f>
        <v>39</v>
      </c>
      <c r="V6" s="23">
        <f>SUM(V7,V36,V51,V63)</f>
        <v>57</v>
      </c>
      <c r="W6" s="24">
        <f>U6/V6</f>
        <v>0.68421052631578949</v>
      </c>
      <c r="X6" s="16"/>
    </row>
    <row r="7" spans="1:24" x14ac:dyDescent="0.25">
      <c r="A7" s="20" t="s">
        <v>23</v>
      </c>
      <c r="B7" s="20"/>
      <c r="C7" s="21"/>
      <c r="D7" s="21"/>
      <c r="E7" s="20"/>
      <c r="F7" s="22">
        <f>SUM(F8:F35)</f>
        <v>530</v>
      </c>
      <c r="G7" s="23">
        <f>SUM(G8:G35)</f>
        <v>599</v>
      </c>
      <c r="H7" s="25">
        <f>F7/G7</f>
        <v>0.88480801335559267</v>
      </c>
      <c r="I7" s="22">
        <f>SUM(I8:I35)</f>
        <v>953</v>
      </c>
      <c r="J7" s="23">
        <f>SUM(J8:J35)</f>
        <v>1604</v>
      </c>
      <c r="K7" s="25">
        <f>I7/J7</f>
        <v>0.59413965087281795</v>
      </c>
      <c r="L7" s="22">
        <f>SUM(L8:L35)</f>
        <v>3915</v>
      </c>
      <c r="M7" s="23">
        <f>SUM(M8:M35)</f>
        <v>8440</v>
      </c>
      <c r="N7" s="25">
        <f>L7/M7</f>
        <v>0.46386255924170616</v>
      </c>
      <c r="O7" s="22">
        <f>SUM(O8:O35)</f>
        <v>40</v>
      </c>
      <c r="P7" s="23">
        <f>SUM(P8:P35)</f>
        <v>48</v>
      </c>
      <c r="Q7" s="25">
        <f>O7/P7</f>
        <v>0.83333333333333337</v>
      </c>
      <c r="R7" s="22">
        <f>SUM(R8:R35)</f>
        <v>14</v>
      </c>
      <c r="S7" s="23">
        <f>SUM(S8:S35)</f>
        <v>18</v>
      </c>
      <c r="T7" s="25">
        <f>R7/S7</f>
        <v>0.77777777777777779</v>
      </c>
      <c r="U7" s="22">
        <f>SUM(U8:U35)</f>
        <v>13</v>
      </c>
      <c r="V7" s="23">
        <f>SUM(V8:V35)</f>
        <v>21</v>
      </c>
      <c r="W7" s="25">
        <f>U7/V7</f>
        <v>0.61904761904761907</v>
      </c>
      <c r="X7" s="16"/>
    </row>
    <row r="8" spans="1:24" x14ac:dyDescent="0.25">
      <c r="A8" s="26" t="s">
        <v>24</v>
      </c>
      <c r="B8" s="26" t="s">
        <v>25</v>
      </c>
      <c r="C8" s="27" t="s">
        <v>26</v>
      </c>
      <c r="D8" s="28"/>
      <c r="E8" s="26" t="s">
        <v>27</v>
      </c>
      <c r="F8" s="29">
        <v>3</v>
      </c>
      <c r="G8" s="30">
        <v>3</v>
      </c>
      <c r="H8" s="31">
        <v>1</v>
      </c>
      <c r="I8" s="29">
        <v>1</v>
      </c>
      <c r="J8" s="30">
        <v>3</v>
      </c>
      <c r="K8" s="31">
        <v>0.33333333333333331</v>
      </c>
      <c r="L8" s="29">
        <v>0</v>
      </c>
      <c r="M8" s="30">
        <v>125</v>
      </c>
      <c r="N8" s="31">
        <v>0</v>
      </c>
      <c r="O8" s="29" t="s">
        <v>538</v>
      </c>
      <c r="P8" s="30" t="s">
        <v>538</v>
      </c>
      <c r="Q8" s="31" t="s">
        <v>538</v>
      </c>
      <c r="R8" s="29" t="s">
        <v>538</v>
      </c>
      <c r="S8" s="30" t="s">
        <v>538</v>
      </c>
      <c r="T8" s="31" t="s">
        <v>538</v>
      </c>
      <c r="U8" s="29" t="s">
        <v>538</v>
      </c>
      <c r="V8" s="30" t="s">
        <v>538</v>
      </c>
      <c r="W8" s="31" t="s">
        <v>538</v>
      </c>
      <c r="X8" s="16"/>
    </row>
    <row r="9" spans="1:24" x14ac:dyDescent="0.25">
      <c r="A9" s="26" t="s">
        <v>24</v>
      </c>
      <c r="B9" s="26" t="s">
        <v>25</v>
      </c>
      <c r="C9" s="27" t="s">
        <v>26</v>
      </c>
      <c r="D9" s="28" t="s">
        <v>28</v>
      </c>
      <c r="E9" s="26" t="s">
        <v>29</v>
      </c>
      <c r="F9" s="29">
        <v>4</v>
      </c>
      <c r="G9" s="30">
        <v>4</v>
      </c>
      <c r="H9" s="31">
        <v>1</v>
      </c>
      <c r="I9" s="29">
        <v>4</v>
      </c>
      <c r="J9" s="30">
        <v>11</v>
      </c>
      <c r="K9" s="31">
        <v>0.36363636363636365</v>
      </c>
      <c r="L9" s="29">
        <v>6</v>
      </c>
      <c r="M9" s="30">
        <v>173</v>
      </c>
      <c r="N9" s="31">
        <v>3.4682080924855488E-2</v>
      </c>
      <c r="O9" s="29">
        <v>2</v>
      </c>
      <c r="P9" s="30">
        <v>2</v>
      </c>
      <c r="Q9" s="31">
        <v>1</v>
      </c>
      <c r="R9" s="29" t="s">
        <v>538</v>
      </c>
      <c r="S9" s="30" t="s">
        <v>538</v>
      </c>
      <c r="T9" s="31" t="s">
        <v>538</v>
      </c>
      <c r="U9" s="29" t="s">
        <v>538</v>
      </c>
      <c r="V9" s="30" t="s">
        <v>538</v>
      </c>
      <c r="W9" s="31" t="s">
        <v>538</v>
      </c>
      <c r="X9" s="16"/>
    </row>
    <row r="10" spans="1:24" x14ac:dyDescent="0.25">
      <c r="A10" s="26" t="s">
        <v>24</v>
      </c>
      <c r="B10" s="26" t="s">
        <v>25</v>
      </c>
      <c r="C10" s="27" t="s">
        <v>26</v>
      </c>
      <c r="D10" s="28" t="s">
        <v>30</v>
      </c>
      <c r="E10" s="26" t="s">
        <v>31</v>
      </c>
      <c r="F10" s="29">
        <v>1</v>
      </c>
      <c r="G10" s="30">
        <v>3</v>
      </c>
      <c r="H10" s="31">
        <v>0.33333333333333331</v>
      </c>
      <c r="I10" s="29" t="s">
        <v>538</v>
      </c>
      <c r="J10" s="30" t="s">
        <v>538</v>
      </c>
      <c r="K10" s="31" t="s">
        <v>538</v>
      </c>
      <c r="L10" s="29">
        <v>0</v>
      </c>
      <c r="M10" s="30">
        <v>32</v>
      </c>
      <c r="N10" s="31">
        <v>0</v>
      </c>
      <c r="O10" s="29" t="s">
        <v>538</v>
      </c>
      <c r="P10" s="30" t="s">
        <v>538</v>
      </c>
      <c r="Q10" s="31" t="s">
        <v>538</v>
      </c>
      <c r="R10" s="29" t="s">
        <v>538</v>
      </c>
      <c r="S10" s="30" t="s">
        <v>538</v>
      </c>
      <c r="T10" s="31" t="s">
        <v>538</v>
      </c>
      <c r="U10" s="29" t="s">
        <v>538</v>
      </c>
      <c r="V10" s="30" t="s">
        <v>538</v>
      </c>
      <c r="W10" s="31" t="s">
        <v>538</v>
      </c>
      <c r="X10" s="16"/>
    </row>
    <row r="11" spans="1:24" x14ac:dyDescent="0.25">
      <c r="A11" s="26" t="s">
        <v>24</v>
      </c>
      <c r="B11" s="26" t="s">
        <v>25</v>
      </c>
      <c r="C11" s="27" t="s">
        <v>32</v>
      </c>
      <c r="D11" s="28" t="s">
        <v>30</v>
      </c>
      <c r="E11" s="26" t="s">
        <v>33</v>
      </c>
      <c r="F11" s="29">
        <v>3</v>
      </c>
      <c r="G11" s="30">
        <v>3</v>
      </c>
      <c r="H11" s="31">
        <v>1</v>
      </c>
      <c r="I11" s="29">
        <v>0</v>
      </c>
      <c r="J11" s="30">
        <v>3</v>
      </c>
      <c r="K11" s="31">
        <v>0</v>
      </c>
      <c r="L11" s="29">
        <v>4</v>
      </c>
      <c r="M11" s="30">
        <v>400</v>
      </c>
      <c r="N11" s="31">
        <v>0.01</v>
      </c>
      <c r="O11" s="29">
        <v>1</v>
      </c>
      <c r="P11" s="30">
        <v>1</v>
      </c>
      <c r="Q11" s="31">
        <v>1</v>
      </c>
      <c r="R11" s="29" t="s">
        <v>538</v>
      </c>
      <c r="S11" s="30" t="s">
        <v>538</v>
      </c>
      <c r="T11" s="31" t="s">
        <v>538</v>
      </c>
      <c r="U11" s="29" t="s">
        <v>538</v>
      </c>
      <c r="V11" s="30" t="s">
        <v>538</v>
      </c>
      <c r="W11" s="31" t="s">
        <v>538</v>
      </c>
      <c r="X11" s="16"/>
    </row>
    <row r="12" spans="1:24" x14ac:dyDescent="0.25">
      <c r="A12" s="26" t="s">
        <v>24</v>
      </c>
      <c r="B12" s="26" t="s">
        <v>25</v>
      </c>
      <c r="C12" s="27" t="s">
        <v>34</v>
      </c>
      <c r="D12" s="28" t="s">
        <v>30</v>
      </c>
      <c r="E12" s="26" t="s">
        <v>35</v>
      </c>
      <c r="F12" s="29">
        <v>0</v>
      </c>
      <c r="G12" s="30">
        <v>0</v>
      </c>
      <c r="H12" s="31">
        <v>0</v>
      </c>
      <c r="I12" s="29" t="s">
        <v>538</v>
      </c>
      <c r="J12" s="30" t="s">
        <v>538</v>
      </c>
      <c r="K12" s="31" t="s">
        <v>538</v>
      </c>
      <c r="L12" s="29">
        <v>3</v>
      </c>
      <c r="M12" s="30">
        <v>24</v>
      </c>
      <c r="N12" s="31">
        <v>0.125</v>
      </c>
      <c r="O12" s="29" t="s">
        <v>538</v>
      </c>
      <c r="P12" s="30" t="s">
        <v>538</v>
      </c>
      <c r="Q12" s="31" t="s">
        <v>538</v>
      </c>
      <c r="R12" s="29" t="s">
        <v>538</v>
      </c>
      <c r="S12" s="30" t="s">
        <v>538</v>
      </c>
      <c r="T12" s="31" t="s">
        <v>538</v>
      </c>
      <c r="U12" s="29" t="s">
        <v>538</v>
      </c>
      <c r="V12" s="30" t="s">
        <v>538</v>
      </c>
      <c r="W12" s="31" t="s">
        <v>538</v>
      </c>
      <c r="X12" s="16"/>
    </row>
    <row r="13" spans="1:24" x14ac:dyDescent="0.25">
      <c r="A13" s="26" t="s">
        <v>24</v>
      </c>
      <c r="B13" s="26" t="s">
        <v>25</v>
      </c>
      <c r="C13" s="27" t="s">
        <v>32</v>
      </c>
      <c r="D13" s="28" t="s">
        <v>30</v>
      </c>
      <c r="E13" s="26" t="s">
        <v>36</v>
      </c>
      <c r="F13" s="90">
        <v>0</v>
      </c>
      <c r="G13" s="91">
        <v>0</v>
      </c>
      <c r="H13" s="92">
        <v>0</v>
      </c>
      <c r="I13" s="29">
        <v>0</v>
      </c>
      <c r="J13" s="30">
        <v>3</v>
      </c>
      <c r="K13" s="31">
        <v>0</v>
      </c>
      <c r="L13" s="29">
        <v>31</v>
      </c>
      <c r="M13" s="30">
        <v>119</v>
      </c>
      <c r="N13" s="31">
        <v>0.26050420168067229</v>
      </c>
      <c r="O13" s="29" t="s">
        <v>538</v>
      </c>
      <c r="P13" s="30" t="s">
        <v>538</v>
      </c>
      <c r="Q13" s="31" t="s">
        <v>538</v>
      </c>
      <c r="R13" s="29" t="s">
        <v>538</v>
      </c>
      <c r="S13" s="30" t="s">
        <v>538</v>
      </c>
      <c r="T13" s="31" t="s">
        <v>538</v>
      </c>
      <c r="U13" s="29" t="s">
        <v>538</v>
      </c>
      <c r="V13" s="30" t="s">
        <v>538</v>
      </c>
      <c r="W13" s="31" t="s">
        <v>538</v>
      </c>
      <c r="X13" s="16"/>
    </row>
    <row r="14" spans="1:24" x14ac:dyDescent="0.25">
      <c r="A14" s="26" t="s">
        <v>24</v>
      </c>
      <c r="B14" s="26" t="s">
        <v>25</v>
      </c>
      <c r="C14" s="27" t="s">
        <v>26</v>
      </c>
      <c r="D14" s="28"/>
      <c r="E14" s="26" t="s">
        <v>37</v>
      </c>
      <c r="F14" s="29">
        <v>2</v>
      </c>
      <c r="G14" s="30">
        <v>6</v>
      </c>
      <c r="H14" s="31">
        <v>0.33333333333333331</v>
      </c>
      <c r="I14" s="29">
        <v>2</v>
      </c>
      <c r="J14" s="30">
        <v>10</v>
      </c>
      <c r="K14" s="31">
        <v>0.2</v>
      </c>
      <c r="L14" s="29">
        <v>2</v>
      </c>
      <c r="M14" s="30">
        <v>13</v>
      </c>
      <c r="N14" s="31">
        <v>0.15384615384615385</v>
      </c>
      <c r="O14" s="29">
        <v>1</v>
      </c>
      <c r="P14" s="30">
        <v>1</v>
      </c>
      <c r="Q14" s="31">
        <v>1</v>
      </c>
      <c r="R14" s="29" t="s">
        <v>538</v>
      </c>
      <c r="S14" s="30" t="s">
        <v>538</v>
      </c>
      <c r="T14" s="31" t="s">
        <v>538</v>
      </c>
      <c r="U14" s="29" t="s">
        <v>538</v>
      </c>
      <c r="V14" s="30" t="s">
        <v>538</v>
      </c>
      <c r="W14" s="31" t="s">
        <v>538</v>
      </c>
      <c r="X14" s="16"/>
    </row>
    <row r="15" spans="1:24" x14ac:dyDescent="0.25">
      <c r="A15" s="26" t="s">
        <v>24</v>
      </c>
      <c r="B15" s="26" t="s">
        <v>25</v>
      </c>
      <c r="C15" s="27" t="s">
        <v>26</v>
      </c>
      <c r="D15" s="28" t="s">
        <v>30</v>
      </c>
      <c r="E15" s="26" t="s">
        <v>38</v>
      </c>
      <c r="F15" s="29">
        <v>4</v>
      </c>
      <c r="G15" s="30">
        <v>4</v>
      </c>
      <c r="H15" s="31">
        <v>1</v>
      </c>
      <c r="I15" s="29" t="s">
        <v>538</v>
      </c>
      <c r="J15" s="30" t="s">
        <v>538</v>
      </c>
      <c r="K15" s="31" t="s">
        <v>538</v>
      </c>
      <c r="L15" s="29">
        <v>0</v>
      </c>
      <c r="M15" s="30">
        <v>176</v>
      </c>
      <c r="N15" s="31">
        <v>0</v>
      </c>
      <c r="O15" s="29" t="s">
        <v>538</v>
      </c>
      <c r="P15" s="30" t="s">
        <v>538</v>
      </c>
      <c r="Q15" s="31" t="s">
        <v>538</v>
      </c>
      <c r="R15" s="29" t="s">
        <v>538</v>
      </c>
      <c r="S15" s="30" t="s">
        <v>538</v>
      </c>
      <c r="T15" s="31" t="s">
        <v>538</v>
      </c>
      <c r="U15" s="29" t="s">
        <v>538</v>
      </c>
      <c r="V15" s="30" t="s">
        <v>538</v>
      </c>
      <c r="W15" s="31" t="s">
        <v>538</v>
      </c>
      <c r="X15" s="16"/>
    </row>
    <row r="16" spans="1:24" x14ac:dyDescent="0.25">
      <c r="A16" s="26" t="s">
        <v>24</v>
      </c>
      <c r="B16" s="26" t="s">
        <v>25</v>
      </c>
      <c r="C16" s="27" t="s">
        <v>26</v>
      </c>
      <c r="D16" s="28" t="s">
        <v>30</v>
      </c>
      <c r="E16" s="26" t="s">
        <v>25</v>
      </c>
      <c r="F16" s="29">
        <v>443</v>
      </c>
      <c r="G16" s="30">
        <v>491</v>
      </c>
      <c r="H16" s="31">
        <v>0.90224032586558045</v>
      </c>
      <c r="I16" s="29">
        <v>774</v>
      </c>
      <c r="J16" s="30">
        <v>1175</v>
      </c>
      <c r="K16" s="31">
        <v>0.65872340425531917</v>
      </c>
      <c r="L16" s="29">
        <v>2333</v>
      </c>
      <c r="M16" s="30">
        <v>4134</v>
      </c>
      <c r="N16" s="31">
        <v>0.56434446057087562</v>
      </c>
      <c r="O16" s="29">
        <v>29</v>
      </c>
      <c r="P16" s="30">
        <v>33</v>
      </c>
      <c r="Q16" s="31">
        <v>0.87878787878787878</v>
      </c>
      <c r="R16" s="29">
        <v>10</v>
      </c>
      <c r="S16" s="30">
        <v>12</v>
      </c>
      <c r="T16" s="31">
        <v>0.83333333333333337</v>
      </c>
      <c r="U16" s="29">
        <v>4</v>
      </c>
      <c r="V16" s="30">
        <v>5</v>
      </c>
      <c r="W16" s="31">
        <v>0.8</v>
      </c>
      <c r="X16" s="16"/>
    </row>
    <row r="17" spans="1:24" x14ac:dyDescent="0.25">
      <c r="A17" s="26" t="s">
        <v>24</v>
      </c>
      <c r="B17" s="26" t="s">
        <v>25</v>
      </c>
      <c r="C17" s="27" t="s">
        <v>32</v>
      </c>
      <c r="D17" s="28" t="s">
        <v>30</v>
      </c>
      <c r="E17" s="26" t="s">
        <v>39</v>
      </c>
      <c r="F17" s="90">
        <v>0</v>
      </c>
      <c r="G17" s="91">
        <v>0</v>
      </c>
      <c r="H17" s="92">
        <v>0</v>
      </c>
      <c r="I17" s="29" t="s">
        <v>538</v>
      </c>
      <c r="J17" s="30" t="s">
        <v>538</v>
      </c>
      <c r="K17" s="31" t="s">
        <v>538</v>
      </c>
      <c r="L17" s="29">
        <v>0</v>
      </c>
      <c r="M17" s="30">
        <v>14</v>
      </c>
      <c r="N17" s="31">
        <v>0</v>
      </c>
      <c r="O17" s="29" t="s">
        <v>538</v>
      </c>
      <c r="P17" s="30" t="s">
        <v>538</v>
      </c>
      <c r="Q17" s="31" t="s">
        <v>538</v>
      </c>
      <c r="R17" s="29" t="s">
        <v>538</v>
      </c>
      <c r="S17" s="30" t="s">
        <v>538</v>
      </c>
      <c r="T17" s="31" t="s">
        <v>538</v>
      </c>
      <c r="U17" s="29" t="s">
        <v>538</v>
      </c>
      <c r="V17" s="30" t="s">
        <v>538</v>
      </c>
      <c r="W17" s="31" t="s">
        <v>538</v>
      </c>
      <c r="X17" s="16"/>
    </row>
    <row r="18" spans="1:24" x14ac:dyDescent="0.25">
      <c r="A18" s="26" t="s">
        <v>24</v>
      </c>
      <c r="B18" s="26" t="s">
        <v>25</v>
      </c>
      <c r="C18" s="27" t="s">
        <v>34</v>
      </c>
      <c r="D18" s="28" t="s">
        <v>30</v>
      </c>
      <c r="E18" s="26" t="s">
        <v>40</v>
      </c>
      <c r="F18" s="29">
        <v>4</v>
      </c>
      <c r="G18" s="30">
        <v>4</v>
      </c>
      <c r="H18" s="31">
        <v>1</v>
      </c>
      <c r="I18" s="29">
        <v>1</v>
      </c>
      <c r="J18" s="30">
        <v>1</v>
      </c>
      <c r="K18" s="31">
        <v>1</v>
      </c>
      <c r="L18" s="29">
        <v>2</v>
      </c>
      <c r="M18" s="30">
        <v>42</v>
      </c>
      <c r="N18" s="31">
        <v>4.7619047619047616E-2</v>
      </c>
      <c r="O18" s="29" t="s">
        <v>538</v>
      </c>
      <c r="P18" s="30" t="s">
        <v>538</v>
      </c>
      <c r="Q18" s="31" t="s">
        <v>538</v>
      </c>
      <c r="R18" s="29" t="s">
        <v>538</v>
      </c>
      <c r="S18" s="30" t="s">
        <v>538</v>
      </c>
      <c r="T18" s="31" t="s">
        <v>538</v>
      </c>
      <c r="U18" s="29">
        <v>0</v>
      </c>
      <c r="V18" s="30">
        <v>3</v>
      </c>
      <c r="W18" s="31">
        <v>0</v>
      </c>
      <c r="X18" s="16"/>
    </row>
    <row r="19" spans="1:24" x14ac:dyDescent="0.25">
      <c r="A19" s="26" t="s">
        <v>24</v>
      </c>
      <c r="B19" s="26" t="s">
        <v>25</v>
      </c>
      <c r="C19" s="27" t="s">
        <v>26</v>
      </c>
      <c r="D19" s="28" t="s">
        <v>30</v>
      </c>
      <c r="E19" s="26" t="s">
        <v>41</v>
      </c>
      <c r="F19" s="90">
        <v>0</v>
      </c>
      <c r="G19" s="91">
        <v>0</v>
      </c>
      <c r="H19" s="92">
        <v>0</v>
      </c>
      <c r="I19" s="29">
        <v>0</v>
      </c>
      <c r="J19" s="30">
        <v>1</v>
      </c>
      <c r="K19" s="31">
        <v>0</v>
      </c>
      <c r="L19" s="29">
        <v>0</v>
      </c>
      <c r="M19" s="30">
        <v>6</v>
      </c>
      <c r="N19" s="31">
        <v>0</v>
      </c>
      <c r="O19" s="29" t="s">
        <v>538</v>
      </c>
      <c r="P19" s="30" t="s">
        <v>538</v>
      </c>
      <c r="Q19" s="31" t="s">
        <v>538</v>
      </c>
      <c r="R19" s="29" t="s">
        <v>538</v>
      </c>
      <c r="S19" s="30" t="s">
        <v>538</v>
      </c>
      <c r="T19" s="31" t="s">
        <v>538</v>
      </c>
      <c r="U19" s="29" t="s">
        <v>538</v>
      </c>
      <c r="V19" s="30" t="s">
        <v>538</v>
      </c>
      <c r="W19" s="31" t="s">
        <v>538</v>
      </c>
      <c r="X19" s="16"/>
    </row>
    <row r="20" spans="1:24" x14ac:dyDescent="0.25">
      <c r="A20" s="26" t="s">
        <v>24</v>
      </c>
      <c r="B20" s="26" t="s">
        <v>25</v>
      </c>
      <c r="C20" s="27" t="s">
        <v>32</v>
      </c>
      <c r="D20" s="28" t="s">
        <v>30</v>
      </c>
      <c r="E20" s="26" t="s">
        <v>42</v>
      </c>
      <c r="F20" s="29">
        <v>21</v>
      </c>
      <c r="G20" s="30">
        <v>27</v>
      </c>
      <c r="H20" s="31">
        <v>0.77777777777777779</v>
      </c>
      <c r="I20" s="29">
        <v>4</v>
      </c>
      <c r="J20" s="30">
        <v>4</v>
      </c>
      <c r="K20" s="31">
        <v>1</v>
      </c>
      <c r="L20" s="29">
        <v>14</v>
      </c>
      <c r="M20" s="30">
        <v>821</v>
      </c>
      <c r="N20" s="31">
        <v>1.705237515225335E-2</v>
      </c>
      <c r="O20" s="29">
        <v>2</v>
      </c>
      <c r="P20" s="30">
        <v>3</v>
      </c>
      <c r="Q20" s="31">
        <v>0.66666666666666663</v>
      </c>
      <c r="R20" s="29">
        <v>1</v>
      </c>
      <c r="S20" s="30">
        <v>1</v>
      </c>
      <c r="T20" s="31">
        <v>1</v>
      </c>
      <c r="U20" s="29">
        <v>5</v>
      </c>
      <c r="V20" s="30">
        <v>8</v>
      </c>
      <c r="W20" s="31">
        <v>0.625</v>
      </c>
      <c r="X20" s="16"/>
    </row>
    <row r="21" spans="1:24" x14ac:dyDescent="0.25">
      <c r="A21" s="26" t="s">
        <v>24</v>
      </c>
      <c r="B21" s="26" t="s">
        <v>25</v>
      </c>
      <c r="C21" s="27" t="s">
        <v>26</v>
      </c>
      <c r="D21" s="28" t="s">
        <v>30</v>
      </c>
      <c r="E21" s="26" t="s">
        <v>43</v>
      </c>
      <c r="F21" s="29">
        <v>5</v>
      </c>
      <c r="G21" s="30">
        <v>5</v>
      </c>
      <c r="H21" s="31">
        <v>1</v>
      </c>
      <c r="I21" s="29">
        <v>3</v>
      </c>
      <c r="J21" s="30">
        <v>3</v>
      </c>
      <c r="K21" s="31">
        <v>1</v>
      </c>
      <c r="L21" s="29">
        <v>2</v>
      </c>
      <c r="M21" s="30">
        <v>64</v>
      </c>
      <c r="N21" s="31">
        <v>3.125E-2</v>
      </c>
      <c r="O21" s="29">
        <v>1</v>
      </c>
      <c r="P21" s="30">
        <v>1</v>
      </c>
      <c r="Q21" s="31">
        <v>1</v>
      </c>
      <c r="R21" s="29" t="s">
        <v>538</v>
      </c>
      <c r="S21" s="30" t="s">
        <v>538</v>
      </c>
      <c r="T21" s="31" t="s">
        <v>538</v>
      </c>
      <c r="U21" s="29">
        <v>2</v>
      </c>
      <c r="V21" s="30">
        <v>2</v>
      </c>
      <c r="W21" s="31">
        <v>1</v>
      </c>
      <c r="X21" s="16"/>
    </row>
    <row r="22" spans="1:24" x14ac:dyDescent="0.25">
      <c r="A22" s="26" t="s">
        <v>24</v>
      </c>
      <c r="B22" s="26" t="s">
        <v>25</v>
      </c>
      <c r="C22" s="27" t="s">
        <v>44</v>
      </c>
      <c r="D22" s="28" t="s">
        <v>30</v>
      </c>
      <c r="E22" s="26" t="s">
        <v>45</v>
      </c>
      <c r="F22" s="29">
        <v>1</v>
      </c>
      <c r="G22" s="30">
        <v>1</v>
      </c>
      <c r="H22" s="31">
        <v>1</v>
      </c>
      <c r="I22" s="29">
        <v>1</v>
      </c>
      <c r="J22" s="30">
        <v>3</v>
      </c>
      <c r="K22" s="31">
        <v>0.33333333333333331</v>
      </c>
      <c r="L22" s="29">
        <v>0</v>
      </c>
      <c r="M22" s="30">
        <v>52</v>
      </c>
      <c r="N22" s="31">
        <v>0</v>
      </c>
      <c r="O22" s="29" t="s">
        <v>538</v>
      </c>
      <c r="P22" s="30" t="s">
        <v>538</v>
      </c>
      <c r="Q22" s="31" t="s">
        <v>538</v>
      </c>
      <c r="R22" s="29" t="s">
        <v>538</v>
      </c>
      <c r="S22" s="30" t="s">
        <v>538</v>
      </c>
      <c r="T22" s="31" t="s">
        <v>538</v>
      </c>
      <c r="U22" s="29" t="s">
        <v>538</v>
      </c>
      <c r="V22" s="30" t="s">
        <v>538</v>
      </c>
      <c r="W22" s="31" t="s">
        <v>538</v>
      </c>
      <c r="X22" s="16"/>
    </row>
    <row r="23" spans="1:24" x14ac:dyDescent="0.25">
      <c r="A23" s="26" t="s">
        <v>24</v>
      </c>
      <c r="B23" s="26" t="s">
        <v>25</v>
      </c>
      <c r="C23" s="27" t="s">
        <v>32</v>
      </c>
      <c r="D23" s="28" t="s">
        <v>30</v>
      </c>
      <c r="E23" s="26" t="s">
        <v>46</v>
      </c>
      <c r="F23" s="29">
        <v>7</v>
      </c>
      <c r="G23" s="30">
        <v>8</v>
      </c>
      <c r="H23" s="31">
        <v>0.875</v>
      </c>
      <c r="I23" s="29">
        <v>0</v>
      </c>
      <c r="J23" s="30">
        <v>3</v>
      </c>
      <c r="K23" s="31">
        <v>0</v>
      </c>
      <c r="L23" s="29">
        <v>0</v>
      </c>
      <c r="M23" s="30">
        <v>21</v>
      </c>
      <c r="N23" s="31">
        <v>0</v>
      </c>
      <c r="O23" s="29" t="s">
        <v>538</v>
      </c>
      <c r="P23" s="30" t="s">
        <v>538</v>
      </c>
      <c r="Q23" s="31" t="s">
        <v>538</v>
      </c>
      <c r="R23" s="29" t="s">
        <v>538</v>
      </c>
      <c r="S23" s="30" t="s">
        <v>538</v>
      </c>
      <c r="T23" s="31" t="s">
        <v>538</v>
      </c>
      <c r="U23" s="29" t="s">
        <v>538</v>
      </c>
      <c r="V23" s="30" t="s">
        <v>538</v>
      </c>
      <c r="W23" s="31" t="s">
        <v>538</v>
      </c>
      <c r="X23" s="16"/>
    </row>
    <row r="24" spans="1:24" x14ac:dyDescent="0.25">
      <c r="A24" s="26" t="s">
        <v>24</v>
      </c>
      <c r="B24" s="26" t="s">
        <v>25</v>
      </c>
      <c r="C24" s="27" t="s">
        <v>32</v>
      </c>
      <c r="D24" s="28" t="s">
        <v>30</v>
      </c>
      <c r="E24" s="26" t="s">
        <v>47</v>
      </c>
      <c r="F24" s="29">
        <v>1</v>
      </c>
      <c r="G24" s="30">
        <v>2</v>
      </c>
      <c r="H24" s="31">
        <v>0.5</v>
      </c>
      <c r="I24" s="29">
        <v>1</v>
      </c>
      <c r="J24" s="30">
        <v>4</v>
      </c>
      <c r="K24" s="31">
        <v>0.25</v>
      </c>
      <c r="L24" s="29">
        <v>10</v>
      </c>
      <c r="M24" s="30">
        <v>110</v>
      </c>
      <c r="N24" s="31">
        <v>9.0909090909090912E-2</v>
      </c>
      <c r="O24" s="29" t="s">
        <v>538</v>
      </c>
      <c r="P24" s="30" t="s">
        <v>538</v>
      </c>
      <c r="Q24" s="31" t="s">
        <v>538</v>
      </c>
      <c r="R24" s="29">
        <v>2</v>
      </c>
      <c r="S24" s="30">
        <v>2</v>
      </c>
      <c r="T24" s="31">
        <v>1</v>
      </c>
      <c r="U24" s="29" t="s">
        <v>538</v>
      </c>
      <c r="V24" s="30" t="s">
        <v>538</v>
      </c>
      <c r="W24" s="31" t="s">
        <v>538</v>
      </c>
      <c r="X24" s="16"/>
    </row>
    <row r="25" spans="1:24" x14ac:dyDescent="0.25">
      <c r="A25" s="26" t="s">
        <v>24</v>
      </c>
      <c r="B25" s="26" t="s">
        <v>25</v>
      </c>
      <c r="C25" s="27" t="s">
        <v>32</v>
      </c>
      <c r="D25" s="28" t="s">
        <v>30</v>
      </c>
      <c r="E25" s="26" t="s">
        <v>48</v>
      </c>
      <c r="F25" s="29">
        <v>0</v>
      </c>
      <c r="G25" s="30">
        <v>1</v>
      </c>
      <c r="H25" s="31">
        <v>0</v>
      </c>
      <c r="I25" s="29" t="s">
        <v>538</v>
      </c>
      <c r="J25" s="30" t="s">
        <v>538</v>
      </c>
      <c r="K25" s="31" t="s">
        <v>538</v>
      </c>
      <c r="L25" s="29">
        <v>7</v>
      </c>
      <c r="M25" s="30">
        <v>193</v>
      </c>
      <c r="N25" s="31">
        <v>3.6269430051813469E-2</v>
      </c>
      <c r="O25" s="29">
        <v>0</v>
      </c>
      <c r="P25" s="30">
        <v>1</v>
      </c>
      <c r="Q25" s="31">
        <v>0</v>
      </c>
      <c r="R25" s="29" t="s">
        <v>538</v>
      </c>
      <c r="S25" s="30" t="s">
        <v>538</v>
      </c>
      <c r="T25" s="31" t="s">
        <v>538</v>
      </c>
      <c r="U25" s="29" t="s">
        <v>538</v>
      </c>
      <c r="V25" s="30" t="s">
        <v>538</v>
      </c>
      <c r="W25" s="31" t="s">
        <v>538</v>
      </c>
      <c r="X25" s="16"/>
    </row>
    <row r="26" spans="1:24" x14ac:dyDescent="0.25">
      <c r="A26" s="26" t="s">
        <v>24</v>
      </c>
      <c r="B26" s="26" t="s">
        <v>25</v>
      </c>
      <c r="C26" s="27" t="s">
        <v>44</v>
      </c>
      <c r="D26" s="28" t="s">
        <v>30</v>
      </c>
      <c r="E26" s="26" t="s">
        <v>49</v>
      </c>
      <c r="F26" s="29">
        <v>4</v>
      </c>
      <c r="G26" s="30">
        <v>5</v>
      </c>
      <c r="H26" s="31">
        <v>0.8</v>
      </c>
      <c r="I26" s="29" t="s">
        <v>538</v>
      </c>
      <c r="J26" s="30" t="s">
        <v>538</v>
      </c>
      <c r="K26" s="31" t="s">
        <v>538</v>
      </c>
      <c r="L26" s="29">
        <v>1</v>
      </c>
      <c r="M26" s="30">
        <v>195</v>
      </c>
      <c r="N26" s="31">
        <v>5.1282051282051282E-3</v>
      </c>
      <c r="O26" s="29">
        <v>1</v>
      </c>
      <c r="P26" s="30">
        <v>1</v>
      </c>
      <c r="Q26" s="31">
        <v>1</v>
      </c>
      <c r="R26" s="29" t="s">
        <v>538</v>
      </c>
      <c r="S26" s="30" t="s">
        <v>538</v>
      </c>
      <c r="T26" s="31" t="s">
        <v>538</v>
      </c>
      <c r="U26" s="29" t="s">
        <v>538</v>
      </c>
      <c r="V26" s="30" t="s">
        <v>538</v>
      </c>
      <c r="W26" s="31" t="s">
        <v>538</v>
      </c>
      <c r="X26" s="16"/>
    </row>
    <row r="27" spans="1:24" x14ac:dyDescent="0.25">
      <c r="A27" s="26" t="s">
        <v>24</v>
      </c>
      <c r="B27" s="26" t="s">
        <v>25</v>
      </c>
      <c r="C27" s="27" t="s">
        <v>32</v>
      </c>
      <c r="D27" s="28" t="s">
        <v>30</v>
      </c>
      <c r="E27" s="26" t="s">
        <v>50</v>
      </c>
      <c r="F27" s="29">
        <v>7</v>
      </c>
      <c r="G27" s="30">
        <v>7</v>
      </c>
      <c r="H27" s="31">
        <v>1</v>
      </c>
      <c r="I27" s="29">
        <v>161</v>
      </c>
      <c r="J27" s="30">
        <v>376</v>
      </c>
      <c r="K27" s="31">
        <v>0.42819148936170215</v>
      </c>
      <c r="L27" s="29">
        <v>1499</v>
      </c>
      <c r="M27" s="30">
        <v>1548</v>
      </c>
      <c r="N27" s="31">
        <v>0.96834625322997414</v>
      </c>
      <c r="O27" s="29">
        <v>1</v>
      </c>
      <c r="P27" s="30">
        <v>1</v>
      </c>
      <c r="Q27" s="31">
        <v>1</v>
      </c>
      <c r="R27" s="29" t="s">
        <v>538</v>
      </c>
      <c r="S27" s="30" t="s">
        <v>538</v>
      </c>
      <c r="T27" s="31" t="s">
        <v>538</v>
      </c>
      <c r="U27" s="29">
        <v>1</v>
      </c>
      <c r="V27" s="30">
        <v>2</v>
      </c>
      <c r="W27" s="31">
        <v>0.5</v>
      </c>
      <c r="X27" s="16"/>
    </row>
    <row r="28" spans="1:24" x14ac:dyDescent="0.25">
      <c r="A28" s="26" t="s">
        <v>24</v>
      </c>
      <c r="B28" s="26" t="s">
        <v>25</v>
      </c>
      <c r="C28" s="27" t="s">
        <v>26</v>
      </c>
      <c r="D28" s="28" t="s">
        <v>30</v>
      </c>
      <c r="E28" s="26" t="s">
        <v>51</v>
      </c>
      <c r="F28" s="85" t="s">
        <v>543</v>
      </c>
      <c r="G28" s="86" t="s">
        <v>543</v>
      </c>
      <c r="H28" s="87" t="s">
        <v>543</v>
      </c>
      <c r="I28" s="85" t="s">
        <v>543</v>
      </c>
      <c r="J28" s="86" t="s">
        <v>543</v>
      </c>
      <c r="K28" s="87" t="s">
        <v>543</v>
      </c>
      <c r="L28" s="85" t="s">
        <v>543</v>
      </c>
      <c r="M28" s="86" t="s">
        <v>543</v>
      </c>
      <c r="N28" s="87" t="s">
        <v>543</v>
      </c>
      <c r="O28" s="29">
        <v>0</v>
      </c>
      <c r="P28" s="30">
        <v>1</v>
      </c>
      <c r="Q28" s="31">
        <v>0</v>
      </c>
      <c r="R28" s="29">
        <v>0</v>
      </c>
      <c r="S28" s="30">
        <v>1</v>
      </c>
      <c r="T28" s="31">
        <v>0</v>
      </c>
      <c r="U28" s="29" t="s">
        <v>538</v>
      </c>
      <c r="V28" s="30" t="s">
        <v>538</v>
      </c>
      <c r="W28" s="31" t="s">
        <v>538</v>
      </c>
      <c r="X28" s="16"/>
    </row>
    <row r="29" spans="1:24" x14ac:dyDescent="0.25">
      <c r="A29" s="26" t="s">
        <v>24</v>
      </c>
      <c r="B29" s="26" t="s">
        <v>25</v>
      </c>
      <c r="C29" s="27" t="s">
        <v>26</v>
      </c>
      <c r="D29" s="28" t="s">
        <v>30</v>
      </c>
      <c r="E29" s="26" t="s">
        <v>52</v>
      </c>
      <c r="F29" s="29">
        <v>0</v>
      </c>
      <c r="G29" s="30">
        <v>1</v>
      </c>
      <c r="H29" s="31">
        <v>0</v>
      </c>
      <c r="I29" s="29" t="s">
        <v>538</v>
      </c>
      <c r="J29" s="30" t="s">
        <v>538</v>
      </c>
      <c r="K29" s="31" t="s">
        <v>538</v>
      </c>
      <c r="L29" s="29">
        <v>0</v>
      </c>
      <c r="M29" s="30">
        <v>6</v>
      </c>
      <c r="N29" s="31">
        <v>0</v>
      </c>
      <c r="O29" s="29">
        <v>1</v>
      </c>
      <c r="P29" s="30">
        <v>1</v>
      </c>
      <c r="Q29" s="31">
        <v>1</v>
      </c>
      <c r="R29" s="29" t="s">
        <v>538</v>
      </c>
      <c r="S29" s="30" t="s">
        <v>538</v>
      </c>
      <c r="T29" s="31" t="s">
        <v>538</v>
      </c>
      <c r="U29" s="29" t="s">
        <v>538</v>
      </c>
      <c r="V29" s="30" t="s">
        <v>538</v>
      </c>
      <c r="W29" s="31" t="s">
        <v>538</v>
      </c>
      <c r="X29" s="16"/>
    </row>
    <row r="30" spans="1:24" x14ac:dyDescent="0.25">
      <c r="A30" s="26" t="s">
        <v>24</v>
      </c>
      <c r="B30" s="26" t="s">
        <v>25</v>
      </c>
      <c r="C30" s="27" t="s">
        <v>26</v>
      </c>
      <c r="D30" s="28" t="s">
        <v>30</v>
      </c>
      <c r="E30" s="26" t="s">
        <v>53</v>
      </c>
      <c r="F30" s="29">
        <v>3</v>
      </c>
      <c r="G30" s="30">
        <v>4</v>
      </c>
      <c r="H30" s="31">
        <v>0.75</v>
      </c>
      <c r="I30" s="29" t="s">
        <v>538</v>
      </c>
      <c r="J30" s="30" t="s">
        <v>538</v>
      </c>
      <c r="K30" s="31" t="s">
        <v>538</v>
      </c>
      <c r="L30" s="29">
        <v>0</v>
      </c>
      <c r="M30" s="30">
        <v>90</v>
      </c>
      <c r="N30" s="31">
        <v>0</v>
      </c>
      <c r="O30" s="29">
        <v>1</v>
      </c>
      <c r="P30" s="30">
        <v>1</v>
      </c>
      <c r="Q30" s="31">
        <v>1</v>
      </c>
      <c r="R30" s="29" t="s">
        <v>538</v>
      </c>
      <c r="S30" s="30" t="s">
        <v>538</v>
      </c>
      <c r="T30" s="31" t="s">
        <v>538</v>
      </c>
      <c r="U30" s="29" t="s">
        <v>538</v>
      </c>
      <c r="V30" s="30" t="s">
        <v>538</v>
      </c>
      <c r="W30" s="31" t="s">
        <v>538</v>
      </c>
      <c r="X30" s="16"/>
    </row>
    <row r="31" spans="1:24" x14ac:dyDescent="0.25">
      <c r="A31" s="26" t="s">
        <v>24</v>
      </c>
      <c r="B31" s="26" t="s">
        <v>25</v>
      </c>
      <c r="C31" s="27" t="s">
        <v>26</v>
      </c>
      <c r="D31" s="28" t="s">
        <v>30</v>
      </c>
      <c r="E31" s="26" t="s">
        <v>54</v>
      </c>
      <c r="F31" s="29">
        <v>10</v>
      </c>
      <c r="G31" s="30">
        <v>13</v>
      </c>
      <c r="H31" s="31">
        <v>0.76923076923076927</v>
      </c>
      <c r="I31" s="29">
        <v>1</v>
      </c>
      <c r="J31" s="30">
        <v>3</v>
      </c>
      <c r="K31" s="31">
        <v>0.33333333333333331</v>
      </c>
      <c r="L31" s="29">
        <v>1</v>
      </c>
      <c r="M31" s="30">
        <v>56</v>
      </c>
      <c r="N31" s="31">
        <v>1.7857142857142856E-2</v>
      </c>
      <c r="O31" s="29" t="s">
        <v>538</v>
      </c>
      <c r="P31" s="30" t="s">
        <v>538</v>
      </c>
      <c r="Q31" s="31" t="s">
        <v>538</v>
      </c>
      <c r="R31" s="29" t="s">
        <v>538</v>
      </c>
      <c r="S31" s="30" t="s">
        <v>538</v>
      </c>
      <c r="T31" s="31" t="s">
        <v>538</v>
      </c>
      <c r="U31" s="29" t="s">
        <v>538</v>
      </c>
      <c r="V31" s="30" t="s">
        <v>538</v>
      </c>
      <c r="W31" s="31" t="s">
        <v>538</v>
      </c>
      <c r="X31" s="16"/>
    </row>
    <row r="32" spans="1:24" x14ac:dyDescent="0.25">
      <c r="A32" s="26" t="s">
        <v>24</v>
      </c>
      <c r="B32" s="26" t="s">
        <v>25</v>
      </c>
      <c r="C32" s="27" t="s">
        <v>32</v>
      </c>
      <c r="D32" s="28" t="s">
        <v>30</v>
      </c>
      <c r="E32" s="26" t="s">
        <v>55</v>
      </c>
      <c r="F32" s="29">
        <v>4</v>
      </c>
      <c r="G32" s="30">
        <v>4</v>
      </c>
      <c r="H32" s="31">
        <v>1</v>
      </c>
      <c r="I32" s="29" t="s">
        <v>538</v>
      </c>
      <c r="J32" s="30" t="s">
        <v>538</v>
      </c>
      <c r="K32" s="31" t="s">
        <v>538</v>
      </c>
      <c r="L32" s="29">
        <v>0</v>
      </c>
      <c r="M32" s="30">
        <v>23</v>
      </c>
      <c r="N32" s="31">
        <v>0</v>
      </c>
      <c r="O32" s="29" t="s">
        <v>538</v>
      </c>
      <c r="P32" s="30" t="s">
        <v>538</v>
      </c>
      <c r="Q32" s="31" t="s">
        <v>538</v>
      </c>
      <c r="R32" s="29" t="s">
        <v>538</v>
      </c>
      <c r="S32" s="30" t="s">
        <v>538</v>
      </c>
      <c r="T32" s="31" t="s">
        <v>538</v>
      </c>
      <c r="U32" s="29" t="s">
        <v>538</v>
      </c>
      <c r="V32" s="30" t="s">
        <v>538</v>
      </c>
      <c r="W32" s="31" t="s">
        <v>538</v>
      </c>
      <c r="X32" s="16"/>
    </row>
    <row r="33" spans="1:24" x14ac:dyDescent="0.25">
      <c r="A33" s="26" t="s">
        <v>24</v>
      </c>
      <c r="B33" s="26" t="s">
        <v>25</v>
      </c>
      <c r="C33" s="27" t="s">
        <v>26</v>
      </c>
      <c r="D33" s="28" t="s">
        <v>30</v>
      </c>
      <c r="E33" s="26" t="s">
        <v>56</v>
      </c>
      <c r="F33" s="90" t="s">
        <v>543</v>
      </c>
      <c r="G33" s="91" t="s">
        <v>543</v>
      </c>
      <c r="H33" s="92" t="s">
        <v>543</v>
      </c>
      <c r="I33" s="90" t="s">
        <v>543</v>
      </c>
      <c r="J33" s="91" t="s">
        <v>543</v>
      </c>
      <c r="K33" s="92" t="s">
        <v>543</v>
      </c>
      <c r="L33" s="90" t="s">
        <v>543</v>
      </c>
      <c r="M33" s="91" t="s">
        <v>543</v>
      </c>
      <c r="N33" s="92" t="s">
        <v>543</v>
      </c>
      <c r="O33" s="29" t="s">
        <v>538</v>
      </c>
      <c r="P33" s="30" t="s">
        <v>538</v>
      </c>
      <c r="Q33" s="31" t="s">
        <v>538</v>
      </c>
      <c r="R33" s="29">
        <v>1</v>
      </c>
      <c r="S33" s="30">
        <v>1</v>
      </c>
      <c r="T33" s="31">
        <v>1</v>
      </c>
      <c r="U33" s="29">
        <v>1</v>
      </c>
      <c r="V33" s="30">
        <v>1</v>
      </c>
      <c r="W33" s="31">
        <v>1</v>
      </c>
      <c r="X33" s="16"/>
    </row>
    <row r="34" spans="1:24" x14ac:dyDescent="0.25">
      <c r="A34" s="26" t="s">
        <v>24</v>
      </c>
      <c r="B34" s="26" t="s">
        <v>25</v>
      </c>
      <c r="C34" s="27" t="s">
        <v>26</v>
      </c>
      <c r="D34" s="28"/>
      <c r="E34" s="26" t="s">
        <v>57</v>
      </c>
      <c r="F34" s="88" t="s">
        <v>543</v>
      </c>
      <c r="G34" s="89" t="s">
        <v>543</v>
      </c>
      <c r="H34" s="92" t="s">
        <v>543</v>
      </c>
      <c r="I34" s="88" t="s">
        <v>543</v>
      </c>
      <c r="J34" s="89" t="s">
        <v>543</v>
      </c>
      <c r="K34" s="92" t="s">
        <v>543</v>
      </c>
      <c r="L34" s="88" t="s">
        <v>543</v>
      </c>
      <c r="M34" s="89" t="s">
        <v>543</v>
      </c>
      <c r="N34" s="92" t="s">
        <v>543</v>
      </c>
      <c r="O34" s="29" t="s">
        <v>538</v>
      </c>
      <c r="P34" s="30" t="s">
        <v>538</v>
      </c>
      <c r="Q34" s="31" t="s">
        <v>538</v>
      </c>
      <c r="R34" s="29" t="s">
        <v>538</v>
      </c>
      <c r="S34" s="30" t="s">
        <v>538</v>
      </c>
      <c r="T34" s="31" t="s">
        <v>538</v>
      </c>
      <c r="U34" s="29" t="s">
        <v>538</v>
      </c>
      <c r="V34" s="30" t="s">
        <v>538</v>
      </c>
      <c r="W34" s="31" t="s">
        <v>538</v>
      </c>
      <c r="X34" s="16"/>
    </row>
    <row r="35" spans="1:24" x14ac:dyDescent="0.25">
      <c r="A35" s="26" t="s">
        <v>24</v>
      </c>
      <c r="B35" s="26" t="s">
        <v>25</v>
      </c>
      <c r="C35" s="27" t="s">
        <v>26</v>
      </c>
      <c r="D35" s="28"/>
      <c r="E35" s="26" t="s">
        <v>58</v>
      </c>
      <c r="F35" s="29">
        <v>3</v>
      </c>
      <c r="G35" s="30">
        <v>3</v>
      </c>
      <c r="H35" s="31">
        <v>1</v>
      </c>
      <c r="I35" s="29">
        <v>0</v>
      </c>
      <c r="J35" s="30">
        <v>1</v>
      </c>
      <c r="K35" s="31">
        <v>0</v>
      </c>
      <c r="L35" s="29">
        <v>0</v>
      </c>
      <c r="M35" s="30">
        <v>3</v>
      </c>
      <c r="N35" s="31">
        <v>0</v>
      </c>
      <c r="O35" s="29">
        <v>0</v>
      </c>
      <c r="P35" s="30">
        <v>1</v>
      </c>
      <c r="Q35" s="31">
        <v>0</v>
      </c>
      <c r="R35" s="29">
        <v>0</v>
      </c>
      <c r="S35" s="30">
        <v>1</v>
      </c>
      <c r="T35" s="31">
        <v>0</v>
      </c>
      <c r="U35" s="29" t="s">
        <v>538</v>
      </c>
      <c r="V35" s="30" t="s">
        <v>538</v>
      </c>
      <c r="W35" s="31" t="s">
        <v>538</v>
      </c>
      <c r="X35" s="16"/>
    </row>
    <row r="36" spans="1:24" x14ac:dyDescent="0.25">
      <c r="A36" s="20" t="s">
        <v>59</v>
      </c>
      <c r="B36" s="20"/>
      <c r="C36" s="21"/>
      <c r="D36" s="21"/>
      <c r="E36" s="20"/>
      <c r="F36" s="32">
        <f>SUM(F37:F50)</f>
        <v>29</v>
      </c>
      <c r="G36" s="33">
        <f>SUM(G37:G50)</f>
        <v>35</v>
      </c>
      <c r="H36" s="34">
        <f t="shared" ref="H36:H63" si="0">F36/G36</f>
        <v>0.82857142857142863</v>
      </c>
      <c r="I36" s="32">
        <f>SUM(I37:I50)</f>
        <v>5</v>
      </c>
      <c r="J36" s="33">
        <f>SUM(J37:J50)</f>
        <v>15</v>
      </c>
      <c r="K36" s="34">
        <f>I36/J36</f>
        <v>0.33333333333333331</v>
      </c>
      <c r="L36" s="32">
        <f>SUM(L37:L50)</f>
        <v>57</v>
      </c>
      <c r="M36" s="33">
        <f>SUM(M37:M50)</f>
        <v>537</v>
      </c>
      <c r="N36" s="34">
        <f>L36/M36</f>
        <v>0.10614525139664804</v>
      </c>
      <c r="O36" s="32">
        <f>SUM(O37:O50)</f>
        <v>0</v>
      </c>
      <c r="P36" s="33">
        <f>SUM(P37:P50)</f>
        <v>5</v>
      </c>
      <c r="Q36" s="34">
        <f t="shared" ref="Q36:Q63" si="1">O36/P36</f>
        <v>0</v>
      </c>
      <c r="R36" s="32">
        <f>SUM(R37:R50)</f>
        <v>3</v>
      </c>
      <c r="S36" s="33">
        <f>SUM(S37:S50)</f>
        <v>4</v>
      </c>
      <c r="T36" s="34">
        <f>R36/S36</f>
        <v>0.75</v>
      </c>
      <c r="U36" s="32">
        <f>SUM(U37:U50)</f>
        <v>14</v>
      </c>
      <c r="V36" s="33">
        <f>SUM(V37:V50)</f>
        <v>16</v>
      </c>
      <c r="W36" s="34">
        <f>U36/V36</f>
        <v>0.875</v>
      </c>
      <c r="X36" s="16"/>
    </row>
    <row r="37" spans="1:24" x14ac:dyDescent="0.25">
      <c r="A37" s="26" t="s">
        <v>24</v>
      </c>
      <c r="B37" s="26" t="s">
        <v>60</v>
      </c>
      <c r="C37" s="27" t="s">
        <v>61</v>
      </c>
      <c r="D37" s="28" t="s">
        <v>30</v>
      </c>
      <c r="E37" s="26" t="s">
        <v>62</v>
      </c>
      <c r="F37" s="29">
        <v>3</v>
      </c>
      <c r="G37" s="30">
        <v>4</v>
      </c>
      <c r="H37" s="31">
        <v>0.75</v>
      </c>
      <c r="I37" s="29" t="s">
        <v>538</v>
      </c>
      <c r="J37" s="30" t="s">
        <v>538</v>
      </c>
      <c r="K37" s="31" t="s">
        <v>538</v>
      </c>
      <c r="L37" s="29">
        <v>1</v>
      </c>
      <c r="M37" s="30">
        <v>1</v>
      </c>
      <c r="N37" s="31">
        <v>1</v>
      </c>
      <c r="O37" s="29" t="s">
        <v>538</v>
      </c>
      <c r="P37" s="30" t="s">
        <v>538</v>
      </c>
      <c r="Q37" s="31" t="s">
        <v>538</v>
      </c>
      <c r="R37" s="29" t="s">
        <v>538</v>
      </c>
      <c r="S37" s="30" t="s">
        <v>538</v>
      </c>
      <c r="T37" s="31" t="s">
        <v>538</v>
      </c>
      <c r="U37" s="29">
        <v>4</v>
      </c>
      <c r="V37" s="30">
        <v>5</v>
      </c>
      <c r="W37" s="31">
        <v>0.8</v>
      </c>
      <c r="X37" s="16"/>
    </row>
    <row r="38" spans="1:24" x14ac:dyDescent="0.25">
      <c r="A38" s="26" t="s">
        <v>24</v>
      </c>
      <c r="B38" s="26" t="s">
        <v>60</v>
      </c>
      <c r="C38" s="27" t="s">
        <v>44</v>
      </c>
      <c r="D38" s="28" t="s">
        <v>30</v>
      </c>
      <c r="E38" s="26" t="s">
        <v>63</v>
      </c>
      <c r="F38" s="29">
        <v>2</v>
      </c>
      <c r="G38" s="30">
        <v>3</v>
      </c>
      <c r="H38" s="31">
        <v>0.66666666666666663</v>
      </c>
      <c r="I38" s="29" t="s">
        <v>538</v>
      </c>
      <c r="J38" s="30" t="s">
        <v>538</v>
      </c>
      <c r="K38" s="31" t="s">
        <v>538</v>
      </c>
      <c r="L38" s="29">
        <v>0</v>
      </c>
      <c r="M38" s="30">
        <v>3</v>
      </c>
      <c r="N38" s="31">
        <v>0</v>
      </c>
      <c r="O38" s="29">
        <v>0</v>
      </c>
      <c r="P38" s="30">
        <v>1</v>
      </c>
      <c r="Q38" s="31">
        <v>0</v>
      </c>
      <c r="R38" s="29" t="s">
        <v>538</v>
      </c>
      <c r="S38" s="30" t="s">
        <v>538</v>
      </c>
      <c r="T38" s="31" t="s">
        <v>538</v>
      </c>
      <c r="U38" s="29" t="s">
        <v>538</v>
      </c>
      <c r="V38" s="30" t="s">
        <v>538</v>
      </c>
      <c r="W38" s="31" t="s">
        <v>538</v>
      </c>
      <c r="X38" s="16"/>
    </row>
    <row r="39" spans="1:24" x14ac:dyDescent="0.25">
      <c r="A39" s="26" t="s">
        <v>24</v>
      </c>
      <c r="B39" s="26" t="s">
        <v>60</v>
      </c>
      <c r="C39" s="27" t="s">
        <v>61</v>
      </c>
      <c r="D39" s="28" t="s">
        <v>30</v>
      </c>
      <c r="E39" s="26" t="s">
        <v>64</v>
      </c>
      <c r="F39" s="29">
        <v>2</v>
      </c>
      <c r="G39" s="30">
        <v>2</v>
      </c>
      <c r="H39" s="31">
        <v>1</v>
      </c>
      <c r="I39" s="29">
        <v>0</v>
      </c>
      <c r="J39" s="30">
        <v>1</v>
      </c>
      <c r="K39" s="31">
        <v>0</v>
      </c>
      <c r="L39" s="29" t="s">
        <v>538</v>
      </c>
      <c r="M39" s="30" t="s">
        <v>538</v>
      </c>
      <c r="N39" s="31" t="s">
        <v>538</v>
      </c>
      <c r="O39" s="29" t="s">
        <v>538</v>
      </c>
      <c r="P39" s="30" t="s">
        <v>538</v>
      </c>
      <c r="Q39" s="31" t="s">
        <v>538</v>
      </c>
      <c r="R39" s="29" t="s">
        <v>538</v>
      </c>
      <c r="S39" s="30" t="s">
        <v>538</v>
      </c>
      <c r="T39" s="31" t="s">
        <v>538</v>
      </c>
      <c r="U39" s="29" t="s">
        <v>538</v>
      </c>
      <c r="V39" s="30" t="s">
        <v>538</v>
      </c>
      <c r="W39" s="31" t="s">
        <v>538</v>
      </c>
      <c r="X39" s="16"/>
    </row>
    <row r="40" spans="1:24" x14ac:dyDescent="0.25">
      <c r="A40" s="26" t="s">
        <v>24</v>
      </c>
      <c r="B40" s="26" t="s">
        <v>60</v>
      </c>
      <c r="C40" s="27" t="s">
        <v>44</v>
      </c>
      <c r="D40" s="28" t="s">
        <v>30</v>
      </c>
      <c r="E40" s="26" t="s">
        <v>65</v>
      </c>
      <c r="F40" s="29">
        <v>3</v>
      </c>
      <c r="G40" s="30">
        <v>3</v>
      </c>
      <c r="H40" s="31">
        <v>1</v>
      </c>
      <c r="I40" s="29">
        <v>0</v>
      </c>
      <c r="J40" s="30">
        <v>3</v>
      </c>
      <c r="K40" s="31">
        <v>0</v>
      </c>
      <c r="L40" s="29">
        <v>1</v>
      </c>
      <c r="M40" s="30">
        <v>21</v>
      </c>
      <c r="N40" s="31">
        <v>4.7619047619047616E-2</v>
      </c>
      <c r="O40" s="29">
        <v>0</v>
      </c>
      <c r="P40" s="30">
        <v>2</v>
      </c>
      <c r="Q40" s="31">
        <v>0</v>
      </c>
      <c r="R40" s="29">
        <v>1</v>
      </c>
      <c r="S40" s="30">
        <v>1</v>
      </c>
      <c r="T40" s="31">
        <v>1</v>
      </c>
      <c r="U40" s="29">
        <v>4</v>
      </c>
      <c r="V40" s="30">
        <v>4</v>
      </c>
      <c r="W40" s="31">
        <v>1</v>
      </c>
      <c r="X40" s="16"/>
    </row>
    <row r="41" spans="1:24" x14ac:dyDescent="0.25">
      <c r="A41" s="26" t="s">
        <v>24</v>
      </c>
      <c r="B41" s="26" t="s">
        <v>60</v>
      </c>
      <c r="C41" s="27" t="s">
        <v>44</v>
      </c>
      <c r="D41" s="28" t="s">
        <v>30</v>
      </c>
      <c r="E41" s="26" t="s">
        <v>66</v>
      </c>
      <c r="F41" s="90">
        <v>0</v>
      </c>
      <c r="G41" s="91">
        <v>0</v>
      </c>
      <c r="H41" s="92">
        <v>0</v>
      </c>
      <c r="I41" s="29" t="s">
        <v>538</v>
      </c>
      <c r="J41" s="30" t="s">
        <v>538</v>
      </c>
      <c r="K41" s="31" t="s">
        <v>538</v>
      </c>
      <c r="L41" s="29" t="s">
        <v>538</v>
      </c>
      <c r="M41" s="30" t="s">
        <v>538</v>
      </c>
      <c r="N41" s="31" t="s">
        <v>538</v>
      </c>
      <c r="O41" s="29" t="s">
        <v>538</v>
      </c>
      <c r="P41" s="30" t="s">
        <v>538</v>
      </c>
      <c r="Q41" s="31" t="s">
        <v>538</v>
      </c>
      <c r="R41" s="29" t="s">
        <v>538</v>
      </c>
      <c r="S41" s="30" t="s">
        <v>538</v>
      </c>
      <c r="T41" s="31" t="s">
        <v>538</v>
      </c>
      <c r="U41" s="29" t="s">
        <v>538</v>
      </c>
      <c r="V41" s="30" t="s">
        <v>538</v>
      </c>
      <c r="W41" s="31" t="s">
        <v>538</v>
      </c>
      <c r="X41" s="16"/>
    </row>
    <row r="42" spans="1:24" x14ac:dyDescent="0.25">
      <c r="A42" s="26" t="s">
        <v>24</v>
      </c>
      <c r="B42" s="26" t="s">
        <v>60</v>
      </c>
      <c r="C42" s="27" t="s">
        <v>44</v>
      </c>
      <c r="D42" s="28" t="s">
        <v>30</v>
      </c>
      <c r="E42" s="26" t="s">
        <v>60</v>
      </c>
      <c r="F42" s="29">
        <v>10</v>
      </c>
      <c r="G42" s="30">
        <v>11</v>
      </c>
      <c r="H42" s="31">
        <v>0.90909090909090906</v>
      </c>
      <c r="I42" s="29">
        <v>0</v>
      </c>
      <c r="J42" s="30">
        <v>1</v>
      </c>
      <c r="K42" s="31">
        <v>0</v>
      </c>
      <c r="L42" s="29">
        <v>1</v>
      </c>
      <c r="M42" s="30">
        <v>127</v>
      </c>
      <c r="N42" s="31">
        <v>7.874015748031496E-3</v>
      </c>
      <c r="O42" s="29">
        <v>0</v>
      </c>
      <c r="P42" s="30">
        <v>2</v>
      </c>
      <c r="Q42" s="31">
        <v>0</v>
      </c>
      <c r="R42" s="29">
        <v>1</v>
      </c>
      <c r="S42" s="30">
        <v>1</v>
      </c>
      <c r="T42" s="31">
        <v>1</v>
      </c>
      <c r="U42" s="29">
        <v>2</v>
      </c>
      <c r="V42" s="30">
        <v>3</v>
      </c>
      <c r="W42" s="31">
        <v>0.66666666666666663</v>
      </c>
      <c r="X42" s="16"/>
    </row>
    <row r="43" spans="1:24" x14ac:dyDescent="0.25">
      <c r="A43" s="26" t="s">
        <v>24</v>
      </c>
      <c r="B43" s="26" t="s">
        <v>60</v>
      </c>
      <c r="C43" s="27" t="s">
        <v>61</v>
      </c>
      <c r="D43" s="28" t="s">
        <v>30</v>
      </c>
      <c r="E43" s="26" t="s">
        <v>67</v>
      </c>
      <c r="F43" s="29">
        <v>1</v>
      </c>
      <c r="G43" s="30">
        <v>1</v>
      </c>
      <c r="H43" s="31">
        <v>1</v>
      </c>
      <c r="I43" s="29">
        <v>1</v>
      </c>
      <c r="J43" s="30">
        <v>2</v>
      </c>
      <c r="K43" s="31">
        <v>0.5</v>
      </c>
      <c r="L43" s="29">
        <v>1</v>
      </c>
      <c r="M43" s="30">
        <v>11</v>
      </c>
      <c r="N43" s="31">
        <v>9.0909090909090912E-2</v>
      </c>
      <c r="O43" s="29" t="s">
        <v>538</v>
      </c>
      <c r="P43" s="30" t="s">
        <v>538</v>
      </c>
      <c r="Q43" s="31" t="s">
        <v>538</v>
      </c>
      <c r="R43" s="29" t="s">
        <v>538</v>
      </c>
      <c r="S43" s="30" t="s">
        <v>538</v>
      </c>
      <c r="T43" s="31" t="s">
        <v>538</v>
      </c>
      <c r="U43" s="29" t="s">
        <v>538</v>
      </c>
      <c r="V43" s="30" t="s">
        <v>538</v>
      </c>
      <c r="W43" s="31" t="s">
        <v>538</v>
      </c>
      <c r="X43" s="16"/>
    </row>
    <row r="44" spans="1:24" x14ac:dyDescent="0.25">
      <c r="A44" s="26" t="s">
        <v>24</v>
      </c>
      <c r="B44" s="26" t="s">
        <v>60</v>
      </c>
      <c r="C44" s="27" t="s">
        <v>44</v>
      </c>
      <c r="D44" s="28" t="s">
        <v>30</v>
      </c>
      <c r="E44" s="26" t="s">
        <v>68</v>
      </c>
      <c r="F44" s="90">
        <v>0</v>
      </c>
      <c r="G44" s="91">
        <v>0</v>
      </c>
      <c r="H44" s="92">
        <v>0</v>
      </c>
      <c r="I44" s="29" t="s">
        <v>538</v>
      </c>
      <c r="J44" s="30" t="s">
        <v>538</v>
      </c>
      <c r="K44" s="31" t="s">
        <v>538</v>
      </c>
      <c r="L44" s="29" t="s">
        <v>538</v>
      </c>
      <c r="M44" s="30" t="s">
        <v>538</v>
      </c>
      <c r="N44" s="31" t="s">
        <v>538</v>
      </c>
      <c r="O44" s="29" t="s">
        <v>538</v>
      </c>
      <c r="P44" s="30" t="s">
        <v>538</v>
      </c>
      <c r="Q44" s="31" t="s">
        <v>538</v>
      </c>
      <c r="R44" s="29" t="s">
        <v>538</v>
      </c>
      <c r="S44" s="30" t="s">
        <v>538</v>
      </c>
      <c r="T44" s="31" t="s">
        <v>538</v>
      </c>
      <c r="U44" s="29">
        <v>1</v>
      </c>
      <c r="V44" s="30">
        <v>1</v>
      </c>
      <c r="W44" s="31">
        <v>1</v>
      </c>
      <c r="X44" s="16"/>
    </row>
    <row r="45" spans="1:24" x14ac:dyDescent="0.25">
      <c r="A45" s="26" t="s">
        <v>24</v>
      </c>
      <c r="B45" s="26" t="s">
        <v>60</v>
      </c>
      <c r="C45" s="27" t="s">
        <v>44</v>
      </c>
      <c r="D45" s="28" t="s">
        <v>30</v>
      </c>
      <c r="E45" s="26" t="s">
        <v>69</v>
      </c>
      <c r="F45" s="29">
        <v>0</v>
      </c>
      <c r="G45" s="30">
        <v>1</v>
      </c>
      <c r="H45" s="31">
        <v>0</v>
      </c>
      <c r="I45" s="29" t="s">
        <v>538</v>
      </c>
      <c r="J45" s="30" t="s">
        <v>538</v>
      </c>
      <c r="K45" s="31" t="s">
        <v>538</v>
      </c>
      <c r="L45" s="29">
        <v>3</v>
      </c>
      <c r="M45" s="30">
        <v>7</v>
      </c>
      <c r="N45" s="31">
        <v>0.42857142857142855</v>
      </c>
      <c r="O45" s="29" t="s">
        <v>538</v>
      </c>
      <c r="P45" s="30" t="s">
        <v>538</v>
      </c>
      <c r="Q45" s="31" t="s">
        <v>538</v>
      </c>
      <c r="R45" s="29">
        <v>0</v>
      </c>
      <c r="S45" s="30">
        <v>1</v>
      </c>
      <c r="T45" s="31">
        <v>0</v>
      </c>
      <c r="U45" s="29" t="s">
        <v>538</v>
      </c>
      <c r="V45" s="30" t="s">
        <v>538</v>
      </c>
      <c r="W45" s="31" t="s">
        <v>538</v>
      </c>
      <c r="X45" s="16"/>
    </row>
    <row r="46" spans="1:24" x14ac:dyDescent="0.25">
      <c r="A46" s="26" t="s">
        <v>24</v>
      </c>
      <c r="B46" s="26" t="s">
        <v>60</v>
      </c>
      <c r="C46" s="27" t="s">
        <v>61</v>
      </c>
      <c r="D46" s="28" t="s">
        <v>30</v>
      </c>
      <c r="E46" s="26" t="s">
        <v>70</v>
      </c>
      <c r="F46" s="29">
        <v>4</v>
      </c>
      <c r="G46" s="30">
        <v>4</v>
      </c>
      <c r="H46" s="31">
        <v>1</v>
      </c>
      <c r="I46" s="29">
        <v>1</v>
      </c>
      <c r="J46" s="30">
        <v>1</v>
      </c>
      <c r="K46" s="31">
        <v>1</v>
      </c>
      <c r="L46" s="29">
        <v>1</v>
      </c>
      <c r="M46" s="30">
        <v>5</v>
      </c>
      <c r="N46" s="31">
        <v>0.2</v>
      </c>
      <c r="O46" s="29" t="s">
        <v>538</v>
      </c>
      <c r="P46" s="30" t="s">
        <v>538</v>
      </c>
      <c r="Q46" s="31" t="s">
        <v>538</v>
      </c>
      <c r="R46" s="29" t="s">
        <v>538</v>
      </c>
      <c r="S46" s="30" t="s">
        <v>538</v>
      </c>
      <c r="T46" s="31" t="s">
        <v>538</v>
      </c>
      <c r="U46" s="29" t="s">
        <v>538</v>
      </c>
      <c r="V46" s="30" t="s">
        <v>538</v>
      </c>
      <c r="W46" s="31" t="s">
        <v>538</v>
      </c>
      <c r="X46" s="16"/>
    </row>
    <row r="47" spans="1:24" x14ac:dyDescent="0.25">
      <c r="A47" s="26" t="s">
        <v>24</v>
      </c>
      <c r="B47" s="26" t="s">
        <v>60</v>
      </c>
      <c r="C47" s="27" t="s">
        <v>61</v>
      </c>
      <c r="D47" s="28" t="s">
        <v>30</v>
      </c>
      <c r="E47" s="26" t="s">
        <v>71</v>
      </c>
      <c r="F47" s="29">
        <v>1</v>
      </c>
      <c r="G47" s="30">
        <v>1</v>
      </c>
      <c r="H47" s="31">
        <v>1</v>
      </c>
      <c r="I47" s="29">
        <v>2</v>
      </c>
      <c r="J47" s="30">
        <v>2</v>
      </c>
      <c r="K47" s="31">
        <v>1</v>
      </c>
      <c r="L47" s="29" t="s">
        <v>538</v>
      </c>
      <c r="M47" s="30" t="s">
        <v>538</v>
      </c>
      <c r="N47" s="31" t="s">
        <v>538</v>
      </c>
      <c r="O47" s="29" t="s">
        <v>538</v>
      </c>
      <c r="P47" s="30" t="s">
        <v>538</v>
      </c>
      <c r="Q47" s="31" t="s">
        <v>538</v>
      </c>
      <c r="R47" s="29">
        <v>1</v>
      </c>
      <c r="S47" s="30">
        <v>1</v>
      </c>
      <c r="T47" s="31">
        <v>1</v>
      </c>
      <c r="U47" s="29" t="s">
        <v>538</v>
      </c>
      <c r="V47" s="30" t="s">
        <v>538</v>
      </c>
      <c r="W47" s="31" t="s">
        <v>538</v>
      </c>
      <c r="X47" s="16"/>
    </row>
    <row r="48" spans="1:24" x14ac:dyDescent="0.25">
      <c r="A48" s="26" t="s">
        <v>24</v>
      </c>
      <c r="B48" s="26" t="s">
        <v>60</v>
      </c>
      <c r="C48" s="27" t="s">
        <v>44</v>
      </c>
      <c r="D48" s="28" t="s">
        <v>30</v>
      </c>
      <c r="E48" s="26" t="s">
        <v>72</v>
      </c>
      <c r="F48" s="29">
        <v>3</v>
      </c>
      <c r="G48" s="30">
        <v>4</v>
      </c>
      <c r="H48" s="31">
        <v>0.75</v>
      </c>
      <c r="I48" s="29">
        <v>1</v>
      </c>
      <c r="J48" s="30">
        <v>2</v>
      </c>
      <c r="K48" s="31">
        <v>0.5</v>
      </c>
      <c r="L48" s="29">
        <v>49</v>
      </c>
      <c r="M48" s="30">
        <v>356</v>
      </c>
      <c r="N48" s="31">
        <v>0.13764044943820225</v>
      </c>
      <c r="O48" s="29" t="s">
        <v>538</v>
      </c>
      <c r="P48" s="30" t="s">
        <v>538</v>
      </c>
      <c r="Q48" s="31" t="s">
        <v>538</v>
      </c>
      <c r="R48" s="29" t="s">
        <v>538</v>
      </c>
      <c r="S48" s="30" t="s">
        <v>538</v>
      </c>
      <c r="T48" s="31" t="s">
        <v>538</v>
      </c>
      <c r="U48" s="29" t="s">
        <v>538</v>
      </c>
      <c r="V48" s="30" t="s">
        <v>538</v>
      </c>
      <c r="W48" s="31" t="s">
        <v>538</v>
      </c>
      <c r="X48" s="16"/>
    </row>
    <row r="49" spans="1:24" x14ac:dyDescent="0.25">
      <c r="A49" s="26" t="s">
        <v>24</v>
      </c>
      <c r="B49" s="26" t="s">
        <v>60</v>
      </c>
      <c r="C49" s="27" t="s">
        <v>61</v>
      </c>
      <c r="D49" s="28" t="s">
        <v>30</v>
      </c>
      <c r="E49" s="26" t="s">
        <v>73</v>
      </c>
      <c r="F49" s="29">
        <v>0</v>
      </c>
      <c r="G49" s="30">
        <v>1</v>
      </c>
      <c r="H49" s="31">
        <v>0</v>
      </c>
      <c r="I49" s="29">
        <v>0</v>
      </c>
      <c r="J49" s="30">
        <v>3</v>
      </c>
      <c r="K49" s="31">
        <v>0</v>
      </c>
      <c r="L49" s="29">
        <v>0</v>
      </c>
      <c r="M49" s="30">
        <v>6</v>
      </c>
      <c r="N49" s="31">
        <v>0</v>
      </c>
      <c r="O49" s="29" t="s">
        <v>538</v>
      </c>
      <c r="P49" s="30" t="s">
        <v>538</v>
      </c>
      <c r="Q49" s="31" t="s">
        <v>538</v>
      </c>
      <c r="R49" s="29" t="s">
        <v>538</v>
      </c>
      <c r="S49" s="30" t="s">
        <v>538</v>
      </c>
      <c r="T49" s="31" t="s">
        <v>538</v>
      </c>
      <c r="U49" s="29" t="s">
        <v>538</v>
      </c>
      <c r="V49" s="30" t="s">
        <v>538</v>
      </c>
      <c r="W49" s="31" t="s">
        <v>538</v>
      </c>
      <c r="X49" s="16"/>
    </row>
    <row r="50" spans="1:24" x14ac:dyDescent="0.25">
      <c r="A50" s="26" t="s">
        <v>24</v>
      </c>
      <c r="B50" s="26" t="s">
        <v>60</v>
      </c>
      <c r="C50" s="27" t="s">
        <v>61</v>
      </c>
      <c r="D50" s="28" t="s">
        <v>30</v>
      </c>
      <c r="E50" s="26" t="s">
        <v>74</v>
      </c>
      <c r="F50" s="90">
        <v>0</v>
      </c>
      <c r="G50" s="91">
        <v>0</v>
      </c>
      <c r="H50" s="92">
        <v>0</v>
      </c>
      <c r="I50" s="29" t="s">
        <v>538</v>
      </c>
      <c r="J50" s="30" t="s">
        <v>538</v>
      </c>
      <c r="K50" s="31" t="s">
        <v>538</v>
      </c>
      <c r="L50" s="29" t="s">
        <v>538</v>
      </c>
      <c r="M50" s="30" t="s">
        <v>538</v>
      </c>
      <c r="N50" s="31" t="s">
        <v>538</v>
      </c>
      <c r="O50" s="29" t="s">
        <v>538</v>
      </c>
      <c r="P50" s="30" t="s">
        <v>538</v>
      </c>
      <c r="Q50" s="31" t="s">
        <v>538</v>
      </c>
      <c r="R50" s="29" t="s">
        <v>538</v>
      </c>
      <c r="S50" s="30" t="s">
        <v>538</v>
      </c>
      <c r="T50" s="31" t="s">
        <v>538</v>
      </c>
      <c r="U50" s="29">
        <v>3</v>
      </c>
      <c r="V50" s="30">
        <v>3</v>
      </c>
      <c r="W50" s="31">
        <v>1</v>
      </c>
      <c r="X50" s="16"/>
    </row>
    <row r="51" spans="1:24" x14ac:dyDescent="0.25">
      <c r="A51" s="20" t="s">
        <v>75</v>
      </c>
      <c r="B51" s="20"/>
      <c r="C51" s="21"/>
      <c r="D51" s="21"/>
      <c r="E51" s="20"/>
      <c r="F51" s="32">
        <f>SUM(F52:F62)</f>
        <v>6</v>
      </c>
      <c r="G51" s="33">
        <f>SUM(G52:G62)</f>
        <v>15</v>
      </c>
      <c r="H51" s="34">
        <f t="shared" si="0"/>
        <v>0.4</v>
      </c>
      <c r="I51" s="32">
        <f>SUM(I52:I62)</f>
        <v>3</v>
      </c>
      <c r="J51" s="33">
        <f>SUM(J52:J62)</f>
        <v>4</v>
      </c>
      <c r="K51" s="34">
        <f>I51/J51</f>
        <v>0.75</v>
      </c>
      <c r="L51" s="32">
        <f>SUM(L52:L62)</f>
        <v>0</v>
      </c>
      <c r="M51" s="33">
        <f>SUM(M52:M62)</f>
        <v>5</v>
      </c>
      <c r="N51" s="34">
        <f t="shared" ref="N51:N84" si="2">L51/M51</f>
        <v>0</v>
      </c>
      <c r="O51" s="32">
        <f>SUM(O52:O62)</f>
        <v>2</v>
      </c>
      <c r="P51" s="33">
        <f>SUM(P52:P62)</f>
        <v>5</v>
      </c>
      <c r="Q51" s="34">
        <f t="shared" si="1"/>
        <v>0.4</v>
      </c>
      <c r="R51" s="32">
        <f>SUM(R52:R62)</f>
        <v>5</v>
      </c>
      <c r="S51" s="33">
        <f>SUM(S52:S62)</f>
        <v>14</v>
      </c>
      <c r="T51" s="34">
        <f>R51/S51</f>
        <v>0.35714285714285715</v>
      </c>
      <c r="U51" s="32">
        <f>SUM(U52:U62)</f>
        <v>5</v>
      </c>
      <c r="V51" s="33">
        <f>SUM(V52:V62)</f>
        <v>6</v>
      </c>
      <c r="W51" s="34">
        <f>U51/V51</f>
        <v>0.83333333333333337</v>
      </c>
      <c r="X51" s="16"/>
    </row>
    <row r="52" spans="1:24" x14ac:dyDescent="0.25">
      <c r="A52" s="26" t="s">
        <v>24</v>
      </c>
      <c r="B52" s="26" t="s">
        <v>76</v>
      </c>
      <c r="C52" s="27" t="s">
        <v>61</v>
      </c>
      <c r="D52" s="28" t="s">
        <v>30</v>
      </c>
      <c r="E52" s="26" t="s">
        <v>77</v>
      </c>
      <c r="F52" s="90" t="s">
        <v>543</v>
      </c>
      <c r="G52" s="91" t="s">
        <v>543</v>
      </c>
      <c r="H52" s="92" t="s">
        <v>543</v>
      </c>
      <c r="I52" s="90" t="s">
        <v>543</v>
      </c>
      <c r="J52" s="91" t="s">
        <v>543</v>
      </c>
      <c r="K52" s="92" t="s">
        <v>543</v>
      </c>
      <c r="L52" s="90" t="s">
        <v>543</v>
      </c>
      <c r="M52" s="91" t="s">
        <v>543</v>
      </c>
      <c r="N52" s="92" t="s">
        <v>543</v>
      </c>
      <c r="O52" s="29" t="s">
        <v>538</v>
      </c>
      <c r="P52" s="30" t="s">
        <v>538</v>
      </c>
      <c r="Q52" s="31" t="s">
        <v>538</v>
      </c>
      <c r="R52" s="29">
        <v>1</v>
      </c>
      <c r="S52" s="30">
        <v>2</v>
      </c>
      <c r="T52" s="31">
        <v>0.5</v>
      </c>
      <c r="U52" s="29" t="s">
        <v>538</v>
      </c>
      <c r="V52" s="30" t="s">
        <v>538</v>
      </c>
      <c r="W52" s="31" t="s">
        <v>538</v>
      </c>
      <c r="X52" s="16"/>
    </row>
    <row r="53" spans="1:24" x14ac:dyDescent="0.25">
      <c r="A53" s="26" t="s">
        <v>24</v>
      </c>
      <c r="B53" s="26" t="s">
        <v>76</v>
      </c>
      <c r="C53" s="27" t="s">
        <v>61</v>
      </c>
      <c r="D53" s="28" t="s">
        <v>30</v>
      </c>
      <c r="E53" s="26" t="s">
        <v>78</v>
      </c>
      <c r="F53" s="29">
        <v>0</v>
      </c>
      <c r="G53" s="30">
        <v>1</v>
      </c>
      <c r="H53" s="31">
        <v>0</v>
      </c>
      <c r="I53" s="29" t="s">
        <v>538</v>
      </c>
      <c r="J53" s="30" t="s">
        <v>538</v>
      </c>
      <c r="K53" s="31" t="s">
        <v>538</v>
      </c>
      <c r="L53" s="29">
        <v>0</v>
      </c>
      <c r="M53" s="30">
        <v>1</v>
      </c>
      <c r="N53" s="31">
        <v>0</v>
      </c>
      <c r="O53" s="29" t="s">
        <v>538</v>
      </c>
      <c r="P53" s="30" t="s">
        <v>538</v>
      </c>
      <c r="Q53" s="31" t="s">
        <v>538</v>
      </c>
      <c r="R53" s="29" t="s">
        <v>538</v>
      </c>
      <c r="S53" s="30" t="s">
        <v>538</v>
      </c>
      <c r="T53" s="31" t="s">
        <v>538</v>
      </c>
      <c r="U53" s="29" t="s">
        <v>538</v>
      </c>
      <c r="V53" s="30" t="s">
        <v>538</v>
      </c>
      <c r="W53" s="31" t="s">
        <v>538</v>
      </c>
      <c r="X53" s="16"/>
    </row>
    <row r="54" spans="1:24" x14ac:dyDescent="0.25">
      <c r="A54" s="26" t="s">
        <v>24</v>
      </c>
      <c r="B54" s="26" t="s">
        <v>76</v>
      </c>
      <c r="C54" s="27" t="s">
        <v>61</v>
      </c>
      <c r="D54" s="28" t="s">
        <v>30</v>
      </c>
      <c r="E54" s="26" t="s">
        <v>79</v>
      </c>
      <c r="F54" s="90">
        <v>0</v>
      </c>
      <c r="G54" s="91">
        <v>0</v>
      </c>
      <c r="H54" s="92">
        <v>0</v>
      </c>
      <c r="I54" s="29" t="s">
        <v>538</v>
      </c>
      <c r="J54" s="30" t="s">
        <v>538</v>
      </c>
      <c r="K54" s="31" t="s">
        <v>538</v>
      </c>
      <c r="L54" s="29" t="s">
        <v>538</v>
      </c>
      <c r="M54" s="30" t="s">
        <v>538</v>
      </c>
      <c r="N54" s="31" t="s">
        <v>538</v>
      </c>
      <c r="O54" s="29" t="s">
        <v>538</v>
      </c>
      <c r="P54" s="30" t="s">
        <v>538</v>
      </c>
      <c r="Q54" s="31" t="s">
        <v>538</v>
      </c>
      <c r="R54" s="29" t="s">
        <v>538</v>
      </c>
      <c r="S54" s="30" t="s">
        <v>538</v>
      </c>
      <c r="T54" s="31" t="s">
        <v>538</v>
      </c>
      <c r="U54" s="29" t="s">
        <v>538</v>
      </c>
      <c r="V54" s="30" t="s">
        <v>538</v>
      </c>
      <c r="W54" s="31" t="s">
        <v>538</v>
      </c>
      <c r="X54" s="16"/>
    </row>
    <row r="55" spans="1:24" x14ac:dyDescent="0.25">
      <c r="A55" s="26" t="s">
        <v>24</v>
      </c>
      <c r="B55" s="26" t="s">
        <v>76</v>
      </c>
      <c r="C55" s="27" t="s">
        <v>61</v>
      </c>
      <c r="D55" s="28" t="s">
        <v>30</v>
      </c>
      <c r="E55" s="26" t="s">
        <v>80</v>
      </c>
      <c r="F55" s="29">
        <v>1</v>
      </c>
      <c r="G55" s="30">
        <v>3</v>
      </c>
      <c r="H55" s="31">
        <v>0.33333333333333331</v>
      </c>
      <c r="I55" s="29" t="s">
        <v>538</v>
      </c>
      <c r="J55" s="30" t="s">
        <v>538</v>
      </c>
      <c r="K55" s="31" t="s">
        <v>538</v>
      </c>
      <c r="L55" s="29">
        <v>0</v>
      </c>
      <c r="M55" s="30">
        <v>1</v>
      </c>
      <c r="N55" s="31">
        <v>0</v>
      </c>
      <c r="O55" s="29">
        <v>2</v>
      </c>
      <c r="P55" s="30">
        <v>3</v>
      </c>
      <c r="Q55" s="31">
        <v>0.66666666666666663</v>
      </c>
      <c r="R55" s="29">
        <v>4</v>
      </c>
      <c r="S55" s="30">
        <v>9</v>
      </c>
      <c r="T55" s="31">
        <v>0.44444444444444442</v>
      </c>
      <c r="U55" s="29">
        <v>2</v>
      </c>
      <c r="V55" s="30">
        <v>2</v>
      </c>
      <c r="W55" s="31">
        <v>1</v>
      </c>
      <c r="X55" s="16"/>
    </row>
    <row r="56" spans="1:24" x14ac:dyDescent="0.25">
      <c r="A56" s="26" t="s">
        <v>24</v>
      </c>
      <c r="B56" s="26" t="s">
        <v>76</v>
      </c>
      <c r="C56" s="27" t="s">
        <v>61</v>
      </c>
      <c r="D56" s="28" t="s">
        <v>30</v>
      </c>
      <c r="E56" s="26" t="s">
        <v>81</v>
      </c>
      <c r="F56" s="29">
        <v>1</v>
      </c>
      <c r="G56" s="30">
        <v>2</v>
      </c>
      <c r="H56" s="31">
        <v>0.5</v>
      </c>
      <c r="I56" s="29">
        <v>0</v>
      </c>
      <c r="J56" s="30">
        <v>1</v>
      </c>
      <c r="K56" s="31">
        <v>0</v>
      </c>
      <c r="L56" s="29" t="s">
        <v>538</v>
      </c>
      <c r="M56" s="30" t="s">
        <v>538</v>
      </c>
      <c r="N56" s="31" t="s">
        <v>538</v>
      </c>
      <c r="O56" s="29" t="s">
        <v>538</v>
      </c>
      <c r="P56" s="30" t="s">
        <v>538</v>
      </c>
      <c r="Q56" s="31" t="s">
        <v>538</v>
      </c>
      <c r="R56" s="29" t="s">
        <v>538</v>
      </c>
      <c r="S56" s="30" t="s">
        <v>538</v>
      </c>
      <c r="T56" s="31" t="s">
        <v>538</v>
      </c>
      <c r="U56" s="29">
        <v>0</v>
      </c>
      <c r="V56" s="30">
        <v>1</v>
      </c>
      <c r="W56" s="31">
        <v>0</v>
      </c>
      <c r="X56" s="16"/>
    </row>
    <row r="57" spans="1:24" x14ac:dyDescent="0.25">
      <c r="A57" s="26" t="s">
        <v>24</v>
      </c>
      <c r="B57" s="26" t="s">
        <v>76</v>
      </c>
      <c r="C57" s="27" t="s">
        <v>61</v>
      </c>
      <c r="D57" s="28" t="s">
        <v>30</v>
      </c>
      <c r="E57" s="26" t="s">
        <v>82</v>
      </c>
      <c r="F57" s="29">
        <v>1</v>
      </c>
      <c r="G57" s="30">
        <v>1</v>
      </c>
      <c r="H57" s="31">
        <v>1</v>
      </c>
      <c r="I57" s="29" t="s">
        <v>538</v>
      </c>
      <c r="J57" s="30" t="s">
        <v>538</v>
      </c>
      <c r="K57" s="31" t="s">
        <v>538</v>
      </c>
      <c r="L57" s="29" t="s">
        <v>538</v>
      </c>
      <c r="M57" s="30" t="s">
        <v>538</v>
      </c>
      <c r="N57" s="31" t="s">
        <v>538</v>
      </c>
      <c r="O57" s="29" t="s">
        <v>538</v>
      </c>
      <c r="P57" s="30" t="s">
        <v>538</v>
      </c>
      <c r="Q57" s="31" t="s">
        <v>538</v>
      </c>
      <c r="R57" s="29" t="s">
        <v>538</v>
      </c>
      <c r="S57" s="30" t="s">
        <v>538</v>
      </c>
      <c r="T57" s="31" t="s">
        <v>538</v>
      </c>
      <c r="U57" s="29">
        <v>1</v>
      </c>
      <c r="V57" s="30">
        <v>1</v>
      </c>
      <c r="W57" s="31">
        <v>1</v>
      </c>
      <c r="X57" s="16"/>
    </row>
    <row r="58" spans="1:24" x14ac:dyDescent="0.25">
      <c r="A58" s="26" t="s">
        <v>24</v>
      </c>
      <c r="B58" s="26" t="s">
        <v>76</v>
      </c>
      <c r="C58" s="27" t="s">
        <v>61</v>
      </c>
      <c r="D58" s="28" t="s">
        <v>30</v>
      </c>
      <c r="E58" s="26" t="s">
        <v>83</v>
      </c>
      <c r="F58" s="90">
        <v>0</v>
      </c>
      <c r="G58" s="91">
        <v>0</v>
      </c>
      <c r="H58" s="92">
        <v>0</v>
      </c>
      <c r="I58" s="29" t="s">
        <v>538</v>
      </c>
      <c r="J58" s="30" t="s">
        <v>538</v>
      </c>
      <c r="K58" s="31" t="s">
        <v>538</v>
      </c>
      <c r="L58" s="29" t="s">
        <v>538</v>
      </c>
      <c r="M58" s="30" t="s">
        <v>538</v>
      </c>
      <c r="N58" s="31" t="s">
        <v>538</v>
      </c>
      <c r="O58" s="29" t="s">
        <v>538</v>
      </c>
      <c r="P58" s="30" t="s">
        <v>538</v>
      </c>
      <c r="Q58" s="31" t="s">
        <v>538</v>
      </c>
      <c r="R58" s="29" t="s">
        <v>538</v>
      </c>
      <c r="S58" s="30" t="s">
        <v>538</v>
      </c>
      <c r="T58" s="31" t="s">
        <v>538</v>
      </c>
      <c r="U58" s="29" t="s">
        <v>538</v>
      </c>
      <c r="V58" s="30" t="s">
        <v>538</v>
      </c>
      <c r="W58" s="31" t="s">
        <v>538</v>
      </c>
      <c r="X58" s="16"/>
    </row>
    <row r="59" spans="1:24" x14ac:dyDescent="0.25">
      <c r="A59" s="26" t="s">
        <v>24</v>
      </c>
      <c r="B59" s="26" t="s">
        <v>76</v>
      </c>
      <c r="C59" s="27" t="s">
        <v>61</v>
      </c>
      <c r="D59" s="28" t="s">
        <v>30</v>
      </c>
      <c r="E59" s="26" t="s">
        <v>84</v>
      </c>
      <c r="F59" s="29">
        <v>0</v>
      </c>
      <c r="G59" s="30">
        <v>2</v>
      </c>
      <c r="H59" s="31">
        <v>0</v>
      </c>
      <c r="I59" s="29" t="s">
        <v>538</v>
      </c>
      <c r="J59" s="30" t="s">
        <v>538</v>
      </c>
      <c r="K59" s="31" t="s">
        <v>538</v>
      </c>
      <c r="L59" s="29" t="s">
        <v>538</v>
      </c>
      <c r="M59" s="30" t="s">
        <v>538</v>
      </c>
      <c r="N59" s="31" t="s">
        <v>538</v>
      </c>
      <c r="O59" s="29" t="s">
        <v>538</v>
      </c>
      <c r="P59" s="30" t="s">
        <v>538</v>
      </c>
      <c r="Q59" s="31" t="s">
        <v>538</v>
      </c>
      <c r="R59" s="29" t="s">
        <v>538</v>
      </c>
      <c r="S59" s="30" t="s">
        <v>538</v>
      </c>
      <c r="T59" s="31" t="s">
        <v>538</v>
      </c>
      <c r="U59" s="29" t="s">
        <v>538</v>
      </c>
      <c r="V59" s="30" t="s">
        <v>538</v>
      </c>
      <c r="W59" s="31" t="s">
        <v>538</v>
      </c>
      <c r="X59" s="16"/>
    </row>
    <row r="60" spans="1:24" x14ac:dyDescent="0.25">
      <c r="A60" s="26" t="s">
        <v>24</v>
      </c>
      <c r="B60" s="26" t="s">
        <v>76</v>
      </c>
      <c r="C60" s="27" t="s">
        <v>61</v>
      </c>
      <c r="D60" s="28" t="s">
        <v>30</v>
      </c>
      <c r="E60" s="26" t="s">
        <v>85</v>
      </c>
      <c r="F60" s="29">
        <v>1</v>
      </c>
      <c r="G60" s="30">
        <v>2</v>
      </c>
      <c r="H60" s="31">
        <v>0.5</v>
      </c>
      <c r="I60" s="29" t="s">
        <v>538</v>
      </c>
      <c r="J60" s="30" t="s">
        <v>538</v>
      </c>
      <c r="K60" s="31" t="s">
        <v>538</v>
      </c>
      <c r="L60" s="29" t="s">
        <v>538</v>
      </c>
      <c r="M60" s="30" t="s">
        <v>538</v>
      </c>
      <c r="N60" s="31" t="s">
        <v>538</v>
      </c>
      <c r="O60" s="29" t="s">
        <v>538</v>
      </c>
      <c r="P60" s="30" t="s">
        <v>538</v>
      </c>
      <c r="Q60" s="31" t="s">
        <v>538</v>
      </c>
      <c r="R60" s="29" t="s">
        <v>538</v>
      </c>
      <c r="S60" s="30" t="s">
        <v>538</v>
      </c>
      <c r="T60" s="31" t="s">
        <v>538</v>
      </c>
      <c r="U60" s="29">
        <v>1</v>
      </c>
      <c r="V60" s="30">
        <v>1</v>
      </c>
      <c r="W60" s="31">
        <v>1</v>
      </c>
      <c r="X60" s="16"/>
    </row>
    <row r="61" spans="1:24" x14ac:dyDescent="0.25">
      <c r="A61" s="26" t="s">
        <v>24</v>
      </c>
      <c r="B61" s="26" t="s">
        <v>76</v>
      </c>
      <c r="C61" s="27" t="s">
        <v>61</v>
      </c>
      <c r="D61" s="28" t="s">
        <v>30</v>
      </c>
      <c r="E61" s="26" t="s">
        <v>76</v>
      </c>
      <c r="F61" s="29">
        <v>1</v>
      </c>
      <c r="G61" s="30">
        <v>3</v>
      </c>
      <c r="H61" s="31">
        <v>0.33333333333333331</v>
      </c>
      <c r="I61" s="29">
        <v>1</v>
      </c>
      <c r="J61" s="30">
        <v>1</v>
      </c>
      <c r="K61" s="31">
        <v>1</v>
      </c>
      <c r="L61" s="29">
        <v>0</v>
      </c>
      <c r="M61" s="30">
        <v>3</v>
      </c>
      <c r="N61" s="31">
        <v>0</v>
      </c>
      <c r="O61" s="29">
        <v>0</v>
      </c>
      <c r="P61" s="30">
        <v>2</v>
      </c>
      <c r="Q61" s="31">
        <v>0</v>
      </c>
      <c r="R61" s="29">
        <v>0</v>
      </c>
      <c r="S61" s="30">
        <v>2</v>
      </c>
      <c r="T61" s="31">
        <v>0</v>
      </c>
      <c r="U61" s="29">
        <v>1</v>
      </c>
      <c r="V61" s="30">
        <v>1</v>
      </c>
      <c r="W61" s="31">
        <v>1</v>
      </c>
      <c r="X61" s="16"/>
    </row>
    <row r="62" spans="1:24" x14ac:dyDescent="0.25">
      <c r="A62" s="26" t="s">
        <v>24</v>
      </c>
      <c r="B62" s="26" t="s">
        <v>76</v>
      </c>
      <c r="C62" s="27" t="s">
        <v>61</v>
      </c>
      <c r="D62" s="28" t="s">
        <v>30</v>
      </c>
      <c r="E62" s="26" t="s">
        <v>86</v>
      </c>
      <c r="F62" s="29">
        <v>1</v>
      </c>
      <c r="G62" s="30">
        <v>1</v>
      </c>
      <c r="H62" s="31">
        <v>1</v>
      </c>
      <c r="I62" s="29">
        <v>2</v>
      </c>
      <c r="J62" s="30">
        <v>2</v>
      </c>
      <c r="K62" s="31">
        <v>1</v>
      </c>
      <c r="L62" s="29" t="s">
        <v>538</v>
      </c>
      <c r="M62" s="30" t="s">
        <v>538</v>
      </c>
      <c r="N62" s="31" t="s">
        <v>538</v>
      </c>
      <c r="O62" s="29" t="s">
        <v>538</v>
      </c>
      <c r="P62" s="30" t="s">
        <v>538</v>
      </c>
      <c r="Q62" s="31" t="s">
        <v>538</v>
      </c>
      <c r="R62" s="29">
        <v>0</v>
      </c>
      <c r="S62" s="30">
        <v>1</v>
      </c>
      <c r="T62" s="31">
        <v>0</v>
      </c>
      <c r="U62" s="29" t="s">
        <v>538</v>
      </c>
      <c r="V62" s="30" t="s">
        <v>538</v>
      </c>
      <c r="W62" s="31" t="s">
        <v>538</v>
      </c>
      <c r="X62" s="16"/>
    </row>
    <row r="63" spans="1:24" x14ac:dyDescent="0.25">
      <c r="A63" s="20" t="s">
        <v>87</v>
      </c>
      <c r="B63" s="20"/>
      <c r="C63" s="21"/>
      <c r="D63" s="21"/>
      <c r="E63" s="20"/>
      <c r="F63" s="32">
        <f>SUM(F64:F82)</f>
        <v>69</v>
      </c>
      <c r="G63" s="33">
        <f>SUM(G64:G82)</f>
        <v>95</v>
      </c>
      <c r="H63" s="34">
        <f t="shared" si="0"/>
        <v>0.72631578947368425</v>
      </c>
      <c r="I63" s="32">
        <f>SUM(I64:I82)</f>
        <v>20</v>
      </c>
      <c r="J63" s="33">
        <f>SUM(J64:J82)</f>
        <v>35</v>
      </c>
      <c r="K63" s="34">
        <f>I63/J63</f>
        <v>0.5714285714285714</v>
      </c>
      <c r="L63" s="32">
        <f>SUM(L64:L82)</f>
        <v>206</v>
      </c>
      <c r="M63" s="33">
        <f>SUM(M64:M82)</f>
        <v>5886</v>
      </c>
      <c r="N63" s="34">
        <f t="shared" si="2"/>
        <v>3.4998301053346927E-2</v>
      </c>
      <c r="O63" s="32">
        <f>SUM(O64:O82)</f>
        <v>7</v>
      </c>
      <c r="P63" s="33">
        <f>SUM(P64:P82)</f>
        <v>12</v>
      </c>
      <c r="Q63" s="34">
        <f t="shared" si="1"/>
        <v>0.58333333333333337</v>
      </c>
      <c r="R63" s="32">
        <f>SUM(R64:R82)</f>
        <v>1</v>
      </c>
      <c r="S63" s="33">
        <f>SUM(S64:S82)</f>
        <v>3</v>
      </c>
      <c r="T63" s="34">
        <f>R63/S63</f>
        <v>0.33333333333333331</v>
      </c>
      <c r="U63" s="32">
        <f>SUM(U64:U82)</f>
        <v>7</v>
      </c>
      <c r="V63" s="33">
        <f>SUM(V64:V82)</f>
        <v>14</v>
      </c>
      <c r="W63" s="34">
        <f>U63/V63</f>
        <v>0.5</v>
      </c>
      <c r="X63" s="16"/>
    </row>
    <row r="64" spans="1:24" x14ac:dyDescent="0.25">
      <c r="A64" s="26" t="s">
        <v>24</v>
      </c>
      <c r="B64" s="26" t="s">
        <v>88</v>
      </c>
      <c r="C64" s="27" t="s">
        <v>26</v>
      </c>
      <c r="D64" s="28" t="s">
        <v>30</v>
      </c>
      <c r="E64" s="26" t="s">
        <v>89</v>
      </c>
      <c r="F64" s="29">
        <v>2</v>
      </c>
      <c r="G64" s="30">
        <v>3</v>
      </c>
      <c r="H64" s="31">
        <v>0.66666666666666663</v>
      </c>
      <c r="I64" s="29" t="s">
        <v>538</v>
      </c>
      <c r="J64" s="30" t="s">
        <v>538</v>
      </c>
      <c r="K64" s="31" t="s">
        <v>538</v>
      </c>
      <c r="L64" s="29">
        <v>0</v>
      </c>
      <c r="M64" s="30">
        <v>26</v>
      </c>
      <c r="N64" s="31">
        <v>0</v>
      </c>
      <c r="O64" s="29" t="s">
        <v>538</v>
      </c>
      <c r="P64" s="30" t="s">
        <v>538</v>
      </c>
      <c r="Q64" s="31" t="s">
        <v>538</v>
      </c>
      <c r="R64" s="29" t="s">
        <v>538</v>
      </c>
      <c r="S64" s="30" t="s">
        <v>538</v>
      </c>
      <c r="T64" s="31" t="s">
        <v>538</v>
      </c>
      <c r="U64" s="29">
        <v>0</v>
      </c>
      <c r="V64" s="30">
        <v>1</v>
      </c>
      <c r="W64" s="31">
        <v>0</v>
      </c>
      <c r="X64" s="16"/>
    </row>
    <row r="65" spans="1:24" x14ac:dyDescent="0.25">
      <c r="A65" s="26" t="s">
        <v>24</v>
      </c>
      <c r="B65" s="26" t="s">
        <v>88</v>
      </c>
      <c r="C65" s="27" t="s">
        <v>34</v>
      </c>
      <c r="D65" s="28" t="s">
        <v>30</v>
      </c>
      <c r="E65" s="26" t="s">
        <v>90</v>
      </c>
      <c r="F65" s="29">
        <v>9</v>
      </c>
      <c r="G65" s="30">
        <v>13</v>
      </c>
      <c r="H65" s="31">
        <v>0.69230769230769229</v>
      </c>
      <c r="I65" s="29">
        <v>4</v>
      </c>
      <c r="J65" s="30">
        <v>4</v>
      </c>
      <c r="K65" s="31">
        <v>1</v>
      </c>
      <c r="L65" s="29">
        <v>18</v>
      </c>
      <c r="M65" s="30">
        <v>240</v>
      </c>
      <c r="N65" s="31">
        <v>7.4999999999999997E-2</v>
      </c>
      <c r="O65" s="29" t="s">
        <v>538</v>
      </c>
      <c r="P65" s="30" t="s">
        <v>538</v>
      </c>
      <c r="Q65" s="31" t="s">
        <v>538</v>
      </c>
      <c r="R65" s="29">
        <v>1</v>
      </c>
      <c r="S65" s="30">
        <v>1</v>
      </c>
      <c r="T65" s="31">
        <v>1</v>
      </c>
      <c r="U65" s="29">
        <v>0</v>
      </c>
      <c r="V65" s="30">
        <v>1</v>
      </c>
      <c r="W65" s="31">
        <v>0</v>
      </c>
      <c r="X65" s="16"/>
    </row>
    <row r="66" spans="1:24" x14ac:dyDescent="0.25">
      <c r="A66" s="26" t="s">
        <v>24</v>
      </c>
      <c r="B66" s="26" t="s">
        <v>88</v>
      </c>
      <c r="C66" s="27" t="s">
        <v>34</v>
      </c>
      <c r="D66" s="28"/>
      <c r="E66" s="26" t="s">
        <v>91</v>
      </c>
      <c r="F66" s="29">
        <v>1</v>
      </c>
      <c r="G66" s="30">
        <v>3</v>
      </c>
      <c r="H66" s="31">
        <v>0.33333333333333331</v>
      </c>
      <c r="I66" s="29" t="s">
        <v>538</v>
      </c>
      <c r="J66" s="30" t="s">
        <v>538</v>
      </c>
      <c r="K66" s="31" t="s">
        <v>538</v>
      </c>
      <c r="L66" s="29">
        <v>2</v>
      </c>
      <c r="M66" s="30">
        <v>21</v>
      </c>
      <c r="N66" s="31">
        <v>9.5238095238095233E-2</v>
      </c>
      <c r="O66" s="29" t="s">
        <v>538</v>
      </c>
      <c r="P66" s="30" t="s">
        <v>538</v>
      </c>
      <c r="Q66" s="31" t="s">
        <v>538</v>
      </c>
      <c r="R66" s="29" t="s">
        <v>538</v>
      </c>
      <c r="S66" s="30" t="s">
        <v>538</v>
      </c>
      <c r="T66" s="31" t="s">
        <v>538</v>
      </c>
      <c r="U66" s="29" t="s">
        <v>538</v>
      </c>
      <c r="V66" s="30" t="s">
        <v>538</v>
      </c>
      <c r="W66" s="31" t="s">
        <v>538</v>
      </c>
      <c r="X66" s="16"/>
    </row>
    <row r="67" spans="1:24" x14ac:dyDescent="0.25">
      <c r="A67" s="26" t="s">
        <v>24</v>
      </c>
      <c r="B67" s="26" t="s">
        <v>88</v>
      </c>
      <c r="C67" s="27" t="s">
        <v>34</v>
      </c>
      <c r="D67" s="28" t="s">
        <v>30</v>
      </c>
      <c r="E67" s="26" t="s">
        <v>92</v>
      </c>
      <c r="F67" s="29">
        <v>1</v>
      </c>
      <c r="G67" s="30">
        <v>1</v>
      </c>
      <c r="H67" s="31">
        <v>1</v>
      </c>
      <c r="I67" s="29" t="s">
        <v>538</v>
      </c>
      <c r="J67" s="30" t="s">
        <v>538</v>
      </c>
      <c r="K67" s="31" t="s">
        <v>538</v>
      </c>
      <c r="L67" s="29">
        <v>0</v>
      </c>
      <c r="M67" s="30">
        <v>4</v>
      </c>
      <c r="N67" s="31">
        <v>0</v>
      </c>
      <c r="O67" s="29">
        <v>0</v>
      </c>
      <c r="P67" s="30">
        <v>1</v>
      </c>
      <c r="Q67" s="31">
        <v>0</v>
      </c>
      <c r="R67" s="29" t="s">
        <v>538</v>
      </c>
      <c r="S67" s="30" t="s">
        <v>538</v>
      </c>
      <c r="T67" s="31" t="s">
        <v>538</v>
      </c>
      <c r="U67" s="29">
        <v>5</v>
      </c>
      <c r="V67" s="30">
        <v>7</v>
      </c>
      <c r="W67" s="31">
        <v>0.7142857142857143</v>
      </c>
      <c r="X67" s="16"/>
    </row>
    <row r="68" spans="1:24" x14ac:dyDescent="0.25">
      <c r="A68" s="26" t="s">
        <v>24</v>
      </c>
      <c r="B68" s="26" t="s">
        <v>88</v>
      </c>
      <c r="C68" s="27" t="s">
        <v>34</v>
      </c>
      <c r="D68" s="28" t="s">
        <v>30</v>
      </c>
      <c r="E68" s="26" t="s">
        <v>93</v>
      </c>
      <c r="F68" s="29">
        <v>3</v>
      </c>
      <c r="G68" s="30">
        <v>4</v>
      </c>
      <c r="H68" s="31">
        <v>0.75</v>
      </c>
      <c r="I68" s="29" t="s">
        <v>538</v>
      </c>
      <c r="J68" s="30" t="s">
        <v>538</v>
      </c>
      <c r="K68" s="31" t="s">
        <v>538</v>
      </c>
      <c r="L68" s="29">
        <v>36</v>
      </c>
      <c r="M68" s="30">
        <v>81</v>
      </c>
      <c r="N68" s="31">
        <v>0.44444444444444442</v>
      </c>
      <c r="O68" s="29" t="s">
        <v>538</v>
      </c>
      <c r="P68" s="30" t="s">
        <v>538</v>
      </c>
      <c r="Q68" s="31" t="s">
        <v>538</v>
      </c>
      <c r="R68" s="29">
        <v>0</v>
      </c>
      <c r="S68" s="30">
        <v>1</v>
      </c>
      <c r="T68" s="31">
        <v>0</v>
      </c>
      <c r="U68" s="29" t="s">
        <v>538</v>
      </c>
      <c r="V68" s="30" t="s">
        <v>538</v>
      </c>
      <c r="W68" s="31" t="s">
        <v>538</v>
      </c>
      <c r="X68" s="16"/>
    </row>
    <row r="69" spans="1:24" x14ac:dyDescent="0.25">
      <c r="A69" s="26" t="s">
        <v>24</v>
      </c>
      <c r="B69" s="26" t="s">
        <v>88</v>
      </c>
      <c r="C69" s="27" t="s">
        <v>34</v>
      </c>
      <c r="D69" s="28" t="s">
        <v>30</v>
      </c>
      <c r="E69" s="26" t="s">
        <v>94</v>
      </c>
      <c r="F69" s="29">
        <v>5</v>
      </c>
      <c r="G69" s="30">
        <v>10</v>
      </c>
      <c r="H69" s="31">
        <v>0.5</v>
      </c>
      <c r="I69" s="29">
        <v>5</v>
      </c>
      <c r="J69" s="30">
        <v>6</v>
      </c>
      <c r="K69" s="31">
        <v>0.83333333333333337</v>
      </c>
      <c r="L69" s="29">
        <v>18</v>
      </c>
      <c r="M69" s="30">
        <v>820</v>
      </c>
      <c r="N69" s="31">
        <v>2.1951219512195121E-2</v>
      </c>
      <c r="O69" s="29">
        <v>0</v>
      </c>
      <c r="P69" s="30">
        <v>1</v>
      </c>
      <c r="Q69" s="31">
        <v>0</v>
      </c>
      <c r="R69" s="29" t="s">
        <v>538</v>
      </c>
      <c r="S69" s="30" t="s">
        <v>538</v>
      </c>
      <c r="T69" s="31" t="s">
        <v>538</v>
      </c>
      <c r="U69" s="29" t="s">
        <v>538</v>
      </c>
      <c r="V69" s="30" t="s">
        <v>538</v>
      </c>
      <c r="W69" s="31" t="s">
        <v>538</v>
      </c>
      <c r="X69" s="16"/>
    </row>
    <row r="70" spans="1:24" x14ac:dyDescent="0.25">
      <c r="A70" s="26" t="s">
        <v>24</v>
      </c>
      <c r="B70" s="26" t="s">
        <v>88</v>
      </c>
      <c r="C70" s="27" t="s">
        <v>95</v>
      </c>
      <c r="D70" s="28" t="s">
        <v>30</v>
      </c>
      <c r="E70" s="26" t="s">
        <v>96</v>
      </c>
      <c r="F70" s="29">
        <v>5</v>
      </c>
      <c r="G70" s="30">
        <v>5</v>
      </c>
      <c r="H70" s="31">
        <v>1</v>
      </c>
      <c r="I70" s="29" t="s">
        <v>538</v>
      </c>
      <c r="J70" s="30" t="s">
        <v>538</v>
      </c>
      <c r="K70" s="31" t="s">
        <v>538</v>
      </c>
      <c r="L70" s="29">
        <v>1</v>
      </c>
      <c r="M70" s="30">
        <v>374</v>
      </c>
      <c r="N70" s="31">
        <v>2.6737967914438501E-3</v>
      </c>
      <c r="O70" s="29" t="s">
        <v>538</v>
      </c>
      <c r="P70" s="30" t="s">
        <v>538</v>
      </c>
      <c r="Q70" s="31" t="s">
        <v>538</v>
      </c>
      <c r="R70" s="29" t="s">
        <v>538</v>
      </c>
      <c r="S70" s="30" t="s">
        <v>538</v>
      </c>
      <c r="T70" s="31" t="s">
        <v>538</v>
      </c>
      <c r="U70" s="29" t="s">
        <v>538</v>
      </c>
      <c r="V70" s="30" t="s">
        <v>538</v>
      </c>
      <c r="W70" s="31" t="s">
        <v>538</v>
      </c>
      <c r="X70" s="16"/>
    </row>
    <row r="71" spans="1:24" x14ac:dyDescent="0.25">
      <c r="A71" s="26" t="s">
        <v>24</v>
      </c>
      <c r="B71" s="26" t="s">
        <v>88</v>
      </c>
      <c r="C71" s="27" t="s">
        <v>34</v>
      </c>
      <c r="D71" s="28" t="s">
        <v>30</v>
      </c>
      <c r="E71" s="26" t="s">
        <v>97</v>
      </c>
      <c r="F71" s="29">
        <v>1</v>
      </c>
      <c r="G71" s="30">
        <v>3</v>
      </c>
      <c r="H71" s="31">
        <v>0.33333333333333331</v>
      </c>
      <c r="I71" s="29" t="s">
        <v>538</v>
      </c>
      <c r="J71" s="30" t="s">
        <v>538</v>
      </c>
      <c r="K71" s="31" t="s">
        <v>538</v>
      </c>
      <c r="L71" s="29">
        <v>1</v>
      </c>
      <c r="M71" s="30">
        <v>4</v>
      </c>
      <c r="N71" s="31">
        <v>0.25</v>
      </c>
      <c r="O71" s="29" t="s">
        <v>538</v>
      </c>
      <c r="P71" s="30" t="s">
        <v>538</v>
      </c>
      <c r="Q71" s="31" t="s">
        <v>538</v>
      </c>
      <c r="R71" s="29" t="s">
        <v>538</v>
      </c>
      <c r="S71" s="30" t="s">
        <v>538</v>
      </c>
      <c r="T71" s="31" t="s">
        <v>538</v>
      </c>
      <c r="U71" s="29" t="s">
        <v>538</v>
      </c>
      <c r="V71" s="30" t="s">
        <v>538</v>
      </c>
      <c r="W71" s="31" t="s">
        <v>538</v>
      </c>
      <c r="X71" s="16"/>
    </row>
    <row r="72" spans="1:24" x14ac:dyDescent="0.25">
      <c r="A72" s="26" t="s">
        <v>24</v>
      </c>
      <c r="B72" s="26" t="s">
        <v>88</v>
      </c>
      <c r="C72" s="27" t="s">
        <v>34</v>
      </c>
      <c r="D72" s="28" t="s">
        <v>30</v>
      </c>
      <c r="E72" s="26" t="s">
        <v>98</v>
      </c>
      <c r="F72" s="90">
        <v>0</v>
      </c>
      <c r="G72" s="91">
        <v>0</v>
      </c>
      <c r="H72" s="92">
        <v>0</v>
      </c>
      <c r="I72" s="29">
        <v>0</v>
      </c>
      <c r="J72" s="30">
        <v>1</v>
      </c>
      <c r="K72" s="31">
        <v>0</v>
      </c>
      <c r="L72" s="29">
        <v>1</v>
      </c>
      <c r="M72" s="30">
        <v>222</v>
      </c>
      <c r="N72" s="31">
        <v>4.5045045045045045E-3</v>
      </c>
      <c r="O72" s="29">
        <v>3</v>
      </c>
      <c r="P72" s="30">
        <v>3</v>
      </c>
      <c r="Q72" s="31">
        <v>1</v>
      </c>
      <c r="R72" s="29" t="s">
        <v>538</v>
      </c>
      <c r="S72" s="30" t="s">
        <v>538</v>
      </c>
      <c r="T72" s="31" t="s">
        <v>538</v>
      </c>
      <c r="U72" s="29" t="s">
        <v>538</v>
      </c>
      <c r="V72" s="30" t="s">
        <v>538</v>
      </c>
      <c r="W72" s="31" t="s">
        <v>538</v>
      </c>
      <c r="X72" s="16"/>
    </row>
    <row r="73" spans="1:24" x14ac:dyDescent="0.25">
      <c r="A73" s="26" t="s">
        <v>24</v>
      </c>
      <c r="B73" s="26" t="s">
        <v>88</v>
      </c>
      <c r="C73" s="27" t="s">
        <v>34</v>
      </c>
      <c r="D73" s="28" t="s">
        <v>30</v>
      </c>
      <c r="E73" s="26" t="s">
        <v>99</v>
      </c>
      <c r="F73" s="29">
        <v>3</v>
      </c>
      <c r="G73" s="30">
        <v>3</v>
      </c>
      <c r="H73" s="31">
        <v>1</v>
      </c>
      <c r="I73" s="29">
        <v>1</v>
      </c>
      <c r="J73" s="30">
        <v>2</v>
      </c>
      <c r="K73" s="31">
        <v>0.5</v>
      </c>
      <c r="L73" s="29">
        <v>0</v>
      </c>
      <c r="M73" s="30">
        <v>6</v>
      </c>
      <c r="N73" s="31">
        <v>0</v>
      </c>
      <c r="O73" s="29">
        <v>1</v>
      </c>
      <c r="P73" s="30">
        <v>2</v>
      </c>
      <c r="Q73" s="31">
        <v>0.5</v>
      </c>
      <c r="R73" s="29" t="s">
        <v>538</v>
      </c>
      <c r="S73" s="30" t="s">
        <v>538</v>
      </c>
      <c r="T73" s="31" t="s">
        <v>538</v>
      </c>
      <c r="U73" s="29">
        <v>0</v>
      </c>
      <c r="V73" s="30">
        <v>1</v>
      </c>
      <c r="W73" s="31">
        <v>0</v>
      </c>
      <c r="X73" s="16"/>
    </row>
    <row r="74" spans="1:24" x14ac:dyDescent="0.25">
      <c r="A74" s="26" t="s">
        <v>24</v>
      </c>
      <c r="B74" s="26" t="s">
        <v>88</v>
      </c>
      <c r="C74" s="27" t="s">
        <v>34</v>
      </c>
      <c r="D74" s="28" t="s">
        <v>30</v>
      </c>
      <c r="E74" s="26" t="s">
        <v>100</v>
      </c>
      <c r="F74" s="29">
        <v>0</v>
      </c>
      <c r="G74" s="30">
        <v>1</v>
      </c>
      <c r="H74" s="31">
        <v>0</v>
      </c>
      <c r="I74" s="29">
        <v>2</v>
      </c>
      <c r="J74" s="30">
        <v>2</v>
      </c>
      <c r="K74" s="31">
        <v>1</v>
      </c>
      <c r="L74" s="29">
        <v>0</v>
      </c>
      <c r="M74" s="30">
        <v>48</v>
      </c>
      <c r="N74" s="31">
        <v>0</v>
      </c>
      <c r="O74" s="29">
        <v>1</v>
      </c>
      <c r="P74" s="30">
        <v>1</v>
      </c>
      <c r="Q74" s="31">
        <v>1</v>
      </c>
      <c r="R74" s="29">
        <v>0</v>
      </c>
      <c r="S74" s="30">
        <v>1</v>
      </c>
      <c r="T74" s="31">
        <v>0</v>
      </c>
      <c r="U74" s="29" t="s">
        <v>538</v>
      </c>
      <c r="V74" s="30" t="s">
        <v>538</v>
      </c>
      <c r="W74" s="31" t="s">
        <v>538</v>
      </c>
      <c r="X74" s="16"/>
    </row>
    <row r="75" spans="1:24" x14ac:dyDescent="0.25">
      <c r="A75" s="26" t="s">
        <v>24</v>
      </c>
      <c r="B75" s="26" t="s">
        <v>88</v>
      </c>
      <c r="C75" s="27" t="s">
        <v>34</v>
      </c>
      <c r="D75" s="28" t="s">
        <v>30</v>
      </c>
      <c r="E75" s="26" t="s">
        <v>101</v>
      </c>
      <c r="F75" s="29">
        <v>0</v>
      </c>
      <c r="G75" s="30">
        <v>1</v>
      </c>
      <c r="H75" s="31">
        <v>0</v>
      </c>
      <c r="I75" s="29">
        <v>0</v>
      </c>
      <c r="J75" s="30">
        <v>1</v>
      </c>
      <c r="K75" s="31">
        <v>0</v>
      </c>
      <c r="L75" s="29">
        <v>0</v>
      </c>
      <c r="M75" s="30">
        <v>7</v>
      </c>
      <c r="N75" s="31">
        <v>0</v>
      </c>
      <c r="O75" s="29" t="s">
        <v>538</v>
      </c>
      <c r="P75" s="30" t="s">
        <v>538</v>
      </c>
      <c r="Q75" s="31" t="s">
        <v>538</v>
      </c>
      <c r="R75" s="29" t="s">
        <v>538</v>
      </c>
      <c r="S75" s="30" t="s">
        <v>538</v>
      </c>
      <c r="T75" s="31" t="s">
        <v>538</v>
      </c>
      <c r="U75" s="29">
        <v>1</v>
      </c>
      <c r="V75" s="30">
        <v>1</v>
      </c>
      <c r="W75" s="31">
        <v>1</v>
      </c>
      <c r="X75" s="16"/>
    </row>
    <row r="76" spans="1:24" x14ac:dyDescent="0.25">
      <c r="A76" s="26" t="s">
        <v>24</v>
      </c>
      <c r="B76" s="26" t="s">
        <v>88</v>
      </c>
      <c r="C76" s="27" t="s">
        <v>34</v>
      </c>
      <c r="D76" s="28" t="s">
        <v>30</v>
      </c>
      <c r="E76" s="26" t="s">
        <v>102</v>
      </c>
      <c r="F76" s="90">
        <v>0</v>
      </c>
      <c r="G76" s="91">
        <v>0</v>
      </c>
      <c r="H76" s="92">
        <v>0</v>
      </c>
      <c r="I76" s="29" t="s">
        <v>538</v>
      </c>
      <c r="J76" s="30" t="s">
        <v>538</v>
      </c>
      <c r="K76" s="31" t="s">
        <v>538</v>
      </c>
      <c r="L76" s="29">
        <v>12</v>
      </c>
      <c r="M76" s="30">
        <v>384</v>
      </c>
      <c r="N76" s="31">
        <v>3.125E-2</v>
      </c>
      <c r="O76" s="29" t="s">
        <v>538</v>
      </c>
      <c r="P76" s="30" t="s">
        <v>538</v>
      </c>
      <c r="Q76" s="31" t="s">
        <v>538</v>
      </c>
      <c r="R76" s="29" t="s">
        <v>538</v>
      </c>
      <c r="S76" s="30" t="s">
        <v>538</v>
      </c>
      <c r="T76" s="31" t="s">
        <v>538</v>
      </c>
      <c r="U76" s="29" t="s">
        <v>538</v>
      </c>
      <c r="V76" s="30" t="s">
        <v>538</v>
      </c>
      <c r="W76" s="31" t="s">
        <v>538</v>
      </c>
      <c r="X76" s="16"/>
    </row>
    <row r="77" spans="1:24" x14ac:dyDescent="0.25">
      <c r="A77" s="26" t="s">
        <v>24</v>
      </c>
      <c r="B77" s="26" t="s">
        <v>88</v>
      </c>
      <c r="C77" s="27" t="s">
        <v>34</v>
      </c>
      <c r="D77" s="28" t="s">
        <v>30</v>
      </c>
      <c r="E77" s="26" t="s">
        <v>103</v>
      </c>
      <c r="F77" s="29">
        <v>6</v>
      </c>
      <c r="G77" s="30">
        <v>8</v>
      </c>
      <c r="H77" s="31">
        <v>0.75</v>
      </c>
      <c r="I77" s="29">
        <v>0</v>
      </c>
      <c r="J77" s="30">
        <v>1</v>
      </c>
      <c r="K77" s="31">
        <v>0</v>
      </c>
      <c r="L77" s="29">
        <v>1</v>
      </c>
      <c r="M77" s="30">
        <v>562</v>
      </c>
      <c r="N77" s="31">
        <v>1.7793594306049821E-3</v>
      </c>
      <c r="O77" s="29" t="s">
        <v>538</v>
      </c>
      <c r="P77" s="30" t="s">
        <v>538</v>
      </c>
      <c r="Q77" s="31" t="s">
        <v>538</v>
      </c>
      <c r="R77" s="29" t="s">
        <v>538</v>
      </c>
      <c r="S77" s="30" t="s">
        <v>538</v>
      </c>
      <c r="T77" s="31" t="s">
        <v>538</v>
      </c>
      <c r="U77" s="29">
        <v>0</v>
      </c>
      <c r="V77" s="30">
        <v>2</v>
      </c>
      <c r="W77" s="31">
        <v>0</v>
      </c>
      <c r="X77" s="16"/>
    </row>
    <row r="78" spans="1:24" x14ac:dyDescent="0.25">
      <c r="A78" s="26" t="s">
        <v>24</v>
      </c>
      <c r="B78" s="26" t="s">
        <v>88</v>
      </c>
      <c r="C78" s="27" t="s">
        <v>34</v>
      </c>
      <c r="D78" s="28" t="s">
        <v>30</v>
      </c>
      <c r="E78" s="26" t="s">
        <v>104</v>
      </c>
      <c r="F78" s="29">
        <v>1</v>
      </c>
      <c r="G78" s="30">
        <v>1</v>
      </c>
      <c r="H78" s="31">
        <v>1</v>
      </c>
      <c r="I78" s="29" t="s">
        <v>538</v>
      </c>
      <c r="J78" s="30" t="s">
        <v>538</v>
      </c>
      <c r="K78" s="31" t="s">
        <v>538</v>
      </c>
      <c r="L78" s="29">
        <v>30</v>
      </c>
      <c r="M78" s="30">
        <v>211</v>
      </c>
      <c r="N78" s="31">
        <v>0.14218009478672985</v>
      </c>
      <c r="O78" s="29" t="s">
        <v>538</v>
      </c>
      <c r="P78" s="30" t="s">
        <v>538</v>
      </c>
      <c r="Q78" s="31" t="s">
        <v>538</v>
      </c>
      <c r="R78" s="29" t="s">
        <v>538</v>
      </c>
      <c r="S78" s="30" t="s">
        <v>538</v>
      </c>
      <c r="T78" s="31" t="s">
        <v>538</v>
      </c>
      <c r="U78" s="29" t="s">
        <v>538</v>
      </c>
      <c r="V78" s="30" t="s">
        <v>538</v>
      </c>
      <c r="W78" s="31" t="s">
        <v>538</v>
      </c>
      <c r="X78" s="16"/>
    </row>
    <row r="79" spans="1:24" x14ac:dyDescent="0.25">
      <c r="A79" s="26" t="s">
        <v>24</v>
      </c>
      <c r="B79" s="26" t="s">
        <v>88</v>
      </c>
      <c r="C79" s="27" t="s">
        <v>34</v>
      </c>
      <c r="D79" s="28" t="s">
        <v>30</v>
      </c>
      <c r="E79" s="26" t="s">
        <v>88</v>
      </c>
      <c r="F79" s="29">
        <v>13</v>
      </c>
      <c r="G79" s="30">
        <v>16</v>
      </c>
      <c r="H79" s="31">
        <v>0.8125</v>
      </c>
      <c r="I79" s="29">
        <v>3</v>
      </c>
      <c r="J79" s="30">
        <v>12</v>
      </c>
      <c r="K79" s="31">
        <v>0.25</v>
      </c>
      <c r="L79" s="29">
        <v>0</v>
      </c>
      <c r="M79" s="30">
        <v>511</v>
      </c>
      <c r="N79" s="31">
        <v>0</v>
      </c>
      <c r="O79" s="29">
        <v>1</v>
      </c>
      <c r="P79" s="30">
        <v>1</v>
      </c>
      <c r="Q79" s="31">
        <v>1</v>
      </c>
      <c r="R79" s="29" t="s">
        <v>538</v>
      </c>
      <c r="S79" s="30" t="s">
        <v>538</v>
      </c>
      <c r="T79" s="31" t="s">
        <v>538</v>
      </c>
      <c r="U79" s="29" t="s">
        <v>538</v>
      </c>
      <c r="V79" s="30" t="s">
        <v>538</v>
      </c>
      <c r="W79" s="31" t="s">
        <v>538</v>
      </c>
      <c r="X79" s="16"/>
    </row>
    <row r="80" spans="1:24" x14ac:dyDescent="0.25">
      <c r="A80" s="26" t="s">
        <v>24</v>
      </c>
      <c r="B80" s="26" t="s">
        <v>88</v>
      </c>
      <c r="C80" s="27" t="s">
        <v>34</v>
      </c>
      <c r="D80" s="28" t="s">
        <v>30</v>
      </c>
      <c r="E80" s="26" t="s">
        <v>105</v>
      </c>
      <c r="F80" s="29">
        <v>1</v>
      </c>
      <c r="G80" s="30">
        <v>1</v>
      </c>
      <c r="H80" s="31">
        <v>1</v>
      </c>
      <c r="I80" s="29" t="s">
        <v>538</v>
      </c>
      <c r="J80" s="30" t="s">
        <v>538</v>
      </c>
      <c r="K80" s="31" t="s">
        <v>538</v>
      </c>
      <c r="L80" s="29">
        <v>1</v>
      </c>
      <c r="M80" s="30">
        <v>4</v>
      </c>
      <c r="N80" s="31">
        <v>0.25</v>
      </c>
      <c r="O80" s="29">
        <v>1</v>
      </c>
      <c r="P80" s="30">
        <v>1</v>
      </c>
      <c r="Q80" s="31">
        <v>1</v>
      </c>
      <c r="R80" s="29" t="s">
        <v>538</v>
      </c>
      <c r="S80" s="30" t="s">
        <v>538</v>
      </c>
      <c r="T80" s="31" t="s">
        <v>538</v>
      </c>
      <c r="U80" s="29">
        <v>1</v>
      </c>
      <c r="V80" s="30">
        <v>1</v>
      </c>
      <c r="W80" s="31">
        <v>1</v>
      </c>
      <c r="X80" s="16"/>
    </row>
    <row r="81" spans="1:24" x14ac:dyDescent="0.25">
      <c r="A81" s="26" t="s">
        <v>24</v>
      </c>
      <c r="B81" s="26" t="s">
        <v>88</v>
      </c>
      <c r="C81" s="27" t="s">
        <v>34</v>
      </c>
      <c r="D81" s="28" t="s">
        <v>30</v>
      </c>
      <c r="E81" s="26" t="s">
        <v>106</v>
      </c>
      <c r="F81" s="29">
        <v>12</v>
      </c>
      <c r="G81" s="30">
        <v>12</v>
      </c>
      <c r="H81" s="31">
        <v>1</v>
      </c>
      <c r="I81" s="29">
        <v>4</v>
      </c>
      <c r="J81" s="30">
        <v>4</v>
      </c>
      <c r="K81" s="31">
        <v>1</v>
      </c>
      <c r="L81" s="29">
        <v>1</v>
      </c>
      <c r="M81" s="30">
        <v>3</v>
      </c>
      <c r="N81" s="31">
        <v>0.33333333333333331</v>
      </c>
      <c r="O81" s="29" t="s">
        <v>538</v>
      </c>
      <c r="P81" s="30" t="s">
        <v>538</v>
      </c>
      <c r="Q81" s="31" t="s">
        <v>538</v>
      </c>
      <c r="R81" s="29" t="s">
        <v>538</v>
      </c>
      <c r="S81" s="30" t="s">
        <v>538</v>
      </c>
      <c r="T81" s="31" t="s">
        <v>538</v>
      </c>
      <c r="U81" s="29" t="s">
        <v>538</v>
      </c>
      <c r="V81" s="30" t="s">
        <v>538</v>
      </c>
      <c r="W81" s="31" t="s">
        <v>538</v>
      </c>
      <c r="X81" s="16"/>
    </row>
    <row r="82" spans="1:24" x14ac:dyDescent="0.25">
      <c r="A82" s="26" t="s">
        <v>24</v>
      </c>
      <c r="B82" s="26" t="s">
        <v>88</v>
      </c>
      <c r="C82" s="27" t="s">
        <v>34</v>
      </c>
      <c r="D82" s="28" t="s">
        <v>30</v>
      </c>
      <c r="E82" s="26" t="s">
        <v>107</v>
      </c>
      <c r="F82" s="29">
        <v>6</v>
      </c>
      <c r="G82" s="30">
        <v>10</v>
      </c>
      <c r="H82" s="31">
        <v>0.6</v>
      </c>
      <c r="I82" s="29">
        <v>1</v>
      </c>
      <c r="J82" s="30">
        <v>2</v>
      </c>
      <c r="K82" s="31">
        <v>0.5</v>
      </c>
      <c r="L82" s="29">
        <v>84</v>
      </c>
      <c r="M82" s="30">
        <v>2358</v>
      </c>
      <c r="N82" s="31">
        <v>3.5623409669211195E-2</v>
      </c>
      <c r="O82" s="29">
        <v>0</v>
      </c>
      <c r="P82" s="30">
        <v>2</v>
      </c>
      <c r="Q82" s="31">
        <v>0</v>
      </c>
      <c r="R82" s="29" t="s">
        <v>538</v>
      </c>
      <c r="S82" s="30" t="s">
        <v>538</v>
      </c>
      <c r="T82" s="31" t="s">
        <v>538</v>
      </c>
      <c r="U82" s="29" t="s">
        <v>538</v>
      </c>
      <c r="V82" s="30" t="s">
        <v>538</v>
      </c>
      <c r="W82" s="31" t="s">
        <v>538</v>
      </c>
      <c r="X82" s="16"/>
    </row>
    <row r="83" spans="1:24" x14ac:dyDescent="0.25">
      <c r="A83" s="20" t="s">
        <v>108</v>
      </c>
      <c r="B83" s="20"/>
      <c r="C83" s="21"/>
      <c r="D83" s="21"/>
      <c r="E83" s="20"/>
      <c r="F83" s="32">
        <f>SUM(F84,F104)</f>
        <v>60</v>
      </c>
      <c r="G83" s="33">
        <f>SUM(G84,G104)</f>
        <v>111</v>
      </c>
      <c r="H83" s="34">
        <f t="shared" ref="H83:H134" si="3">F83/G83</f>
        <v>0.54054054054054057</v>
      </c>
      <c r="I83" s="32">
        <f>SUM(I84,I104)</f>
        <v>21</v>
      </c>
      <c r="J83" s="33">
        <f>SUM(J84,J104)</f>
        <v>40</v>
      </c>
      <c r="K83" s="34">
        <f>I83/J83</f>
        <v>0.52500000000000002</v>
      </c>
      <c r="L83" s="32">
        <f>SUM(L84,L104)</f>
        <v>748</v>
      </c>
      <c r="M83" s="33">
        <f>SUM(M84,M104)</f>
        <v>992</v>
      </c>
      <c r="N83" s="34">
        <f t="shared" si="2"/>
        <v>0.75403225806451613</v>
      </c>
      <c r="O83" s="32">
        <f>SUM(O84,O104)</f>
        <v>27</v>
      </c>
      <c r="P83" s="33">
        <f>SUM(P84,P104)</f>
        <v>39</v>
      </c>
      <c r="Q83" s="34">
        <f t="shared" ref="Q83:Q134" si="4">O83/P83</f>
        <v>0.69230769230769229</v>
      </c>
      <c r="R83" s="32">
        <f>SUM(R84,R104)</f>
        <v>12</v>
      </c>
      <c r="S83" s="33">
        <f>SUM(S84,S104)</f>
        <v>13</v>
      </c>
      <c r="T83" s="34">
        <f>R83/S83</f>
        <v>0.92307692307692313</v>
      </c>
      <c r="U83" s="32">
        <f>SUM(U84,U104)</f>
        <v>37</v>
      </c>
      <c r="V83" s="33">
        <f>SUM(V84,V104)</f>
        <v>44</v>
      </c>
      <c r="W83" s="34">
        <f>U83/V83</f>
        <v>0.84090909090909094</v>
      </c>
      <c r="X83" s="16"/>
    </row>
    <row r="84" spans="1:24" x14ac:dyDescent="0.25">
      <c r="A84" s="20" t="s">
        <v>109</v>
      </c>
      <c r="B84" s="20"/>
      <c r="C84" s="21"/>
      <c r="D84" s="21"/>
      <c r="E84" s="20"/>
      <c r="F84" s="32">
        <f>SUM(F85:F103)</f>
        <v>18</v>
      </c>
      <c r="G84" s="33">
        <f>SUM(G85:G103)</f>
        <v>48</v>
      </c>
      <c r="H84" s="34">
        <f t="shared" si="3"/>
        <v>0.375</v>
      </c>
      <c r="I84" s="32">
        <f>SUM(I85:I103)</f>
        <v>10</v>
      </c>
      <c r="J84" s="33">
        <f>SUM(J85:J103)</f>
        <v>22</v>
      </c>
      <c r="K84" s="34">
        <f>I84/J84</f>
        <v>0.45454545454545453</v>
      </c>
      <c r="L84" s="32">
        <f>SUM(L85:L103)</f>
        <v>8</v>
      </c>
      <c r="M84" s="33">
        <f>SUM(M85:M103)</f>
        <v>32</v>
      </c>
      <c r="N84" s="34">
        <f t="shared" si="2"/>
        <v>0.25</v>
      </c>
      <c r="O84" s="32">
        <f>SUM(O85:O103)</f>
        <v>19</v>
      </c>
      <c r="P84" s="33">
        <f>SUM(P85:P103)</f>
        <v>24</v>
      </c>
      <c r="Q84" s="34">
        <f t="shared" si="4"/>
        <v>0.79166666666666663</v>
      </c>
      <c r="R84" s="32">
        <f>SUM(R85:R103)</f>
        <v>4</v>
      </c>
      <c r="S84" s="33">
        <f>SUM(S85:S103)</f>
        <v>5</v>
      </c>
      <c r="T84" s="34">
        <f>R84/S84</f>
        <v>0.8</v>
      </c>
      <c r="U84" s="32">
        <f>SUM(U85:U103)</f>
        <v>10</v>
      </c>
      <c r="V84" s="33">
        <f>SUM(V85:V103)</f>
        <v>16</v>
      </c>
      <c r="W84" s="34">
        <f>U84/V84</f>
        <v>0.625</v>
      </c>
      <c r="X84" s="16"/>
    </row>
    <row r="85" spans="1:24" x14ac:dyDescent="0.25">
      <c r="A85" s="26" t="s">
        <v>110</v>
      </c>
      <c r="B85" s="26" t="s">
        <v>111</v>
      </c>
      <c r="C85" s="27" t="s">
        <v>111</v>
      </c>
      <c r="D85" s="28" t="s">
        <v>28</v>
      </c>
      <c r="E85" s="26" t="s">
        <v>112</v>
      </c>
      <c r="F85" s="29">
        <v>1</v>
      </c>
      <c r="G85" s="30">
        <v>1</v>
      </c>
      <c r="H85" s="31">
        <v>1</v>
      </c>
      <c r="I85" s="29">
        <v>0</v>
      </c>
      <c r="J85" s="30">
        <v>1</v>
      </c>
      <c r="K85" s="31">
        <v>0</v>
      </c>
      <c r="L85" s="29">
        <v>2</v>
      </c>
      <c r="M85" s="30">
        <v>3</v>
      </c>
      <c r="N85" s="31">
        <v>0.66666666666666663</v>
      </c>
      <c r="O85" s="29" t="s">
        <v>538</v>
      </c>
      <c r="P85" s="30" t="s">
        <v>538</v>
      </c>
      <c r="Q85" s="31" t="s">
        <v>538</v>
      </c>
      <c r="R85" s="29" t="s">
        <v>538</v>
      </c>
      <c r="S85" s="30" t="s">
        <v>538</v>
      </c>
      <c r="T85" s="31" t="s">
        <v>538</v>
      </c>
      <c r="U85" s="29" t="s">
        <v>538</v>
      </c>
      <c r="V85" s="30" t="s">
        <v>538</v>
      </c>
      <c r="W85" s="31" t="s">
        <v>538</v>
      </c>
      <c r="X85" s="16"/>
    </row>
    <row r="86" spans="1:24" x14ac:dyDescent="0.25">
      <c r="A86" s="26" t="s">
        <v>110</v>
      </c>
      <c r="B86" s="26" t="s">
        <v>111</v>
      </c>
      <c r="C86" s="27" t="s">
        <v>111</v>
      </c>
      <c r="D86" s="28" t="s">
        <v>28</v>
      </c>
      <c r="E86" s="26" t="s">
        <v>113</v>
      </c>
      <c r="F86" s="29">
        <v>2</v>
      </c>
      <c r="G86" s="30">
        <v>4</v>
      </c>
      <c r="H86" s="31">
        <v>0.5</v>
      </c>
      <c r="I86" s="29" t="s">
        <v>538</v>
      </c>
      <c r="J86" s="30" t="s">
        <v>538</v>
      </c>
      <c r="K86" s="31" t="s">
        <v>538</v>
      </c>
      <c r="L86" s="29">
        <v>1</v>
      </c>
      <c r="M86" s="30">
        <v>2</v>
      </c>
      <c r="N86" s="31">
        <v>0.5</v>
      </c>
      <c r="O86" s="29" t="s">
        <v>538</v>
      </c>
      <c r="P86" s="30" t="s">
        <v>538</v>
      </c>
      <c r="Q86" s="31" t="s">
        <v>538</v>
      </c>
      <c r="R86" s="29" t="s">
        <v>538</v>
      </c>
      <c r="S86" s="30" t="s">
        <v>538</v>
      </c>
      <c r="T86" s="31" t="s">
        <v>538</v>
      </c>
      <c r="U86" s="29" t="s">
        <v>538</v>
      </c>
      <c r="V86" s="30" t="s">
        <v>538</v>
      </c>
      <c r="W86" s="31" t="s">
        <v>538</v>
      </c>
      <c r="X86" s="16"/>
    </row>
    <row r="87" spans="1:24" x14ac:dyDescent="0.25">
      <c r="A87" s="26" t="s">
        <v>110</v>
      </c>
      <c r="B87" s="26" t="s">
        <v>111</v>
      </c>
      <c r="C87" s="27" t="s">
        <v>111</v>
      </c>
      <c r="D87" s="28" t="s">
        <v>28</v>
      </c>
      <c r="E87" s="26" t="s">
        <v>114</v>
      </c>
      <c r="F87" s="90">
        <v>0</v>
      </c>
      <c r="G87" s="91">
        <v>0</v>
      </c>
      <c r="H87" s="92">
        <v>0</v>
      </c>
      <c r="I87" s="29" t="s">
        <v>538</v>
      </c>
      <c r="J87" s="30" t="s">
        <v>538</v>
      </c>
      <c r="K87" s="31" t="s">
        <v>538</v>
      </c>
      <c r="L87" s="29" t="s">
        <v>538</v>
      </c>
      <c r="M87" s="30" t="s">
        <v>538</v>
      </c>
      <c r="N87" s="31" t="s">
        <v>538</v>
      </c>
      <c r="O87" s="29" t="s">
        <v>538</v>
      </c>
      <c r="P87" s="30" t="s">
        <v>538</v>
      </c>
      <c r="Q87" s="31" t="s">
        <v>538</v>
      </c>
      <c r="R87" s="29" t="s">
        <v>538</v>
      </c>
      <c r="S87" s="30" t="s">
        <v>538</v>
      </c>
      <c r="T87" s="31" t="s">
        <v>538</v>
      </c>
      <c r="U87" s="29" t="s">
        <v>538</v>
      </c>
      <c r="V87" s="30" t="s">
        <v>538</v>
      </c>
      <c r="W87" s="31" t="s">
        <v>538</v>
      </c>
      <c r="X87" s="16"/>
    </row>
    <row r="88" spans="1:24" x14ac:dyDescent="0.25">
      <c r="A88" s="26" t="s">
        <v>110</v>
      </c>
      <c r="B88" s="26" t="s">
        <v>111</v>
      </c>
      <c r="C88" s="27" t="s">
        <v>111</v>
      </c>
      <c r="D88" s="28" t="s">
        <v>28</v>
      </c>
      <c r="E88" s="26" t="s">
        <v>115</v>
      </c>
      <c r="F88" s="29">
        <v>0</v>
      </c>
      <c r="G88" s="30">
        <v>1</v>
      </c>
      <c r="H88" s="31">
        <v>0</v>
      </c>
      <c r="I88" s="29" t="s">
        <v>538</v>
      </c>
      <c r="J88" s="30" t="s">
        <v>538</v>
      </c>
      <c r="K88" s="31" t="s">
        <v>538</v>
      </c>
      <c r="L88" s="29">
        <v>1</v>
      </c>
      <c r="M88" s="30">
        <v>4</v>
      </c>
      <c r="N88" s="31">
        <v>0.25</v>
      </c>
      <c r="O88" s="29" t="s">
        <v>538</v>
      </c>
      <c r="P88" s="30" t="s">
        <v>538</v>
      </c>
      <c r="Q88" s="31" t="s">
        <v>538</v>
      </c>
      <c r="R88" s="29" t="s">
        <v>538</v>
      </c>
      <c r="S88" s="30" t="s">
        <v>538</v>
      </c>
      <c r="T88" s="31" t="s">
        <v>538</v>
      </c>
      <c r="U88" s="29" t="s">
        <v>538</v>
      </c>
      <c r="V88" s="30" t="s">
        <v>538</v>
      </c>
      <c r="W88" s="31" t="s">
        <v>538</v>
      </c>
      <c r="X88" s="16"/>
    </row>
    <row r="89" spans="1:24" x14ac:dyDescent="0.25">
      <c r="A89" s="26" t="s">
        <v>110</v>
      </c>
      <c r="B89" s="26" t="s">
        <v>111</v>
      </c>
      <c r="C89" s="27" t="s">
        <v>111</v>
      </c>
      <c r="D89" s="28" t="s">
        <v>28</v>
      </c>
      <c r="E89" s="26" t="s">
        <v>116</v>
      </c>
      <c r="F89" s="29">
        <v>0</v>
      </c>
      <c r="G89" s="30">
        <v>1</v>
      </c>
      <c r="H89" s="31">
        <v>0</v>
      </c>
      <c r="I89" s="29">
        <v>1</v>
      </c>
      <c r="J89" s="30">
        <v>1</v>
      </c>
      <c r="K89" s="31">
        <v>1</v>
      </c>
      <c r="L89" s="29" t="s">
        <v>538</v>
      </c>
      <c r="M89" s="30" t="s">
        <v>538</v>
      </c>
      <c r="N89" s="31" t="s">
        <v>538</v>
      </c>
      <c r="O89" s="29">
        <v>4</v>
      </c>
      <c r="P89" s="30">
        <v>4</v>
      </c>
      <c r="Q89" s="31">
        <v>1</v>
      </c>
      <c r="R89" s="29" t="s">
        <v>538</v>
      </c>
      <c r="S89" s="30" t="s">
        <v>538</v>
      </c>
      <c r="T89" s="31" t="s">
        <v>538</v>
      </c>
      <c r="U89" s="29" t="s">
        <v>538</v>
      </c>
      <c r="V89" s="30" t="s">
        <v>538</v>
      </c>
      <c r="W89" s="31" t="s">
        <v>538</v>
      </c>
      <c r="X89" s="16"/>
    </row>
    <row r="90" spans="1:24" x14ac:dyDescent="0.25">
      <c r="A90" s="26" t="s">
        <v>110</v>
      </c>
      <c r="B90" s="26" t="s">
        <v>111</v>
      </c>
      <c r="C90" s="27" t="s">
        <v>111</v>
      </c>
      <c r="D90" s="28" t="s">
        <v>28</v>
      </c>
      <c r="E90" s="26" t="s">
        <v>117</v>
      </c>
      <c r="F90" s="29">
        <v>0</v>
      </c>
      <c r="G90" s="30">
        <v>1</v>
      </c>
      <c r="H90" s="31">
        <v>0</v>
      </c>
      <c r="I90" s="29" t="s">
        <v>538</v>
      </c>
      <c r="J90" s="30" t="s">
        <v>538</v>
      </c>
      <c r="K90" s="31" t="s">
        <v>538</v>
      </c>
      <c r="L90" s="29" t="s">
        <v>538</v>
      </c>
      <c r="M90" s="30" t="s">
        <v>538</v>
      </c>
      <c r="N90" s="31" t="s">
        <v>538</v>
      </c>
      <c r="O90" s="29" t="s">
        <v>538</v>
      </c>
      <c r="P90" s="30" t="s">
        <v>538</v>
      </c>
      <c r="Q90" s="31" t="s">
        <v>538</v>
      </c>
      <c r="R90" s="29" t="s">
        <v>538</v>
      </c>
      <c r="S90" s="30" t="s">
        <v>538</v>
      </c>
      <c r="T90" s="31" t="s">
        <v>538</v>
      </c>
      <c r="U90" s="29" t="s">
        <v>538</v>
      </c>
      <c r="V90" s="30" t="s">
        <v>538</v>
      </c>
      <c r="W90" s="31" t="s">
        <v>538</v>
      </c>
      <c r="X90" s="16"/>
    </row>
    <row r="91" spans="1:24" x14ac:dyDescent="0.25">
      <c r="A91" s="26" t="s">
        <v>110</v>
      </c>
      <c r="B91" s="26" t="s">
        <v>111</v>
      </c>
      <c r="C91" s="27" t="s">
        <v>111</v>
      </c>
      <c r="D91" s="28" t="s">
        <v>28</v>
      </c>
      <c r="E91" s="26" t="s">
        <v>118</v>
      </c>
      <c r="F91" s="29">
        <v>0</v>
      </c>
      <c r="G91" s="30">
        <v>1</v>
      </c>
      <c r="H91" s="31">
        <v>0</v>
      </c>
      <c r="I91" s="29" t="s">
        <v>538</v>
      </c>
      <c r="J91" s="30" t="s">
        <v>538</v>
      </c>
      <c r="K91" s="31" t="s">
        <v>538</v>
      </c>
      <c r="L91" s="29" t="s">
        <v>538</v>
      </c>
      <c r="M91" s="30" t="s">
        <v>538</v>
      </c>
      <c r="N91" s="31" t="s">
        <v>538</v>
      </c>
      <c r="O91" s="29" t="s">
        <v>538</v>
      </c>
      <c r="P91" s="30" t="s">
        <v>538</v>
      </c>
      <c r="Q91" s="31" t="s">
        <v>538</v>
      </c>
      <c r="R91" s="29" t="s">
        <v>538</v>
      </c>
      <c r="S91" s="30" t="s">
        <v>538</v>
      </c>
      <c r="T91" s="31" t="s">
        <v>538</v>
      </c>
      <c r="U91" s="29" t="s">
        <v>538</v>
      </c>
      <c r="V91" s="30" t="s">
        <v>538</v>
      </c>
      <c r="W91" s="31" t="s">
        <v>538</v>
      </c>
      <c r="X91" s="16"/>
    </row>
    <row r="92" spans="1:24" x14ac:dyDescent="0.25">
      <c r="A92" s="26" t="s">
        <v>110</v>
      </c>
      <c r="B92" s="26" t="s">
        <v>111</v>
      </c>
      <c r="C92" s="27" t="s">
        <v>111</v>
      </c>
      <c r="D92" s="28" t="s">
        <v>28</v>
      </c>
      <c r="E92" s="26" t="s">
        <v>119</v>
      </c>
      <c r="F92" s="29">
        <v>0</v>
      </c>
      <c r="G92" s="30">
        <v>4</v>
      </c>
      <c r="H92" s="31">
        <v>0</v>
      </c>
      <c r="I92" s="29" t="s">
        <v>538</v>
      </c>
      <c r="J92" s="30" t="s">
        <v>538</v>
      </c>
      <c r="K92" s="31" t="s">
        <v>538</v>
      </c>
      <c r="L92" s="29">
        <v>0</v>
      </c>
      <c r="M92" s="30">
        <v>1</v>
      </c>
      <c r="N92" s="31">
        <v>0</v>
      </c>
      <c r="O92" s="29">
        <v>3</v>
      </c>
      <c r="P92" s="30">
        <v>3</v>
      </c>
      <c r="Q92" s="31">
        <v>1</v>
      </c>
      <c r="R92" s="29" t="s">
        <v>538</v>
      </c>
      <c r="S92" s="30" t="s">
        <v>538</v>
      </c>
      <c r="T92" s="31" t="s">
        <v>538</v>
      </c>
      <c r="U92" s="29" t="s">
        <v>538</v>
      </c>
      <c r="V92" s="30" t="s">
        <v>538</v>
      </c>
      <c r="W92" s="31" t="s">
        <v>538</v>
      </c>
      <c r="X92" s="16"/>
    </row>
    <row r="93" spans="1:24" x14ac:dyDescent="0.25">
      <c r="A93" s="26" t="s">
        <v>110</v>
      </c>
      <c r="B93" s="26" t="s">
        <v>111</v>
      </c>
      <c r="C93" s="27" t="s">
        <v>111</v>
      </c>
      <c r="D93" s="28" t="s">
        <v>28</v>
      </c>
      <c r="E93" s="26" t="s">
        <v>120</v>
      </c>
      <c r="F93" s="29">
        <v>0</v>
      </c>
      <c r="G93" s="30">
        <v>2</v>
      </c>
      <c r="H93" s="31">
        <v>0</v>
      </c>
      <c r="I93" s="29">
        <v>0</v>
      </c>
      <c r="J93" s="30">
        <v>3</v>
      </c>
      <c r="K93" s="31">
        <v>0</v>
      </c>
      <c r="L93" s="29" t="s">
        <v>538</v>
      </c>
      <c r="M93" s="30" t="s">
        <v>538</v>
      </c>
      <c r="N93" s="31" t="s">
        <v>538</v>
      </c>
      <c r="O93" s="29" t="s">
        <v>538</v>
      </c>
      <c r="P93" s="30" t="s">
        <v>538</v>
      </c>
      <c r="Q93" s="31" t="s">
        <v>538</v>
      </c>
      <c r="R93" s="29" t="s">
        <v>538</v>
      </c>
      <c r="S93" s="30" t="s">
        <v>538</v>
      </c>
      <c r="T93" s="31" t="s">
        <v>538</v>
      </c>
      <c r="U93" s="29">
        <v>0</v>
      </c>
      <c r="V93" s="30">
        <v>1</v>
      </c>
      <c r="W93" s="31">
        <v>0</v>
      </c>
      <c r="X93" s="16"/>
    </row>
    <row r="94" spans="1:24" x14ac:dyDescent="0.25">
      <c r="A94" s="26" t="s">
        <v>110</v>
      </c>
      <c r="B94" s="26" t="s">
        <v>111</v>
      </c>
      <c r="C94" s="27" t="s">
        <v>111</v>
      </c>
      <c r="D94" s="28" t="s">
        <v>28</v>
      </c>
      <c r="E94" s="26" t="s">
        <v>111</v>
      </c>
      <c r="F94" s="29">
        <v>6</v>
      </c>
      <c r="G94" s="30">
        <v>11</v>
      </c>
      <c r="H94" s="31">
        <v>0.54545454545454541</v>
      </c>
      <c r="I94" s="29">
        <v>2</v>
      </c>
      <c r="J94" s="30">
        <v>6</v>
      </c>
      <c r="K94" s="31">
        <v>0.33333333333333331</v>
      </c>
      <c r="L94" s="29">
        <v>0</v>
      </c>
      <c r="M94" s="30">
        <v>2</v>
      </c>
      <c r="N94" s="31">
        <v>0</v>
      </c>
      <c r="O94" s="29">
        <v>6</v>
      </c>
      <c r="P94" s="30">
        <v>9</v>
      </c>
      <c r="Q94" s="31">
        <v>0.66666666666666663</v>
      </c>
      <c r="R94" s="29">
        <v>2</v>
      </c>
      <c r="S94" s="30">
        <v>2</v>
      </c>
      <c r="T94" s="31">
        <v>1</v>
      </c>
      <c r="U94" s="29">
        <v>1</v>
      </c>
      <c r="V94" s="30">
        <v>3</v>
      </c>
      <c r="W94" s="31">
        <v>0.33333333333333331</v>
      </c>
      <c r="X94" s="16"/>
    </row>
    <row r="95" spans="1:24" x14ac:dyDescent="0.25">
      <c r="A95" s="26" t="s">
        <v>110</v>
      </c>
      <c r="B95" s="26" t="s">
        <v>111</v>
      </c>
      <c r="C95" s="27" t="s">
        <v>111</v>
      </c>
      <c r="D95" s="28" t="s">
        <v>28</v>
      </c>
      <c r="E95" s="26" t="s">
        <v>121</v>
      </c>
      <c r="F95" s="29">
        <v>0</v>
      </c>
      <c r="G95" s="30">
        <v>2</v>
      </c>
      <c r="H95" s="31">
        <v>0</v>
      </c>
      <c r="I95" s="29" t="s">
        <v>538</v>
      </c>
      <c r="J95" s="30" t="s">
        <v>538</v>
      </c>
      <c r="K95" s="31" t="s">
        <v>538</v>
      </c>
      <c r="L95" s="29" t="s">
        <v>538</v>
      </c>
      <c r="M95" s="30" t="s">
        <v>538</v>
      </c>
      <c r="N95" s="31" t="s">
        <v>538</v>
      </c>
      <c r="O95" s="29" t="s">
        <v>538</v>
      </c>
      <c r="P95" s="30" t="s">
        <v>538</v>
      </c>
      <c r="Q95" s="31" t="s">
        <v>538</v>
      </c>
      <c r="R95" s="29" t="s">
        <v>538</v>
      </c>
      <c r="S95" s="30" t="s">
        <v>538</v>
      </c>
      <c r="T95" s="31" t="s">
        <v>538</v>
      </c>
      <c r="U95" s="29" t="s">
        <v>538</v>
      </c>
      <c r="V95" s="30" t="s">
        <v>538</v>
      </c>
      <c r="W95" s="31" t="s">
        <v>538</v>
      </c>
      <c r="X95" s="16"/>
    </row>
    <row r="96" spans="1:24" x14ac:dyDescent="0.25">
      <c r="A96" s="26" t="s">
        <v>110</v>
      </c>
      <c r="B96" s="26" t="s">
        <v>111</v>
      </c>
      <c r="C96" s="27" t="s">
        <v>111</v>
      </c>
      <c r="D96" s="28" t="s">
        <v>28</v>
      </c>
      <c r="E96" s="26" t="s">
        <v>122</v>
      </c>
      <c r="F96" s="90">
        <v>0</v>
      </c>
      <c r="G96" s="91">
        <v>0</v>
      </c>
      <c r="H96" s="92">
        <v>0</v>
      </c>
      <c r="I96" s="29" t="s">
        <v>538</v>
      </c>
      <c r="J96" s="30" t="s">
        <v>538</v>
      </c>
      <c r="K96" s="31" t="s">
        <v>538</v>
      </c>
      <c r="L96" s="29" t="s">
        <v>538</v>
      </c>
      <c r="M96" s="30" t="s">
        <v>538</v>
      </c>
      <c r="N96" s="31" t="s">
        <v>538</v>
      </c>
      <c r="O96" s="29">
        <v>2</v>
      </c>
      <c r="P96" s="30">
        <v>3</v>
      </c>
      <c r="Q96" s="31">
        <v>0.66666666666666663</v>
      </c>
      <c r="R96" s="29">
        <v>1</v>
      </c>
      <c r="S96" s="30">
        <v>1</v>
      </c>
      <c r="T96" s="31">
        <v>1</v>
      </c>
      <c r="U96" s="29" t="s">
        <v>538</v>
      </c>
      <c r="V96" s="30" t="s">
        <v>538</v>
      </c>
      <c r="W96" s="31" t="s">
        <v>538</v>
      </c>
      <c r="X96" s="16"/>
    </row>
    <row r="97" spans="1:24" x14ac:dyDescent="0.25">
      <c r="A97" s="26" t="s">
        <v>110</v>
      </c>
      <c r="B97" s="26" t="s">
        <v>111</v>
      </c>
      <c r="C97" s="27" t="s">
        <v>111</v>
      </c>
      <c r="D97" s="28" t="s">
        <v>28</v>
      </c>
      <c r="E97" s="26" t="s">
        <v>123</v>
      </c>
      <c r="F97" s="29">
        <v>0</v>
      </c>
      <c r="G97" s="30">
        <v>1</v>
      </c>
      <c r="H97" s="31">
        <v>0</v>
      </c>
      <c r="I97" s="29" t="s">
        <v>538</v>
      </c>
      <c r="J97" s="30" t="s">
        <v>538</v>
      </c>
      <c r="K97" s="31" t="s">
        <v>538</v>
      </c>
      <c r="L97" s="29" t="s">
        <v>538</v>
      </c>
      <c r="M97" s="30" t="s">
        <v>538</v>
      </c>
      <c r="N97" s="31" t="s">
        <v>538</v>
      </c>
      <c r="O97" s="29" t="s">
        <v>538</v>
      </c>
      <c r="P97" s="30" t="s">
        <v>538</v>
      </c>
      <c r="Q97" s="31" t="s">
        <v>538</v>
      </c>
      <c r="R97" s="29" t="s">
        <v>538</v>
      </c>
      <c r="S97" s="30" t="s">
        <v>538</v>
      </c>
      <c r="T97" s="31" t="s">
        <v>538</v>
      </c>
      <c r="U97" s="29" t="s">
        <v>538</v>
      </c>
      <c r="V97" s="30" t="s">
        <v>538</v>
      </c>
      <c r="W97" s="31" t="s">
        <v>538</v>
      </c>
      <c r="X97" s="16"/>
    </row>
    <row r="98" spans="1:24" x14ac:dyDescent="0.25">
      <c r="A98" s="26" t="s">
        <v>110</v>
      </c>
      <c r="B98" s="26" t="s">
        <v>111</v>
      </c>
      <c r="C98" s="27" t="s">
        <v>111</v>
      </c>
      <c r="D98" s="28" t="s">
        <v>28</v>
      </c>
      <c r="E98" s="26" t="s">
        <v>124</v>
      </c>
      <c r="F98" s="29">
        <v>5</v>
      </c>
      <c r="G98" s="30">
        <v>8</v>
      </c>
      <c r="H98" s="31">
        <v>0.625</v>
      </c>
      <c r="I98" s="29" t="s">
        <v>538</v>
      </c>
      <c r="J98" s="30" t="s">
        <v>538</v>
      </c>
      <c r="K98" s="31" t="s">
        <v>538</v>
      </c>
      <c r="L98" s="29" t="s">
        <v>538</v>
      </c>
      <c r="M98" s="30" t="s">
        <v>538</v>
      </c>
      <c r="N98" s="31" t="s">
        <v>538</v>
      </c>
      <c r="O98" s="29">
        <v>0</v>
      </c>
      <c r="P98" s="30">
        <v>1</v>
      </c>
      <c r="Q98" s="31">
        <v>0</v>
      </c>
      <c r="R98" s="29" t="s">
        <v>538</v>
      </c>
      <c r="S98" s="30" t="s">
        <v>538</v>
      </c>
      <c r="T98" s="31" t="s">
        <v>538</v>
      </c>
      <c r="U98" s="29" t="s">
        <v>538</v>
      </c>
      <c r="V98" s="30" t="s">
        <v>538</v>
      </c>
      <c r="W98" s="31" t="s">
        <v>538</v>
      </c>
      <c r="X98" s="16"/>
    </row>
    <row r="99" spans="1:24" x14ac:dyDescent="0.25">
      <c r="A99" s="26" t="s">
        <v>110</v>
      </c>
      <c r="B99" s="26" t="s">
        <v>111</v>
      </c>
      <c r="C99" s="27" t="s">
        <v>111</v>
      </c>
      <c r="D99" s="28" t="s">
        <v>28</v>
      </c>
      <c r="E99" s="26" t="s">
        <v>125</v>
      </c>
      <c r="F99" s="90">
        <v>0</v>
      </c>
      <c r="G99" s="91">
        <v>0</v>
      </c>
      <c r="H99" s="92">
        <v>0</v>
      </c>
      <c r="I99" s="29">
        <v>0</v>
      </c>
      <c r="J99" s="30">
        <v>3</v>
      </c>
      <c r="K99" s="31">
        <v>0</v>
      </c>
      <c r="L99" s="29" t="s">
        <v>538</v>
      </c>
      <c r="M99" s="30" t="s">
        <v>538</v>
      </c>
      <c r="N99" s="31" t="s">
        <v>538</v>
      </c>
      <c r="O99" s="29">
        <v>1</v>
      </c>
      <c r="P99" s="30">
        <v>1</v>
      </c>
      <c r="Q99" s="31">
        <v>1</v>
      </c>
      <c r="R99" s="29">
        <v>1</v>
      </c>
      <c r="S99" s="30">
        <v>1</v>
      </c>
      <c r="T99" s="31">
        <v>1</v>
      </c>
      <c r="U99" s="29">
        <v>7</v>
      </c>
      <c r="V99" s="30">
        <v>8</v>
      </c>
      <c r="W99" s="31">
        <v>0.875</v>
      </c>
      <c r="X99" s="16"/>
    </row>
    <row r="100" spans="1:24" x14ac:dyDescent="0.25">
      <c r="A100" s="26" t="s">
        <v>110</v>
      </c>
      <c r="B100" s="26" t="s">
        <v>111</v>
      </c>
      <c r="C100" s="27" t="s">
        <v>111</v>
      </c>
      <c r="D100" s="28" t="s">
        <v>28</v>
      </c>
      <c r="E100" s="26" t="s">
        <v>126</v>
      </c>
      <c r="F100" s="29">
        <v>0</v>
      </c>
      <c r="G100" s="30">
        <v>1</v>
      </c>
      <c r="H100" s="31">
        <v>0</v>
      </c>
      <c r="I100" s="29">
        <v>2</v>
      </c>
      <c r="J100" s="30">
        <v>3</v>
      </c>
      <c r="K100" s="31">
        <v>0.66666666666666663</v>
      </c>
      <c r="L100" s="29">
        <v>0</v>
      </c>
      <c r="M100" s="30">
        <v>2</v>
      </c>
      <c r="N100" s="31">
        <v>0</v>
      </c>
      <c r="O100" s="29">
        <v>1</v>
      </c>
      <c r="P100" s="30">
        <v>1</v>
      </c>
      <c r="Q100" s="31">
        <v>1</v>
      </c>
      <c r="R100" s="29">
        <v>0</v>
      </c>
      <c r="S100" s="30">
        <v>1</v>
      </c>
      <c r="T100" s="31">
        <v>0</v>
      </c>
      <c r="U100" s="29" t="s">
        <v>538</v>
      </c>
      <c r="V100" s="30" t="s">
        <v>538</v>
      </c>
      <c r="W100" s="31" t="s">
        <v>538</v>
      </c>
      <c r="X100" s="16"/>
    </row>
    <row r="101" spans="1:24" x14ac:dyDescent="0.25">
      <c r="A101" s="26" t="s">
        <v>110</v>
      </c>
      <c r="B101" s="26" t="s">
        <v>111</v>
      </c>
      <c r="C101" s="27" t="s">
        <v>111</v>
      </c>
      <c r="D101" s="28" t="s">
        <v>28</v>
      </c>
      <c r="E101" s="26" t="s">
        <v>127</v>
      </c>
      <c r="F101" s="29">
        <v>2</v>
      </c>
      <c r="G101" s="30">
        <v>3</v>
      </c>
      <c r="H101" s="31">
        <v>0.66666666666666663</v>
      </c>
      <c r="I101" s="29" t="s">
        <v>538</v>
      </c>
      <c r="J101" s="30" t="s">
        <v>538</v>
      </c>
      <c r="K101" s="31" t="s">
        <v>538</v>
      </c>
      <c r="L101" s="29">
        <v>1</v>
      </c>
      <c r="M101" s="30">
        <v>5</v>
      </c>
      <c r="N101" s="31">
        <v>0.2</v>
      </c>
      <c r="O101" s="29" t="s">
        <v>538</v>
      </c>
      <c r="P101" s="30" t="s">
        <v>538</v>
      </c>
      <c r="Q101" s="31" t="s">
        <v>538</v>
      </c>
      <c r="R101" s="29" t="s">
        <v>538</v>
      </c>
      <c r="S101" s="30" t="s">
        <v>538</v>
      </c>
      <c r="T101" s="31" t="s">
        <v>538</v>
      </c>
      <c r="U101" s="29">
        <v>2</v>
      </c>
      <c r="V101" s="30">
        <v>2</v>
      </c>
      <c r="W101" s="31">
        <v>1</v>
      </c>
      <c r="X101" s="16"/>
    </row>
    <row r="102" spans="1:24" x14ac:dyDescent="0.25">
      <c r="A102" s="26" t="s">
        <v>110</v>
      </c>
      <c r="B102" s="26" t="s">
        <v>111</v>
      </c>
      <c r="C102" s="27" t="s">
        <v>111</v>
      </c>
      <c r="D102" s="28" t="s">
        <v>28</v>
      </c>
      <c r="E102" s="26" t="s">
        <v>128</v>
      </c>
      <c r="F102" s="29">
        <v>2</v>
      </c>
      <c r="G102" s="30">
        <v>3</v>
      </c>
      <c r="H102" s="31">
        <v>0.66666666666666663</v>
      </c>
      <c r="I102" s="29">
        <v>1</v>
      </c>
      <c r="J102" s="30">
        <v>1</v>
      </c>
      <c r="K102" s="31">
        <v>1</v>
      </c>
      <c r="L102" s="29">
        <v>3</v>
      </c>
      <c r="M102" s="30">
        <v>11</v>
      </c>
      <c r="N102" s="31">
        <v>0.27272727272727271</v>
      </c>
      <c r="O102" s="29">
        <v>2</v>
      </c>
      <c r="P102" s="30">
        <v>2</v>
      </c>
      <c r="Q102" s="31">
        <v>1</v>
      </c>
      <c r="R102" s="29" t="s">
        <v>538</v>
      </c>
      <c r="S102" s="30" t="s">
        <v>538</v>
      </c>
      <c r="T102" s="31" t="s">
        <v>538</v>
      </c>
      <c r="U102" s="29">
        <v>0</v>
      </c>
      <c r="V102" s="30">
        <v>1</v>
      </c>
      <c r="W102" s="31">
        <v>0</v>
      </c>
      <c r="X102" s="16"/>
    </row>
    <row r="103" spans="1:24" x14ac:dyDescent="0.25">
      <c r="A103" s="26" t="s">
        <v>110</v>
      </c>
      <c r="B103" s="26" t="s">
        <v>111</v>
      </c>
      <c r="C103" s="27" t="s">
        <v>111</v>
      </c>
      <c r="D103" s="28" t="s">
        <v>28</v>
      </c>
      <c r="E103" s="26" t="s">
        <v>129</v>
      </c>
      <c r="F103" s="29">
        <v>0</v>
      </c>
      <c r="G103" s="30">
        <v>4</v>
      </c>
      <c r="H103" s="31">
        <v>0</v>
      </c>
      <c r="I103" s="29">
        <v>4</v>
      </c>
      <c r="J103" s="30">
        <v>4</v>
      </c>
      <c r="K103" s="31">
        <v>1</v>
      </c>
      <c r="L103" s="29">
        <v>0</v>
      </c>
      <c r="M103" s="30">
        <v>2</v>
      </c>
      <c r="N103" s="31">
        <v>0</v>
      </c>
      <c r="O103" s="29" t="s">
        <v>538</v>
      </c>
      <c r="P103" s="30" t="s">
        <v>538</v>
      </c>
      <c r="Q103" s="31" t="s">
        <v>538</v>
      </c>
      <c r="R103" s="29" t="s">
        <v>538</v>
      </c>
      <c r="S103" s="30" t="s">
        <v>538</v>
      </c>
      <c r="T103" s="31" t="s">
        <v>538</v>
      </c>
      <c r="U103" s="29">
        <v>0</v>
      </c>
      <c r="V103" s="30">
        <v>1</v>
      </c>
      <c r="W103" s="31">
        <v>0</v>
      </c>
      <c r="X103" s="16"/>
    </row>
    <row r="104" spans="1:24" x14ac:dyDescent="0.25">
      <c r="A104" s="20" t="s">
        <v>130</v>
      </c>
      <c r="B104" s="20"/>
      <c r="C104" s="21"/>
      <c r="D104" s="21"/>
      <c r="E104" s="20"/>
      <c r="F104" s="32">
        <f>SUM(F105:F123)</f>
        <v>42</v>
      </c>
      <c r="G104" s="33">
        <f>SUM(G105:G123)</f>
        <v>63</v>
      </c>
      <c r="H104" s="34">
        <f t="shared" si="3"/>
        <v>0.66666666666666663</v>
      </c>
      <c r="I104" s="32">
        <f>SUM(I105:I123)</f>
        <v>11</v>
      </c>
      <c r="J104" s="33">
        <f>SUM(J105:J123)</f>
        <v>18</v>
      </c>
      <c r="K104" s="34">
        <f>I104/J104</f>
        <v>0.61111111111111116</v>
      </c>
      <c r="L104" s="32">
        <f>SUM(L105:L123)</f>
        <v>740</v>
      </c>
      <c r="M104" s="33">
        <f>SUM(M105:M123)</f>
        <v>960</v>
      </c>
      <c r="N104" s="34">
        <f t="shared" ref="N104:N156" si="5">L104/M104</f>
        <v>0.77083333333333337</v>
      </c>
      <c r="O104" s="32">
        <f>SUM(O105:O123)</f>
        <v>8</v>
      </c>
      <c r="P104" s="33">
        <f>SUM(P105:P123)</f>
        <v>15</v>
      </c>
      <c r="Q104" s="34">
        <f t="shared" si="4"/>
        <v>0.53333333333333333</v>
      </c>
      <c r="R104" s="32">
        <f>SUM(R105:R123)</f>
        <v>8</v>
      </c>
      <c r="S104" s="33">
        <f>SUM(S105:S123)</f>
        <v>8</v>
      </c>
      <c r="T104" s="34">
        <f>R104/S104</f>
        <v>1</v>
      </c>
      <c r="U104" s="32">
        <f>SUM(U105:U123)</f>
        <v>27</v>
      </c>
      <c r="V104" s="33">
        <f>SUM(V105:V123)</f>
        <v>28</v>
      </c>
      <c r="W104" s="34">
        <f>U104/V104</f>
        <v>0.9642857142857143</v>
      </c>
      <c r="X104" s="16"/>
    </row>
    <row r="105" spans="1:24" x14ac:dyDescent="0.25">
      <c r="A105" s="26" t="s">
        <v>110</v>
      </c>
      <c r="B105" s="26" t="s">
        <v>131</v>
      </c>
      <c r="C105" s="27" t="s">
        <v>132</v>
      </c>
      <c r="D105" s="28" t="s">
        <v>28</v>
      </c>
      <c r="E105" s="26" t="s">
        <v>133</v>
      </c>
      <c r="F105" s="29">
        <v>2</v>
      </c>
      <c r="G105" s="30">
        <v>2</v>
      </c>
      <c r="H105" s="31">
        <v>1</v>
      </c>
      <c r="I105" s="29" t="s">
        <v>538</v>
      </c>
      <c r="J105" s="30" t="s">
        <v>538</v>
      </c>
      <c r="K105" s="31" t="s">
        <v>538</v>
      </c>
      <c r="L105" s="29" t="s">
        <v>538</v>
      </c>
      <c r="M105" s="30" t="s">
        <v>538</v>
      </c>
      <c r="N105" s="31" t="s">
        <v>538</v>
      </c>
      <c r="O105" s="29" t="s">
        <v>538</v>
      </c>
      <c r="P105" s="30" t="s">
        <v>538</v>
      </c>
      <c r="Q105" s="31" t="s">
        <v>538</v>
      </c>
      <c r="R105" s="29" t="s">
        <v>538</v>
      </c>
      <c r="S105" s="30" t="s">
        <v>538</v>
      </c>
      <c r="T105" s="31" t="s">
        <v>538</v>
      </c>
      <c r="U105" s="29">
        <v>0</v>
      </c>
      <c r="V105" s="30">
        <v>1</v>
      </c>
      <c r="W105" s="31">
        <v>0</v>
      </c>
      <c r="X105" s="16"/>
    </row>
    <row r="106" spans="1:24" x14ac:dyDescent="0.25">
      <c r="A106" s="26" t="s">
        <v>110</v>
      </c>
      <c r="B106" s="26" t="s">
        <v>131</v>
      </c>
      <c r="C106" s="27" t="s">
        <v>134</v>
      </c>
      <c r="D106" s="28" t="s">
        <v>28</v>
      </c>
      <c r="E106" s="26" t="s">
        <v>135</v>
      </c>
      <c r="F106" s="29">
        <v>1</v>
      </c>
      <c r="G106" s="30">
        <v>1</v>
      </c>
      <c r="H106" s="31">
        <v>1</v>
      </c>
      <c r="I106" s="29">
        <v>2</v>
      </c>
      <c r="J106" s="30">
        <v>2</v>
      </c>
      <c r="K106" s="31">
        <v>1</v>
      </c>
      <c r="L106" s="29">
        <v>2</v>
      </c>
      <c r="M106" s="30">
        <v>5</v>
      </c>
      <c r="N106" s="31">
        <v>0.4</v>
      </c>
      <c r="O106" s="29" t="s">
        <v>538</v>
      </c>
      <c r="P106" s="30" t="s">
        <v>538</v>
      </c>
      <c r="Q106" s="31" t="s">
        <v>538</v>
      </c>
      <c r="R106" s="29" t="s">
        <v>538</v>
      </c>
      <c r="S106" s="30" t="s">
        <v>538</v>
      </c>
      <c r="T106" s="31" t="s">
        <v>538</v>
      </c>
      <c r="U106" s="29" t="s">
        <v>538</v>
      </c>
      <c r="V106" s="30" t="s">
        <v>538</v>
      </c>
      <c r="W106" s="31" t="s">
        <v>538</v>
      </c>
      <c r="X106" s="16"/>
    </row>
    <row r="107" spans="1:24" x14ac:dyDescent="0.25">
      <c r="A107" s="26" t="s">
        <v>110</v>
      </c>
      <c r="B107" s="26" t="s">
        <v>131</v>
      </c>
      <c r="C107" s="27" t="s">
        <v>32</v>
      </c>
      <c r="D107" s="28" t="s">
        <v>28</v>
      </c>
      <c r="E107" s="26" t="s">
        <v>136</v>
      </c>
      <c r="F107" s="29">
        <v>4</v>
      </c>
      <c r="G107" s="30">
        <v>8</v>
      </c>
      <c r="H107" s="31">
        <v>0.5</v>
      </c>
      <c r="I107" s="29">
        <v>0</v>
      </c>
      <c r="J107" s="30">
        <v>1</v>
      </c>
      <c r="K107" s="31">
        <v>0</v>
      </c>
      <c r="L107" s="29">
        <v>7</v>
      </c>
      <c r="M107" s="30">
        <v>9</v>
      </c>
      <c r="N107" s="31">
        <v>0.77777777777777779</v>
      </c>
      <c r="O107" s="29" t="s">
        <v>538</v>
      </c>
      <c r="P107" s="30" t="s">
        <v>538</v>
      </c>
      <c r="Q107" s="31" t="s">
        <v>538</v>
      </c>
      <c r="R107" s="29" t="s">
        <v>538</v>
      </c>
      <c r="S107" s="30" t="s">
        <v>538</v>
      </c>
      <c r="T107" s="31" t="s">
        <v>538</v>
      </c>
      <c r="U107" s="29">
        <v>8</v>
      </c>
      <c r="V107" s="30">
        <v>8</v>
      </c>
      <c r="W107" s="31">
        <v>1</v>
      </c>
      <c r="X107" s="16"/>
    </row>
    <row r="108" spans="1:24" x14ac:dyDescent="0.25">
      <c r="A108" s="26" t="s">
        <v>110</v>
      </c>
      <c r="B108" s="26" t="s">
        <v>131</v>
      </c>
      <c r="C108" s="27" t="s">
        <v>132</v>
      </c>
      <c r="D108" s="28" t="s">
        <v>28</v>
      </c>
      <c r="E108" s="26" t="s">
        <v>131</v>
      </c>
      <c r="F108" s="29">
        <v>12</v>
      </c>
      <c r="G108" s="30">
        <v>16</v>
      </c>
      <c r="H108" s="31">
        <v>0.75</v>
      </c>
      <c r="I108" s="29">
        <v>2</v>
      </c>
      <c r="J108" s="30">
        <v>2</v>
      </c>
      <c r="K108" s="31">
        <v>1</v>
      </c>
      <c r="L108" s="29">
        <v>2</v>
      </c>
      <c r="M108" s="30">
        <v>138</v>
      </c>
      <c r="N108" s="31">
        <v>1.4492753623188406E-2</v>
      </c>
      <c r="O108" s="29">
        <v>4</v>
      </c>
      <c r="P108" s="30">
        <v>6</v>
      </c>
      <c r="Q108" s="31">
        <v>0.66666666666666663</v>
      </c>
      <c r="R108" s="29" t="s">
        <v>538</v>
      </c>
      <c r="S108" s="30" t="s">
        <v>538</v>
      </c>
      <c r="T108" s="31" t="s">
        <v>538</v>
      </c>
      <c r="U108" s="29">
        <v>5</v>
      </c>
      <c r="V108" s="30">
        <v>5</v>
      </c>
      <c r="W108" s="31">
        <v>1</v>
      </c>
      <c r="X108" s="16"/>
    </row>
    <row r="109" spans="1:24" x14ac:dyDescent="0.25">
      <c r="A109" s="26" t="s">
        <v>110</v>
      </c>
      <c r="B109" s="26" t="s">
        <v>131</v>
      </c>
      <c r="C109" s="27" t="s">
        <v>32</v>
      </c>
      <c r="D109" s="28" t="s">
        <v>28</v>
      </c>
      <c r="E109" s="26" t="s">
        <v>137</v>
      </c>
      <c r="F109" s="29">
        <v>7</v>
      </c>
      <c r="G109" s="30">
        <v>9</v>
      </c>
      <c r="H109" s="31">
        <v>0.77777777777777779</v>
      </c>
      <c r="I109" s="29">
        <v>0</v>
      </c>
      <c r="J109" s="30">
        <v>1</v>
      </c>
      <c r="K109" s="31">
        <v>0</v>
      </c>
      <c r="L109" s="29">
        <v>0</v>
      </c>
      <c r="M109" s="30">
        <v>16</v>
      </c>
      <c r="N109" s="31">
        <v>0</v>
      </c>
      <c r="O109" s="29">
        <v>0</v>
      </c>
      <c r="P109" s="30">
        <v>1</v>
      </c>
      <c r="Q109" s="31">
        <v>0</v>
      </c>
      <c r="R109" s="29" t="s">
        <v>538</v>
      </c>
      <c r="S109" s="30" t="s">
        <v>538</v>
      </c>
      <c r="T109" s="31" t="s">
        <v>538</v>
      </c>
      <c r="U109" s="29">
        <v>3</v>
      </c>
      <c r="V109" s="30">
        <v>3</v>
      </c>
      <c r="W109" s="31">
        <v>1</v>
      </c>
      <c r="X109" s="16"/>
    </row>
    <row r="110" spans="1:24" x14ac:dyDescent="0.25">
      <c r="A110" s="26" t="s">
        <v>110</v>
      </c>
      <c r="B110" s="26" t="s">
        <v>131</v>
      </c>
      <c r="C110" s="27" t="s">
        <v>132</v>
      </c>
      <c r="D110" s="28" t="s">
        <v>28</v>
      </c>
      <c r="E110" s="26" t="s">
        <v>138</v>
      </c>
      <c r="F110" s="29">
        <v>3</v>
      </c>
      <c r="G110" s="30">
        <v>5</v>
      </c>
      <c r="H110" s="31">
        <v>0.6</v>
      </c>
      <c r="I110" s="29">
        <v>4</v>
      </c>
      <c r="J110" s="30">
        <v>6</v>
      </c>
      <c r="K110" s="31">
        <v>0.66666666666666663</v>
      </c>
      <c r="L110" s="29">
        <v>1</v>
      </c>
      <c r="M110" s="30">
        <v>2</v>
      </c>
      <c r="N110" s="31">
        <v>0.5</v>
      </c>
      <c r="O110" s="29">
        <v>1</v>
      </c>
      <c r="P110" s="30">
        <v>2</v>
      </c>
      <c r="Q110" s="31">
        <v>0.5</v>
      </c>
      <c r="R110" s="29">
        <v>6</v>
      </c>
      <c r="S110" s="30">
        <v>6</v>
      </c>
      <c r="T110" s="31">
        <v>1</v>
      </c>
      <c r="U110" s="29">
        <v>4</v>
      </c>
      <c r="V110" s="30">
        <v>4</v>
      </c>
      <c r="W110" s="31">
        <v>1</v>
      </c>
      <c r="X110" s="16"/>
    </row>
    <row r="111" spans="1:24" x14ac:dyDescent="0.25">
      <c r="A111" s="26" t="s">
        <v>110</v>
      </c>
      <c r="B111" s="26" t="s">
        <v>131</v>
      </c>
      <c r="C111" s="27" t="s">
        <v>132</v>
      </c>
      <c r="D111" s="28" t="s">
        <v>28</v>
      </c>
      <c r="E111" s="26" t="s">
        <v>139</v>
      </c>
      <c r="F111" s="90">
        <v>0</v>
      </c>
      <c r="G111" s="91">
        <v>0</v>
      </c>
      <c r="H111" s="92">
        <v>0</v>
      </c>
      <c r="I111" s="29" t="s">
        <v>538</v>
      </c>
      <c r="J111" s="30" t="s">
        <v>538</v>
      </c>
      <c r="K111" s="31" t="s">
        <v>538</v>
      </c>
      <c r="L111" s="29" t="s">
        <v>538</v>
      </c>
      <c r="M111" s="30" t="s">
        <v>538</v>
      </c>
      <c r="N111" s="31" t="s">
        <v>538</v>
      </c>
      <c r="O111" s="29" t="s">
        <v>538</v>
      </c>
      <c r="P111" s="30" t="s">
        <v>538</v>
      </c>
      <c r="Q111" s="31" t="s">
        <v>538</v>
      </c>
      <c r="R111" s="29" t="s">
        <v>538</v>
      </c>
      <c r="S111" s="30" t="s">
        <v>538</v>
      </c>
      <c r="T111" s="31" t="s">
        <v>538</v>
      </c>
      <c r="U111" s="29" t="s">
        <v>538</v>
      </c>
      <c r="V111" s="30" t="s">
        <v>538</v>
      </c>
      <c r="W111" s="31" t="s">
        <v>538</v>
      </c>
      <c r="X111" s="16"/>
    </row>
    <row r="112" spans="1:24" x14ac:dyDescent="0.25">
      <c r="A112" s="26" t="s">
        <v>110</v>
      </c>
      <c r="B112" s="26" t="s">
        <v>131</v>
      </c>
      <c r="C112" s="27" t="s">
        <v>61</v>
      </c>
      <c r="D112" s="28" t="s">
        <v>28</v>
      </c>
      <c r="E112" s="26" t="s">
        <v>140</v>
      </c>
      <c r="F112" s="29">
        <v>2</v>
      </c>
      <c r="G112" s="30">
        <v>4</v>
      </c>
      <c r="H112" s="31">
        <v>0.5</v>
      </c>
      <c r="I112" s="29">
        <v>0</v>
      </c>
      <c r="J112" s="30">
        <v>1</v>
      </c>
      <c r="K112" s="31">
        <v>0</v>
      </c>
      <c r="L112" s="29">
        <v>0</v>
      </c>
      <c r="M112" s="30">
        <v>4</v>
      </c>
      <c r="N112" s="31">
        <v>0</v>
      </c>
      <c r="O112" s="29" t="s">
        <v>538</v>
      </c>
      <c r="P112" s="30" t="s">
        <v>538</v>
      </c>
      <c r="Q112" s="31" t="s">
        <v>538</v>
      </c>
      <c r="R112" s="29" t="s">
        <v>538</v>
      </c>
      <c r="S112" s="30" t="s">
        <v>538</v>
      </c>
      <c r="T112" s="31" t="s">
        <v>538</v>
      </c>
      <c r="U112" s="29">
        <v>3</v>
      </c>
      <c r="V112" s="30">
        <v>3</v>
      </c>
      <c r="W112" s="31">
        <v>1</v>
      </c>
      <c r="X112" s="16"/>
    </row>
    <row r="113" spans="1:24" x14ac:dyDescent="0.25">
      <c r="A113" s="26" t="s">
        <v>110</v>
      </c>
      <c r="B113" s="26" t="s">
        <v>131</v>
      </c>
      <c r="C113" s="27" t="s">
        <v>132</v>
      </c>
      <c r="D113" s="28" t="s">
        <v>28</v>
      </c>
      <c r="E113" s="26" t="s">
        <v>141</v>
      </c>
      <c r="F113" s="29">
        <v>1</v>
      </c>
      <c r="G113" s="30">
        <v>3</v>
      </c>
      <c r="H113" s="31">
        <v>0.33333333333333331</v>
      </c>
      <c r="I113" s="29">
        <v>0</v>
      </c>
      <c r="J113" s="30">
        <v>1</v>
      </c>
      <c r="K113" s="31">
        <v>0</v>
      </c>
      <c r="L113" s="29" t="s">
        <v>538</v>
      </c>
      <c r="M113" s="30" t="s">
        <v>538</v>
      </c>
      <c r="N113" s="31" t="s">
        <v>538</v>
      </c>
      <c r="O113" s="29" t="s">
        <v>538</v>
      </c>
      <c r="P113" s="30" t="s">
        <v>538</v>
      </c>
      <c r="Q113" s="31" t="s">
        <v>538</v>
      </c>
      <c r="R113" s="29" t="s">
        <v>538</v>
      </c>
      <c r="S113" s="30" t="s">
        <v>538</v>
      </c>
      <c r="T113" s="31" t="s">
        <v>538</v>
      </c>
      <c r="U113" s="29" t="s">
        <v>538</v>
      </c>
      <c r="V113" s="30" t="s">
        <v>538</v>
      </c>
      <c r="W113" s="31" t="s">
        <v>538</v>
      </c>
      <c r="X113" s="16"/>
    </row>
    <row r="114" spans="1:24" x14ac:dyDescent="0.25">
      <c r="A114" s="26" t="s">
        <v>110</v>
      </c>
      <c r="B114" s="26" t="s">
        <v>131</v>
      </c>
      <c r="C114" s="27" t="s">
        <v>44</v>
      </c>
      <c r="D114" s="28" t="s">
        <v>28</v>
      </c>
      <c r="E114" s="26" t="s">
        <v>142</v>
      </c>
      <c r="F114" s="90">
        <v>0</v>
      </c>
      <c r="G114" s="91">
        <v>0</v>
      </c>
      <c r="H114" s="92">
        <v>0</v>
      </c>
      <c r="I114" s="29" t="s">
        <v>538</v>
      </c>
      <c r="J114" s="30" t="s">
        <v>538</v>
      </c>
      <c r="K114" s="31" t="s">
        <v>538</v>
      </c>
      <c r="L114" s="29">
        <v>1</v>
      </c>
      <c r="M114" s="30">
        <v>5</v>
      </c>
      <c r="N114" s="31">
        <v>0.2</v>
      </c>
      <c r="O114" s="29">
        <v>1</v>
      </c>
      <c r="P114" s="30">
        <v>1</v>
      </c>
      <c r="Q114" s="31">
        <v>1</v>
      </c>
      <c r="R114" s="29" t="s">
        <v>538</v>
      </c>
      <c r="S114" s="30" t="s">
        <v>538</v>
      </c>
      <c r="T114" s="31" t="s">
        <v>538</v>
      </c>
      <c r="U114" s="29" t="s">
        <v>538</v>
      </c>
      <c r="V114" s="30" t="s">
        <v>538</v>
      </c>
      <c r="W114" s="31" t="s">
        <v>538</v>
      </c>
      <c r="X114" s="16"/>
    </row>
    <row r="115" spans="1:24" x14ac:dyDescent="0.25">
      <c r="A115" s="26" t="s">
        <v>110</v>
      </c>
      <c r="B115" s="26" t="s">
        <v>131</v>
      </c>
      <c r="C115" s="27" t="s">
        <v>32</v>
      </c>
      <c r="D115" s="28" t="s">
        <v>28</v>
      </c>
      <c r="E115" s="26" t="s">
        <v>143</v>
      </c>
      <c r="F115" s="90">
        <v>0</v>
      </c>
      <c r="G115" s="91">
        <v>0</v>
      </c>
      <c r="H115" s="92">
        <v>0</v>
      </c>
      <c r="I115" s="29" t="s">
        <v>538</v>
      </c>
      <c r="J115" s="30" t="s">
        <v>538</v>
      </c>
      <c r="K115" s="31" t="s">
        <v>538</v>
      </c>
      <c r="L115" s="29">
        <v>2</v>
      </c>
      <c r="M115" s="30">
        <v>4</v>
      </c>
      <c r="N115" s="31">
        <v>0.5</v>
      </c>
      <c r="O115" s="29">
        <v>0</v>
      </c>
      <c r="P115" s="30">
        <v>2</v>
      </c>
      <c r="Q115" s="31">
        <v>0</v>
      </c>
      <c r="R115" s="29">
        <v>1</v>
      </c>
      <c r="S115" s="30">
        <v>1</v>
      </c>
      <c r="T115" s="31">
        <v>1</v>
      </c>
      <c r="U115" s="29">
        <v>4</v>
      </c>
      <c r="V115" s="30">
        <v>4</v>
      </c>
      <c r="W115" s="31">
        <v>1</v>
      </c>
      <c r="X115" s="16"/>
    </row>
    <row r="116" spans="1:24" x14ac:dyDescent="0.25">
      <c r="A116" s="26" t="s">
        <v>110</v>
      </c>
      <c r="B116" s="26" t="s">
        <v>131</v>
      </c>
      <c r="C116" s="27" t="s">
        <v>32</v>
      </c>
      <c r="D116" s="28" t="s">
        <v>28</v>
      </c>
      <c r="E116" s="26" t="s">
        <v>144</v>
      </c>
      <c r="F116" s="29">
        <v>0</v>
      </c>
      <c r="G116" s="30">
        <v>1</v>
      </c>
      <c r="H116" s="31">
        <v>0</v>
      </c>
      <c r="I116" s="29">
        <v>1</v>
      </c>
      <c r="J116" s="30">
        <v>1</v>
      </c>
      <c r="K116" s="31">
        <v>1</v>
      </c>
      <c r="L116" s="29">
        <v>0</v>
      </c>
      <c r="M116" s="30">
        <v>6</v>
      </c>
      <c r="N116" s="31">
        <v>0</v>
      </c>
      <c r="O116" s="29" t="s">
        <v>538</v>
      </c>
      <c r="P116" s="30" t="s">
        <v>538</v>
      </c>
      <c r="Q116" s="31" t="s">
        <v>538</v>
      </c>
      <c r="R116" s="29" t="s">
        <v>538</v>
      </c>
      <c r="S116" s="30" t="s">
        <v>538</v>
      </c>
      <c r="T116" s="31" t="s">
        <v>538</v>
      </c>
      <c r="U116" s="29" t="s">
        <v>538</v>
      </c>
      <c r="V116" s="30" t="s">
        <v>538</v>
      </c>
      <c r="W116" s="31" t="s">
        <v>538</v>
      </c>
      <c r="X116" s="16"/>
    </row>
    <row r="117" spans="1:24" x14ac:dyDescent="0.25">
      <c r="A117" s="26" t="s">
        <v>110</v>
      </c>
      <c r="B117" s="26" t="s">
        <v>131</v>
      </c>
      <c r="C117" s="27" t="s">
        <v>132</v>
      </c>
      <c r="D117" s="28" t="s">
        <v>28</v>
      </c>
      <c r="E117" s="26" t="s">
        <v>145</v>
      </c>
      <c r="F117" s="90">
        <v>0</v>
      </c>
      <c r="G117" s="91">
        <v>0</v>
      </c>
      <c r="H117" s="92">
        <v>0</v>
      </c>
      <c r="I117" s="29" t="s">
        <v>538</v>
      </c>
      <c r="J117" s="30" t="s">
        <v>538</v>
      </c>
      <c r="K117" s="31" t="s">
        <v>538</v>
      </c>
      <c r="L117" s="29">
        <v>0</v>
      </c>
      <c r="M117" s="30">
        <v>1</v>
      </c>
      <c r="N117" s="31">
        <v>0</v>
      </c>
      <c r="O117" s="29" t="s">
        <v>538</v>
      </c>
      <c r="P117" s="30" t="s">
        <v>538</v>
      </c>
      <c r="Q117" s="31" t="s">
        <v>538</v>
      </c>
      <c r="R117" s="29" t="s">
        <v>538</v>
      </c>
      <c r="S117" s="30" t="s">
        <v>538</v>
      </c>
      <c r="T117" s="31" t="s">
        <v>538</v>
      </c>
      <c r="U117" s="29" t="s">
        <v>538</v>
      </c>
      <c r="V117" s="30" t="s">
        <v>538</v>
      </c>
      <c r="W117" s="31" t="s">
        <v>538</v>
      </c>
      <c r="X117" s="16"/>
    </row>
    <row r="118" spans="1:24" x14ac:dyDescent="0.25">
      <c r="A118" s="26" t="s">
        <v>110</v>
      </c>
      <c r="B118" s="26" t="s">
        <v>131</v>
      </c>
      <c r="C118" s="27" t="s">
        <v>132</v>
      </c>
      <c r="D118" s="28" t="s">
        <v>28</v>
      </c>
      <c r="E118" s="26" t="s">
        <v>146</v>
      </c>
      <c r="F118" s="29">
        <v>2</v>
      </c>
      <c r="G118" s="30">
        <v>3</v>
      </c>
      <c r="H118" s="31">
        <v>0.66666666666666663</v>
      </c>
      <c r="I118" s="29">
        <v>2</v>
      </c>
      <c r="J118" s="30">
        <v>2</v>
      </c>
      <c r="K118" s="31">
        <v>1</v>
      </c>
      <c r="L118" s="29">
        <v>2</v>
      </c>
      <c r="M118" s="30">
        <v>2</v>
      </c>
      <c r="N118" s="31">
        <v>1</v>
      </c>
      <c r="O118" s="29" t="s">
        <v>538</v>
      </c>
      <c r="P118" s="30" t="s">
        <v>538</v>
      </c>
      <c r="Q118" s="31" t="s">
        <v>538</v>
      </c>
      <c r="R118" s="29" t="s">
        <v>538</v>
      </c>
      <c r="S118" s="30" t="s">
        <v>538</v>
      </c>
      <c r="T118" s="31" t="s">
        <v>538</v>
      </c>
      <c r="U118" s="29" t="s">
        <v>538</v>
      </c>
      <c r="V118" s="30" t="s">
        <v>538</v>
      </c>
      <c r="W118" s="31" t="s">
        <v>538</v>
      </c>
      <c r="X118" s="16"/>
    </row>
    <row r="119" spans="1:24" x14ac:dyDescent="0.25">
      <c r="A119" s="26" t="s">
        <v>110</v>
      </c>
      <c r="B119" s="26" t="s">
        <v>131</v>
      </c>
      <c r="C119" s="27" t="s">
        <v>44</v>
      </c>
      <c r="D119" s="28" t="s">
        <v>28</v>
      </c>
      <c r="E119" s="26" t="s">
        <v>147</v>
      </c>
      <c r="F119" s="29">
        <v>1</v>
      </c>
      <c r="G119" s="30">
        <v>3</v>
      </c>
      <c r="H119" s="31">
        <v>0.33333333333333331</v>
      </c>
      <c r="I119" s="29" t="s">
        <v>538</v>
      </c>
      <c r="J119" s="30" t="s">
        <v>538</v>
      </c>
      <c r="K119" s="31" t="s">
        <v>538</v>
      </c>
      <c r="L119" s="29" t="s">
        <v>538</v>
      </c>
      <c r="M119" s="30" t="s">
        <v>538</v>
      </c>
      <c r="N119" s="31" t="s">
        <v>538</v>
      </c>
      <c r="O119" s="29">
        <v>2</v>
      </c>
      <c r="P119" s="30">
        <v>2</v>
      </c>
      <c r="Q119" s="31">
        <v>1</v>
      </c>
      <c r="R119" s="29" t="s">
        <v>538</v>
      </c>
      <c r="S119" s="30" t="s">
        <v>538</v>
      </c>
      <c r="T119" s="31" t="s">
        <v>538</v>
      </c>
      <c r="U119" s="29" t="s">
        <v>538</v>
      </c>
      <c r="V119" s="30" t="s">
        <v>538</v>
      </c>
      <c r="W119" s="31" t="s">
        <v>538</v>
      </c>
      <c r="X119" s="16"/>
    </row>
    <row r="120" spans="1:24" x14ac:dyDescent="0.25">
      <c r="A120" s="26" t="s">
        <v>110</v>
      </c>
      <c r="B120" s="26" t="s">
        <v>131</v>
      </c>
      <c r="C120" s="27" t="s">
        <v>132</v>
      </c>
      <c r="D120" s="28" t="s">
        <v>28</v>
      </c>
      <c r="E120" s="26" t="s">
        <v>148</v>
      </c>
      <c r="F120" s="29">
        <v>3</v>
      </c>
      <c r="G120" s="30">
        <v>3</v>
      </c>
      <c r="H120" s="31">
        <v>1</v>
      </c>
      <c r="I120" s="29" t="s">
        <v>538</v>
      </c>
      <c r="J120" s="30" t="s">
        <v>538</v>
      </c>
      <c r="K120" s="31" t="s">
        <v>538</v>
      </c>
      <c r="L120" s="29" t="s">
        <v>538</v>
      </c>
      <c r="M120" s="30" t="s">
        <v>538</v>
      </c>
      <c r="N120" s="31" t="s">
        <v>538</v>
      </c>
      <c r="O120" s="29" t="s">
        <v>538</v>
      </c>
      <c r="P120" s="30" t="s">
        <v>538</v>
      </c>
      <c r="Q120" s="31" t="s">
        <v>538</v>
      </c>
      <c r="R120" s="29" t="s">
        <v>538</v>
      </c>
      <c r="S120" s="30" t="s">
        <v>538</v>
      </c>
      <c r="T120" s="31" t="s">
        <v>538</v>
      </c>
      <c r="U120" s="29" t="s">
        <v>538</v>
      </c>
      <c r="V120" s="30" t="s">
        <v>538</v>
      </c>
      <c r="W120" s="31" t="s">
        <v>538</v>
      </c>
      <c r="X120" s="16"/>
    </row>
    <row r="121" spans="1:24" x14ac:dyDescent="0.25">
      <c r="A121" s="26" t="s">
        <v>110</v>
      </c>
      <c r="B121" s="26" t="s">
        <v>131</v>
      </c>
      <c r="C121" s="27" t="s">
        <v>32</v>
      </c>
      <c r="D121" s="28" t="s">
        <v>28</v>
      </c>
      <c r="E121" s="26" t="s">
        <v>149</v>
      </c>
      <c r="F121" s="90">
        <v>0</v>
      </c>
      <c r="G121" s="91">
        <v>0</v>
      </c>
      <c r="H121" s="92">
        <v>0</v>
      </c>
      <c r="I121" s="29" t="s">
        <v>538</v>
      </c>
      <c r="J121" s="30" t="s">
        <v>538</v>
      </c>
      <c r="K121" s="31" t="s">
        <v>538</v>
      </c>
      <c r="L121" s="29">
        <v>0</v>
      </c>
      <c r="M121" s="30">
        <v>40</v>
      </c>
      <c r="N121" s="31">
        <v>0</v>
      </c>
      <c r="O121" s="29" t="s">
        <v>538</v>
      </c>
      <c r="P121" s="30" t="s">
        <v>538</v>
      </c>
      <c r="Q121" s="31" t="s">
        <v>538</v>
      </c>
      <c r="R121" s="29" t="s">
        <v>538</v>
      </c>
      <c r="S121" s="30" t="s">
        <v>538</v>
      </c>
      <c r="T121" s="31" t="s">
        <v>538</v>
      </c>
      <c r="U121" s="29" t="s">
        <v>538</v>
      </c>
      <c r="V121" s="30" t="s">
        <v>538</v>
      </c>
      <c r="W121" s="31" t="s">
        <v>538</v>
      </c>
      <c r="X121" s="16"/>
    </row>
    <row r="122" spans="1:24" x14ac:dyDescent="0.25">
      <c r="A122" s="26" t="s">
        <v>110</v>
      </c>
      <c r="B122" s="26" t="s">
        <v>131</v>
      </c>
      <c r="C122" s="27" t="s">
        <v>32</v>
      </c>
      <c r="D122" s="28" t="s">
        <v>28</v>
      </c>
      <c r="E122" s="26" t="s">
        <v>150</v>
      </c>
      <c r="F122" s="29">
        <v>2</v>
      </c>
      <c r="G122" s="30">
        <v>2</v>
      </c>
      <c r="H122" s="31">
        <v>1</v>
      </c>
      <c r="I122" s="29" t="s">
        <v>538</v>
      </c>
      <c r="J122" s="30" t="s">
        <v>538</v>
      </c>
      <c r="K122" s="31" t="s">
        <v>538</v>
      </c>
      <c r="L122" s="29">
        <v>723</v>
      </c>
      <c r="M122" s="30">
        <v>726</v>
      </c>
      <c r="N122" s="31">
        <v>0.99586776859504134</v>
      </c>
      <c r="O122" s="29" t="s">
        <v>538</v>
      </c>
      <c r="P122" s="30" t="s">
        <v>538</v>
      </c>
      <c r="Q122" s="31" t="s">
        <v>538</v>
      </c>
      <c r="R122" s="29" t="s">
        <v>538</v>
      </c>
      <c r="S122" s="30" t="s">
        <v>538</v>
      </c>
      <c r="T122" s="31" t="s">
        <v>538</v>
      </c>
      <c r="U122" s="29" t="s">
        <v>538</v>
      </c>
      <c r="V122" s="30" t="s">
        <v>538</v>
      </c>
      <c r="W122" s="31" t="s">
        <v>538</v>
      </c>
      <c r="X122" s="16"/>
    </row>
    <row r="123" spans="1:24" x14ac:dyDescent="0.25">
      <c r="A123" s="26" t="s">
        <v>110</v>
      </c>
      <c r="B123" s="26" t="s">
        <v>131</v>
      </c>
      <c r="C123" s="27" t="s">
        <v>132</v>
      </c>
      <c r="D123" s="28" t="s">
        <v>28</v>
      </c>
      <c r="E123" s="26" t="s">
        <v>151</v>
      </c>
      <c r="F123" s="29">
        <v>2</v>
      </c>
      <c r="G123" s="30">
        <v>3</v>
      </c>
      <c r="H123" s="31">
        <v>0.66666666666666663</v>
      </c>
      <c r="I123" s="29">
        <v>0</v>
      </c>
      <c r="J123" s="30">
        <v>1</v>
      </c>
      <c r="K123" s="31">
        <v>0</v>
      </c>
      <c r="L123" s="29">
        <v>0</v>
      </c>
      <c r="M123" s="30">
        <v>2</v>
      </c>
      <c r="N123" s="31">
        <v>0</v>
      </c>
      <c r="O123" s="29">
        <v>0</v>
      </c>
      <c r="P123" s="30">
        <v>1</v>
      </c>
      <c r="Q123" s="31">
        <v>0</v>
      </c>
      <c r="R123" s="29">
        <v>1</v>
      </c>
      <c r="S123" s="30">
        <v>1</v>
      </c>
      <c r="T123" s="31">
        <v>1</v>
      </c>
      <c r="U123" s="29" t="s">
        <v>538</v>
      </c>
      <c r="V123" s="30" t="s">
        <v>538</v>
      </c>
      <c r="W123" s="31" t="s">
        <v>538</v>
      </c>
      <c r="X123" s="16"/>
    </row>
    <row r="124" spans="1:24" x14ac:dyDescent="0.25">
      <c r="A124" s="20" t="s">
        <v>152</v>
      </c>
      <c r="B124" s="20"/>
      <c r="C124" s="21"/>
      <c r="D124" s="21"/>
      <c r="E124" s="20"/>
      <c r="F124" s="32">
        <f>SUM(F125,F134)</f>
        <v>114</v>
      </c>
      <c r="G124" s="33">
        <f>SUM(G125,G134)</f>
        <v>153</v>
      </c>
      <c r="H124" s="34">
        <f t="shared" si="3"/>
        <v>0.74509803921568629</v>
      </c>
      <c r="I124" s="32">
        <f>SUM(I125,I134)</f>
        <v>56</v>
      </c>
      <c r="J124" s="33">
        <f>SUM(J125,J134)</f>
        <v>81</v>
      </c>
      <c r="K124" s="34">
        <f>I124/J124</f>
        <v>0.69135802469135799</v>
      </c>
      <c r="L124" s="32">
        <f>SUM(L125,L134)</f>
        <v>89</v>
      </c>
      <c r="M124" s="33">
        <f>SUM(M125,M134)</f>
        <v>146</v>
      </c>
      <c r="N124" s="34">
        <f t="shared" si="5"/>
        <v>0.6095890410958904</v>
      </c>
      <c r="O124" s="32">
        <f>SUM(O125,O134)</f>
        <v>55</v>
      </c>
      <c r="P124" s="33">
        <f>SUM(P125,P134)</f>
        <v>64</v>
      </c>
      <c r="Q124" s="34">
        <f t="shared" si="4"/>
        <v>0.859375</v>
      </c>
      <c r="R124" s="32">
        <f>SUM(R125,R134)</f>
        <v>24</v>
      </c>
      <c r="S124" s="33">
        <f>SUM(S125,S134)</f>
        <v>33</v>
      </c>
      <c r="T124" s="34">
        <f>R124/S124</f>
        <v>0.72727272727272729</v>
      </c>
      <c r="U124" s="32">
        <f>SUM(U125,U134)</f>
        <v>47</v>
      </c>
      <c r="V124" s="33">
        <f>SUM(V125,V134)</f>
        <v>60</v>
      </c>
      <c r="W124" s="34">
        <f>U124/V124</f>
        <v>0.78333333333333333</v>
      </c>
      <c r="X124" s="16"/>
    </row>
    <row r="125" spans="1:24" x14ac:dyDescent="0.25">
      <c r="A125" s="20" t="s">
        <v>153</v>
      </c>
      <c r="B125" s="20"/>
      <c r="C125" s="21"/>
      <c r="D125" s="21"/>
      <c r="E125" s="20"/>
      <c r="F125" s="32">
        <f>SUM(F126:F133)</f>
        <v>53</v>
      </c>
      <c r="G125" s="33">
        <f>SUM(G126:G133)</f>
        <v>66</v>
      </c>
      <c r="H125" s="34">
        <f t="shared" si="3"/>
        <v>0.80303030303030298</v>
      </c>
      <c r="I125" s="32">
        <f>SUM(I126:I133)</f>
        <v>30</v>
      </c>
      <c r="J125" s="33">
        <f>SUM(J126:J133)</f>
        <v>41</v>
      </c>
      <c r="K125" s="34">
        <f>I125/J125</f>
        <v>0.73170731707317072</v>
      </c>
      <c r="L125" s="32">
        <f>SUM(L126:L133)</f>
        <v>55</v>
      </c>
      <c r="M125" s="33">
        <f>SUM(M126:M133)</f>
        <v>83</v>
      </c>
      <c r="N125" s="34">
        <f t="shared" si="5"/>
        <v>0.66265060240963858</v>
      </c>
      <c r="O125" s="32">
        <f>SUM(O126:O133)</f>
        <v>19</v>
      </c>
      <c r="P125" s="33">
        <f>SUM(P126:P133)</f>
        <v>20</v>
      </c>
      <c r="Q125" s="34">
        <f t="shared" si="4"/>
        <v>0.95</v>
      </c>
      <c r="R125" s="32">
        <f>SUM(R126:R133)</f>
        <v>12</v>
      </c>
      <c r="S125" s="33">
        <f>SUM(S126:S133)</f>
        <v>15</v>
      </c>
      <c r="T125" s="34">
        <f>R125/S125</f>
        <v>0.8</v>
      </c>
      <c r="U125" s="32">
        <f>SUM(U126:U133)</f>
        <v>29</v>
      </c>
      <c r="V125" s="33">
        <f>SUM(V126:V133)</f>
        <v>31</v>
      </c>
      <c r="W125" s="34">
        <f>U125/V125</f>
        <v>0.93548387096774188</v>
      </c>
      <c r="X125" s="16"/>
    </row>
    <row r="126" spans="1:24" x14ac:dyDescent="0.25">
      <c r="A126" s="26" t="s">
        <v>154</v>
      </c>
      <c r="B126" s="26" t="s">
        <v>155</v>
      </c>
      <c r="C126" s="27" t="s">
        <v>156</v>
      </c>
      <c r="D126" s="28"/>
      <c r="E126" s="26" t="s">
        <v>157</v>
      </c>
      <c r="F126" s="29">
        <v>1</v>
      </c>
      <c r="G126" s="30">
        <v>1</v>
      </c>
      <c r="H126" s="31">
        <v>1</v>
      </c>
      <c r="I126" s="29">
        <v>0</v>
      </c>
      <c r="J126" s="30">
        <v>1</v>
      </c>
      <c r="K126" s="31">
        <v>0</v>
      </c>
      <c r="L126" s="29">
        <v>0</v>
      </c>
      <c r="M126" s="30">
        <v>1</v>
      </c>
      <c r="N126" s="31">
        <v>0</v>
      </c>
      <c r="O126" s="29" t="s">
        <v>538</v>
      </c>
      <c r="P126" s="30" t="s">
        <v>538</v>
      </c>
      <c r="Q126" s="31" t="s">
        <v>538</v>
      </c>
      <c r="R126" s="29" t="s">
        <v>538</v>
      </c>
      <c r="S126" s="30" t="s">
        <v>538</v>
      </c>
      <c r="T126" s="31" t="s">
        <v>538</v>
      </c>
      <c r="U126" s="29">
        <v>4</v>
      </c>
      <c r="V126" s="30">
        <v>4</v>
      </c>
      <c r="W126" s="31">
        <v>1</v>
      </c>
      <c r="X126" s="16"/>
    </row>
    <row r="127" spans="1:24" x14ac:dyDescent="0.25">
      <c r="A127" s="26" t="s">
        <v>154</v>
      </c>
      <c r="B127" s="26" t="s">
        <v>155</v>
      </c>
      <c r="C127" s="27" t="s">
        <v>156</v>
      </c>
      <c r="D127" s="28"/>
      <c r="E127" s="26" t="s">
        <v>158</v>
      </c>
      <c r="F127" s="29">
        <v>9</v>
      </c>
      <c r="G127" s="30">
        <v>12</v>
      </c>
      <c r="H127" s="31">
        <v>0.75</v>
      </c>
      <c r="I127" s="29">
        <v>7</v>
      </c>
      <c r="J127" s="30">
        <v>9</v>
      </c>
      <c r="K127" s="31">
        <v>0.77777777777777779</v>
      </c>
      <c r="L127" s="29">
        <v>5</v>
      </c>
      <c r="M127" s="30">
        <v>13</v>
      </c>
      <c r="N127" s="31">
        <v>0.38461538461538464</v>
      </c>
      <c r="O127" s="29">
        <v>15</v>
      </c>
      <c r="P127" s="30">
        <v>16</v>
      </c>
      <c r="Q127" s="31">
        <v>0.9375</v>
      </c>
      <c r="R127" s="29">
        <v>7</v>
      </c>
      <c r="S127" s="30">
        <v>8</v>
      </c>
      <c r="T127" s="31">
        <v>0.875</v>
      </c>
      <c r="U127" s="29">
        <v>5</v>
      </c>
      <c r="V127" s="30">
        <v>5</v>
      </c>
      <c r="W127" s="31">
        <v>1</v>
      </c>
      <c r="X127" s="16"/>
    </row>
    <row r="128" spans="1:24" x14ac:dyDescent="0.25">
      <c r="A128" s="26" t="s">
        <v>154</v>
      </c>
      <c r="B128" s="26" t="s">
        <v>155</v>
      </c>
      <c r="C128" s="27" t="s">
        <v>156</v>
      </c>
      <c r="D128" s="28"/>
      <c r="E128" s="26" t="s">
        <v>159</v>
      </c>
      <c r="F128" s="29">
        <v>0</v>
      </c>
      <c r="G128" s="30">
        <v>4</v>
      </c>
      <c r="H128" s="31">
        <v>0</v>
      </c>
      <c r="I128" s="29" t="s">
        <v>538</v>
      </c>
      <c r="J128" s="30" t="s">
        <v>538</v>
      </c>
      <c r="K128" s="31" t="s">
        <v>538</v>
      </c>
      <c r="L128" s="29" t="s">
        <v>538</v>
      </c>
      <c r="M128" s="30" t="s">
        <v>538</v>
      </c>
      <c r="N128" s="31" t="s">
        <v>538</v>
      </c>
      <c r="O128" s="29" t="s">
        <v>538</v>
      </c>
      <c r="P128" s="30" t="s">
        <v>538</v>
      </c>
      <c r="Q128" s="31" t="s">
        <v>538</v>
      </c>
      <c r="R128" s="29" t="s">
        <v>538</v>
      </c>
      <c r="S128" s="30" t="s">
        <v>538</v>
      </c>
      <c r="T128" s="31" t="s">
        <v>538</v>
      </c>
      <c r="U128" s="29" t="s">
        <v>538</v>
      </c>
      <c r="V128" s="30" t="s">
        <v>538</v>
      </c>
      <c r="W128" s="31" t="s">
        <v>538</v>
      </c>
      <c r="X128" s="16"/>
    </row>
    <row r="129" spans="1:24" x14ac:dyDescent="0.25">
      <c r="A129" s="26" t="s">
        <v>154</v>
      </c>
      <c r="B129" s="26" t="s">
        <v>155</v>
      </c>
      <c r="C129" s="27" t="s">
        <v>156</v>
      </c>
      <c r="D129" s="28"/>
      <c r="E129" s="26" t="s">
        <v>160</v>
      </c>
      <c r="F129" s="29">
        <v>5</v>
      </c>
      <c r="G129" s="30">
        <v>7</v>
      </c>
      <c r="H129" s="31">
        <v>0.7142857142857143</v>
      </c>
      <c r="I129" s="29">
        <v>10</v>
      </c>
      <c r="J129" s="30">
        <v>12</v>
      </c>
      <c r="K129" s="31">
        <v>0.83333333333333337</v>
      </c>
      <c r="L129" s="29">
        <v>4</v>
      </c>
      <c r="M129" s="30">
        <v>8</v>
      </c>
      <c r="N129" s="31">
        <v>0.5</v>
      </c>
      <c r="O129" s="29" t="s">
        <v>538</v>
      </c>
      <c r="P129" s="30" t="s">
        <v>538</v>
      </c>
      <c r="Q129" s="31" t="s">
        <v>538</v>
      </c>
      <c r="R129" s="29">
        <v>2</v>
      </c>
      <c r="S129" s="30">
        <v>2</v>
      </c>
      <c r="T129" s="31">
        <v>1</v>
      </c>
      <c r="U129" s="29">
        <v>1</v>
      </c>
      <c r="V129" s="30">
        <v>1</v>
      </c>
      <c r="W129" s="31">
        <v>1</v>
      </c>
      <c r="X129" s="16"/>
    </row>
    <row r="130" spans="1:24" x14ac:dyDescent="0.25">
      <c r="A130" s="26" t="s">
        <v>154</v>
      </c>
      <c r="B130" s="26" t="s">
        <v>155</v>
      </c>
      <c r="C130" s="27" t="s">
        <v>156</v>
      </c>
      <c r="D130" s="28"/>
      <c r="E130" s="26" t="s">
        <v>161</v>
      </c>
      <c r="F130" s="90">
        <v>0</v>
      </c>
      <c r="G130" s="91">
        <v>0</v>
      </c>
      <c r="H130" s="92">
        <v>0</v>
      </c>
      <c r="I130" s="29" t="s">
        <v>538</v>
      </c>
      <c r="J130" s="30" t="s">
        <v>538</v>
      </c>
      <c r="K130" s="31" t="s">
        <v>538</v>
      </c>
      <c r="L130" s="29" t="s">
        <v>538</v>
      </c>
      <c r="M130" s="30" t="s">
        <v>538</v>
      </c>
      <c r="N130" s="31" t="s">
        <v>538</v>
      </c>
      <c r="O130" s="29">
        <v>1</v>
      </c>
      <c r="P130" s="30">
        <v>1</v>
      </c>
      <c r="Q130" s="31">
        <v>1</v>
      </c>
      <c r="R130" s="29" t="s">
        <v>538</v>
      </c>
      <c r="S130" s="30" t="s">
        <v>538</v>
      </c>
      <c r="T130" s="31" t="s">
        <v>538</v>
      </c>
      <c r="U130" s="29" t="s">
        <v>538</v>
      </c>
      <c r="V130" s="30" t="s">
        <v>538</v>
      </c>
      <c r="W130" s="31" t="s">
        <v>538</v>
      </c>
      <c r="X130" s="16"/>
    </row>
    <row r="131" spans="1:24" x14ac:dyDescent="0.25">
      <c r="A131" s="26" t="s">
        <v>154</v>
      </c>
      <c r="B131" s="26" t="s">
        <v>155</v>
      </c>
      <c r="C131" s="27" t="s">
        <v>156</v>
      </c>
      <c r="D131" s="28"/>
      <c r="E131" s="26" t="s">
        <v>162</v>
      </c>
      <c r="F131" s="90">
        <v>0</v>
      </c>
      <c r="G131" s="91">
        <v>0</v>
      </c>
      <c r="H131" s="92">
        <v>0</v>
      </c>
      <c r="I131" s="29">
        <v>1</v>
      </c>
      <c r="J131" s="30">
        <v>1</v>
      </c>
      <c r="K131" s="31">
        <v>1</v>
      </c>
      <c r="L131" s="29" t="s">
        <v>538</v>
      </c>
      <c r="M131" s="30" t="s">
        <v>538</v>
      </c>
      <c r="N131" s="31" t="s">
        <v>538</v>
      </c>
      <c r="O131" s="29" t="s">
        <v>538</v>
      </c>
      <c r="P131" s="30" t="s">
        <v>538</v>
      </c>
      <c r="Q131" s="31" t="s">
        <v>538</v>
      </c>
      <c r="R131" s="29" t="s">
        <v>538</v>
      </c>
      <c r="S131" s="30" t="s">
        <v>538</v>
      </c>
      <c r="T131" s="31" t="s">
        <v>538</v>
      </c>
      <c r="U131" s="29" t="s">
        <v>538</v>
      </c>
      <c r="V131" s="30" t="s">
        <v>538</v>
      </c>
      <c r="W131" s="31" t="s">
        <v>538</v>
      </c>
      <c r="X131" s="16"/>
    </row>
    <row r="132" spans="1:24" x14ac:dyDescent="0.25">
      <c r="A132" s="26" t="s">
        <v>154</v>
      </c>
      <c r="B132" s="26" t="s">
        <v>155</v>
      </c>
      <c r="C132" s="27" t="s">
        <v>156</v>
      </c>
      <c r="D132" s="28"/>
      <c r="E132" s="26" t="s">
        <v>155</v>
      </c>
      <c r="F132" s="29">
        <v>37</v>
      </c>
      <c r="G132" s="30">
        <v>38</v>
      </c>
      <c r="H132" s="31">
        <v>0.97368421052631582</v>
      </c>
      <c r="I132" s="29">
        <v>12</v>
      </c>
      <c r="J132" s="30">
        <v>13</v>
      </c>
      <c r="K132" s="31">
        <v>0.92307692307692313</v>
      </c>
      <c r="L132" s="29">
        <v>45</v>
      </c>
      <c r="M132" s="30">
        <v>56</v>
      </c>
      <c r="N132" s="31">
        <v>0.8035714285714286</v>
      </c>
      <c r="O132" s="29">
        <v>3</v>
      </c>
      <c r="P132" s="30">
        <v>3</v>
      </c>
      <c r="Q132" s="31">
        <v>1</v>
      </c>
      <c r="R132" s="29">
        <v>3</v>
      </c>
      <c r="S132" s="30">
        <v>4</v>
      </c>
      <c r="T132" s="31">
        <v>0.75</v>
      </c>
      <c r="U132" s="29">
        <v>17</v>
      </c>
      <c r="V132" s="30">
        <v>18</v>
      </c>
      <c r="W132" s="31">
        <v>0.94444444444444442</v>
      </c>
      <c r="X132" s="16"/>
    </row>
    <row r="133" spans="1:24" x14ac:dyDescent="0.25">
      <c r="A133" s="26" t="s">
        <v>154</v>
      </c>
      <c r="B133" s="26" t="s">
        <v>155</v>
      </c>
      <c r="C133" s="27" t="s">
        <v>156</v>
      </c>
      <c r="D133" s="28"/>
      <c r="E133" s="26" t="s">
        <v>163</v>
      </c>
      <c r="F133" s="29">
        <v>1</v>
      </c>
      <c r="G133" s="30">
        <v>4</v>
      </c>
      <c r="H133" s="31">
        <v>0.25</v>
      </c>
      <c r="I133" s="29">
        <v>0</v>
      </c>
      <c r="J133" s="30">
        <v>5</v>
      </c>
      <c r="K133" s="31">
        <v>0</v>
      </c>
      <c r="L133" s="29">
        <v>1</v>
      </c>
      <c r="M133" s="30">
        <v>5</v>
      </c>
      <c r="N133" s="31">
        <v>0.2</v>
      </c>
      <c r="O133" s="29" t="s">
        <v>538</v>
      </c>
      <c r="P133" s="30" t="s">
        <v>538</v>
      </c>
      <c r="Q133" s="31" t="s">
        <v>538</v>
      </c>
      <c r="R133" s="29">
        <v>0</v>
      </c>
      <c r="S133" s="30">
        <v>1</v>
      </c>
      <c r="T133" s="31">
        <v>0</v>
      </c>
      <c r="U133" s="29">
        <v>2</v>
      </c>
      <c r="V133" s="30">
        <v>3</v>
      </c>
      <c r="W133" s="31">
        <v>0.66666666666666663</v>
      </c>
      <c r="X133" s="16"/>
    </row>
    <row r="134" spans="1:24" x14ac:dyDescent="0.25">
      <c r="A134" s="20" t="s">
        <v>164</v>
      </c>
      <c r="B134" s="20"/>
      <c r="C134" s="21"/>
      <c r="D134" s="21"/>
      <c r="E134" s="20"/>
      <c r="F134" s="32">
        <f>SUM(F135:F147)</f>
        <v>61</v>
      </c>
      <c r="G134" s="33">
        <f>SUM(G135:G147)</f>
        <v>87</v>
      </c>
      <c r="H134" s="34">
        <f t="shared" si="3"/>
        <v>0.70114942528735635</v>
      </c>
      <c r="I134" s="32">
        <f>SUM(I135:I147)</f>
        <v>26</v>
      </c>
      <c r="J134" s="33">
        <f>SUM(J135:J147)</f>
        <v>40</v>
      </c>
      <c r="K134" s="34">
        <f>I134/J134</f>
        <v>0.65</v>
      </c>
      <c r="L134" s="32">
        <f>SUM(L135:L147)</f>
        <v>34</v>
      </c>
      <c r="M134" s="33">
        <f>SUM(M135:M147)</f>
        <v>63</v>
      </c>
      <c r="N134" s="34">
        <f t="shared" si="5"/>
        <v>0.53968253968253965</v>
      </c>
      <c r="O134" s="32">
        <f>SUM(O135:O147)</f>
        <v>36</v>
      </c>
      <c r="P134" s="33">
        <f>SUM(P135:P147)</f>
        <v>44</v>
      </c>
      <c r="Q134" s="34">
        <f t="shared" si="4"/>
        <v>0.81818181818181823</v>
      </c>
      <c r="R134" s="32">
        <f>SUM(R135:R147)</f>
        <v>12</v>
      </c>
      <c r="S134" s="33">
        <f>SUM(S135:S147)</f>
        <v>18</v>
      </c>
      <c r="T134" s="34">
        <f>R134/S134</f>
        <v>0.66666666666666663</v>
      </c>
      <c r="U134" s="32">
        <f>SUM(U135:U147)</f>
        <v>18</v>
      </c>
      <c r="V134" s="33">
        <f>SUM(V135:V147)</f>
        <v>29</v>
      </c>
      <c r="W134" s="34">
        <f>U134/V134</f>
        <v>0.62068965517241381</v>
      </c>
      <c r="X134" s="16"/>
    </row>
    <row r="135" spans="1:24" x14ac:dyDescent="0.25">
      <c r="A135" s="26" t="s">
        <v>154</v>
      </c>
      <c r="B135" s="26" t="s">
        <v>165</v>
      </c>
      <c r="C135" s="27" t="s">
        <v>166</v>
      </c>
      <c r="D135" s="28"/>
      <c r="E135" s="26" t="s">
        <v>167</v>
      </c>
      <c r="F135" s="29">
        <v>9</v>
      </c>
      <c r="G135" s="30">
        <v>11</v>
      </c>
      <c r="H135" s="31">
        <v>0.81818181818181823</v>
      </c>
      <c r="I135" s="29">
        <v>4</v>
      </c>
      <c r="J135" s="30">
        <v>5</v>
      </c>
      <c r="K135" s="31">
        <v>0.8</v>
      </c>
      <c r="L135" s="29">
        <v>1</v>
      </c>
      <c r="M135" s="30">
        <v>8</v>
      </c>
      <c r="N135" s="31">
        <v>0.125</v>
      </c>
      <c r="O135" s="29">
        <v>1</v>
      </c>
      <c r="P135" s="30">
        <v>2</v>
      </c>
      <c r="Q135" s="31">
        <v>0.5</v>
      </c>
      <c r="R135" s="29" t="s">
        <v>538</v>
      </c>
      <c r="S135" s="30" t="s">
        <v>538</v>
      </c>
      <c r="T135" s="31" t="s">
        <v>538</v>
      </c>
      <c r="U135" s="29">
        <v>0</v>
      </c>
      <c r="V135" s="30">
        <v>2</v>
      </c>
      <c r="W135" s="31">
        <v>0</v>
      </c>
      <c r="X135" s="16"/>
    </row>
    <row r="136" spans="1:24" x14ac:dyDescent="0.25">
      <c r="A136" s="26" t="s">
        <v>154</v>
      </c>
      <c r="B136" s="26" t="s">
        <v>165</v>
      </c>
      <c r="C136" s="27" t="s">
        <v>166</v>
      </c>
      <c r="D136" s="28"/>
      <c r="E136" s="26" t="s">
        <v>168</v>
      </c>
      <c r="F136" s="29">
        <v>2</v>
      </c>
      <c r="G136" s="30">
        <v>2</v>
      </c>
      <c r="H136" s="31">
        <v>1</v>
      </c>
      <c r="I136" s="29" t="s">
        <v>538</v>
      </c>
      <c r="J136" s="30" t="s">
        <v>538</v>
      </c>
      <c r="K136" s="31" t="s">
        <v>538</v>
      </c>
      <c r="L136" s="29">
        <v>0</v>
      </c>
      <c r="M136" s="30">
        <v>1</v>
      </c>
      <c r="N136" s="31">
        <v>0</v>
      </c>
      <c r="O136" s="29">
        <v>1</v>
      </c>
      <c r="P136" s="30">
        <v>1</v>
      </c>
      <c r="Q136" s="31">
        <v>1</v>
      </c>
      <c r="R136" s="29" t="s">
        <v>538</v>
      </c>
      <c r="S136" s="30" t="s">
        <v>538</v>
      </c>
      <c r="T136" s="31" t="s">
        <v>538</v>
      </c>
      <c r="U136" s="29" t="s">
        <v>538</v>
      </c>
      <c r="V136" s="30" t="s">
        <v>538</v>
      </c>
      <c r="W136" s="31" t="s">
        <v>538</v>
      </c>
      <c r="X136" s="16"/>
    </row>
    <row r="137" spans="1:24" x14ac:dyDescent="0.25">
      <c r="A137" s="26" t="s">
        <v>154</v>
      </c>
      <c r="B137" s="26" t="s">
        <v>165</v>
      </c>
      <c r="C137" s="27" t="s">
        <v>166</v>
      </c>
      <c r="D137" s="28"/>
      <c r="E137" s="26" t="s">
        <v>169</v>
      </c>
      <c r="F137" s="90">
        <v>0</v>
      </c>
      <c r="G137" s="91">
        <v>0</v>
      </c>
      <c r="H137" s="92">
        <v>0</v>
      </c>
      <c r="I137" s="29" t="s">
        <v>538</v>
      </c>
      <c r="J137" s="30" t="s">
        <v>538</v>
      </c>
      <c r="K137" s="31" t="s">
        <v>538</v>
      </c>
      <c r="L137" s="29">
        <v>0</v>
      </c>
      <c r="M137" s="30">
        <v>1</v>
      </c>
      <c r="N137" s="31">
        <v>0</v>
      </c>
      <c r="O137" s="29">
        <v>1</v>
      </c>
      <c r="P137" s="30">
        <v>1</v>
      </c>
      <c r="Q137" s="31">
        <v>1</v>
      </c>
      <c r="R137" s="29" t="s">
        <v>538</v>
      </c>
      <c r="S137" s="30" t="s">
        <v>538</v>
      </c>
      <c r="T137" s="31" t="s">
        <v>538</v>
      </c>
      <c r="U137" s="29" t="s">
        <v>538</v>
      </c>
      <c r="V137" s="30" t="s">
        <v>538</v>
      </c>
      <c r="W137" s="31" t="s">
        <v>538</v>
      </c>
      <c r="X137" s="16"/>
    </row>
    <row r="138" spans="1:24" x14ac:dyDescent="0.25">
      <c r="A138" s="26" t="s">
        <v>154</v>
      </c>
      <c r="B138" s="26" t="s">
        <v>165</v>
      </c>
      <c r="C138" s="27" t="s">
        <v>166</v>
      </c>
      <c r="D138" s="28"/>
      <c r="E138" s="26" t="s">
        <v>170</v>
      </c>
      <c r="F138" s="29">
        <v>28</v>
      </c>
      <c r="G138" s="30">
        <v>35</v>
      </c>
      <c r="H138" s="31">
        <v>0.8</v>
      </c>
      <c r="I138" s="29">
        <v>12</v>
      </c>
      <c r="J138" s="30">
        <v>17</v>
      </c>
      <c r="K138" s="31">
        <v>0.70588235294117652</v>
      </c>
      <c r="L138" s="29">
        <v>17</v>
      </c>
      <c r="M138" s="30">
        <v>30</v>
      </c>
      <c r="N138" s="31">
        <v>0.56666666666666665</v>
      </c>
      <c r="O138" s="29">
        <v>7</v>
      </c>
      <c r="P138" s="30">
        <v>10</v>
      </c>
      <c r="Q138" s="31">
        <v>0.7</v>
      </c>
      <c r="R138" s="29">
        <v>4</v>
      </c>
      <c r="S138" s="30">
        <v>7</v>
      </c>
      <c r="T138" s="31">
        <v>0.5714285714285714</v>
      </c>
      <c r="U138" s="29">
        <v>5</v>
      </c>
      <c r="V138" s="30">
        <v>6</v>
      </c>
      <c r="W138" s="31">
        <v>0.83333333333333337</v>
      </c>
      <c r="X138" s="16"/>
    </row>
    <row r="139" spans="1:24" x14ac:dyDescent="0.25">
      <c r="A139" s="26" t="s">
        <v>154</v>
      </c>
      <c r="B139" s="26" t="s">
        <v>165</v>
      </c>
      <c r="C139" s="27" t="s">
        <v>166</v>
      </c>
      <c r="D139" s="28" t="s">
        <v>28</v>
      </c>
      <c r="E139" s="26" t="s">
        <v>171</v>
      </c>
      <c r="F139" s="29">
        <v>2</v>
      </c>
      <c r="G139" s="30">
        <v>2</v>
      </c>
      <c r="H139" s="31">
        <v>1</v>
      </c>
      <c r="I139" s="29" t="s">
        <v>538</v>
      </c>
      <c r="J139" s="30" t="s">
        <v>538</v>
      </c>
      <c r="K139" s="31" t="s">
        <v>538</v>
      </c>
      <c r="L139" s="29">
        <v>1</v>
      </c>
      <c r="M139" s="30">
        <v>1</v>
      </c>
      <c r="N139" s="31">
        <v>1</v>
      </c>
      <c r="O139" s="29" t="s">
        <v>538</v>
      </c>
      <c r="P139" s="30" t="s">
        <v>538</v>
      </c>
      <c r="Q139" s="31" t="s">
        <v>538</v>
      </c>
      <c r="R139" s="29" t="s">
        <v>538</v>
      </c>
      <c r="S139" s="30" t="s">
        <v>538</v>
      </c>
      <c r="T139" s="31" t="s">
        <v>538</v>
      </c>
      <c r="U139" s="29" t="s">
        <v>538</v>
      </c>
      <c r="V139" s="30" t="s">
        <v>538</v>
      </c>
      <c r="W139" s="31" t="s">
        <v>538</v>
      </c>
      <c r="X139" s="16"/>
    </row>
    <row r="140" spans="1:24" x14ac:dyDescent="0.25">
      <c r="A140" s="26" t="s">
        <v>154</v>
      </c>
      <c r="B140" s="26" t="s">
        <v>165</v>
      </c>
      <c r="C140" s="27" t="s">
        <v>166</v>
      </c>
      <c r="D140" s="28"/>
      <c r="E140" s="26" t="s">
        <v>172</v>
      </c>
      <c r="F140" s="29">
        <v>0</v>
      </c>
      <c r="G140" s="30">
        <v>1</v>
      </c>
      <c r="H140" s="31">
        <v>0</v>
      </c>
      <c r="I140" s="29">
        <v>2</v>
      </c>
      <c r="J140" s="30">
        <v>3</v>
      </c>
      <c r="K140" s="31">
        <v>0.66666666666666663</v>
      </c>
      <c r="L140" s="29">
        <v>3</v>
      </c>
      <c r="M140" s="30">
        <v>4</v>
      </c>
      <c r="N140" s="31">
        <v>0.75</v>
      </c>
      <c r="O140" s="29" t="s">
        <v>538</v>
      </c>
      <c r="P140" s="30" t="s">
        <v>538</v>
      </c>
      <c r="Q140" s="31" t="s">
        <v>538</v>
      </c>
      <c r="R140" s="29" t="s">
        <v>538</v>
      </c>
      <c r="S140" s="30" t="s">
        <v>538</v>
      </c>
      <c r="T140" s="31" t="s">
        <v>538</v>
      </c>
      <c r="U140" s="29" t="s">
        <v>538</v>
      </c>
      <c r="V140" s="30" t="s">
        <v>538</v>
      </c>
      <c r="W140" s="31" t="s">
        <v>538</v>
      </c>
      <c r="X140" s="16"/>
    </row>
    <row r="141" spans="1:24" x14ac:dyDescent="0.25">
      <c r="A141" s="26" t="s">
        <v>154</v>
      </c>
      <c r="B141" s="26" t="s">
        <v>165</v>
      </c>
      <c r="C141" s="27" t="s">
        <v>166</v>
      </c>
      <c r="D141" s="28"/>
      <c r="E141" s="26" t="s">
        <v>173</v>
      </c>
      <c r="F141" s="29">
        <v>1</v>
      </c>
      <c r="G141" s="30">
        <v>4</v>
      </c>
      <c r="H141" s="31">
        <v>0.25</v>
      </c>
      <c r="I141" s="29" t="s">
        <v>538</v>
      </c>
      <c r="J141" s="30" t="s">
        <v>538</v>
      </c>
      <c r="K141" s="31" t="s">
        <v>538</v>
      </c>
      <c r="L141" s="29" t="s">
        <v>538</v>
      </c>
      <c r="M141" s="30" t="s">
        <v>538</v>
      </c>
      <c r="N141" s="31" t="s">
        <v>538</v>
      </c>
      <c r="O141" s="29">
        <v>1</v>
      </c>
      <c r="P141" s="30">
        <v>1</v>
      </c>
      <c r="Q141" s="31">
        <v>1</v>
      </c>
      <c r="R141" s="29" t="s">
        <v>538</v>
      </c>
      <c r="S141" s="30" t="s">
        <v>538</v>
      </c>
      <c r="T141" s="31" t="s">
        <v>538</v>
      </c>
      <c r="U141" s="29" t="s">
        <v>538</v>
      </c>
      <c r="V141" s="30" t="s">
        <v>538</v>
      </c>
      <c r="W141" s="31" t="s">
        <v>538</v>
      </c>
      <c r="X141" s="16"/>
    </row>
    <row r="142" spans="1:24" x14ac:dyDescent="0.25">
      <c r="A142" s="26" t="s">
        <v>154</v>
      </c>
      <c r="B142" s="26" t="s">
        <v>165</v>
      </c>
      <c r="C142" s="27" t="s">
        <v>166</v>
      </c>
      <c r="D142" s="28"/>
      <c r="E142" s="26" t="s">
        <v>174</v>
      </c>
      <c r="F142" s="29">
        <v>0</v>
      </c>
      <c r="G142" s="30">
        <v>1</v>
      </c>
      <c r="H142" s="31">
        <v>0</v>
      </c>
      <c r="I142" s="29">
        <v>1</v>
      </c>
      <c r="J142" s="30">
        <v>1</v>
      </c>
      <c r="K142" s="31">
        <v>1</v>
      </c>
      <c r="L142" s="29" t="s">
        <v>538</v>
      </c>
      <c r="M142" s="30" t="s">
        <v>538</v>
      </c>
      <c r="N142" s="31" t="s">
        <v>538</v>
      </c>
      <c r="O142" s="29">
        <v>2</v>
      </c>
      <c r="P142" s="30">
        <v>2</v>
      </c>
      <c r="Q142" s="31">
        <v>1</v>
      </c>
      <c r="R142" s="29" t="s">
        <v>538</v>
      </c>
      <c r="S142" s="30" t="s">
        <v>538</v>
      </c>
      <c r="T142" s="31" t="s">
        <v>538</v>
      </c>
      <c r="U142" s="29">
        <v>0</v>
      </c>
      <c r="V142" s="30">
        <v>1</v>
      </c>
      <c r="W142" s="31">
        <v>0</v>
      </c>
      <c r="X142" s="16"/>
    </row>
    <row r="143" spans="1:24" x14ac:dyDescent="0.25">
      <c r="A143" s="26" t="s">
        <v>154</v>
      </c>
      <c r="B143" s="26" t="s">
        <v>165</v>
      </c>
      <c r="C143" s="27" t="s">
        <v>166</v>
      </c>
      <c r="D143" s="28"/>
      <c r="E143" s="26" t="s">
        <v>175</v>
      </c>
      <c r="F143" s="29">
        <v>1</v>
      </c>
      <c r="G143" s="30">
        <v>2</v>
      </c>
      <c r="H143" s="31">
        <v>0.5</v>
      </c>
      <c r="I143" s="29">
        <v>1</v>
      </c>
      <c r="J143" s="30">
        <v>2</v>
      </c>
      <c r="K143" s="31">
        <v>0.5</v>
      </c>
      <c r="L143" s="29">
        <v>1</v>
      </c>
      <c r="M143" s="30">
        <v>3</v>
      </c>
      <c r="N143" s="31">
        <v>0.33333333333333331</v>
      </c>
      <c r="O143" s="29">
        <v>4</v>
      </c>
      <c r="P143" s="30">
        <v>5</v>
      </c>
      <c r="Q143" s="31">
        <v>0.8</v>
      </c>
      <c r="R143" s="29">
        <v>1</v>
      </c>
      <c r="S143" s="30">
        <v>1</v>
      </c>
      <c r="T143" s="31">
        <v>1</v>
      </c>
      <c r="U143" s="29">
        <v>5</v>
      </c>
      <c r="V143" s="30">
        <v>8</v>
      </c>
      <c r="W143" s="31">
        <v>0.625</v>
      </c>
      <c r="X143" s="16"/>
    </row>
    <row r="144" spans="1:24" x14ac:dyDescent="0.25">
      <c r="A144" s="26" t="s">
        <v>154</v>
      </c>
      <c r="B144" s="26" t="s">
        <v>165</v>
      </c>
      <c r="C144" s="27" t="s">
        <v>166</v>
      </c>
      <c r="D144" s="28"/>
      <c r="E144" s="26" t="s">
        <v>176</v>
      </c>
      <c r="F144" s="29">
        <v>1</v>
      </c>
      <c r="G144" s="30">
        <v>2</v>
      </c>
      <c r="H144" s="31">
        <v>0.5</v>
      </c>
      <c r="I144" s="29">
        <v>0</v>
      </c>
      <c r="J144" s="30">
        <v>1</v>
      </c>
      <c r="K144" s="31">
        <v>0</v>
      </c>
      <c r="L144" s="29">
        <v>0</v>
      </c>
      <c r="M144" s="30">
        <v>1</v>
      </c>
      <c r="N144" s="31">
        <v>0</v>
      </c>
      <c r="O144" s="29" t="s">
        <v>538</v>
      </c>
      <c r="P144" s="30" t="s">
        <v>538</v>
      </c>
      <c r="Q144" s="31" t="s">
        <v>538</v>
      </c>
      <c r="R144" s="29">
        <v>0</v>
      </c>
      <c r="S144" s="30">
        <v>2</v>
      </c>
      <c r="T144" s="31">
        <v>0</v>
      </c>
      <c r="U144" s="29">
        <v>1</v>
      </c>
      <c r="V144" s="30">
        <v>2</v>
      </c>
      <c r="W144" s="31">
        <v>0.5</v>
      </c>
      <c r="X144" s="16"/>
    </row>
    <row r="145" spans="1:24" x14ac:dyDescent="0.25">
      <c r="A145" s="26" t="s">
        <v>154</v>
      </c>
      <c r="B145" s="26" t="s">
        <v>165</v>
      </c>
      <c r="C145" s="27" t="s">
        <v>166</v>
      </c>
      <c r="D145" s="28"/>
      <c r="E145" s="26" t="s">
        <v>177</v>
      </c>
      <c r="F145" s="29">
        <v>2</v>
      </c>
      <c r="G145" s="30">
        <v>4</v>
      </c>
      <c r="H145" s="31">
        <v>0.5</v>
      </c>
      <c r="I145" s="29">
        <v>0</v>
      </c>
      <c r="J145" s="30">
        <v>1</v>
      </c>
      <c r="K145" s="31">
        <v>0</v>
      </c>
      <c r="L145" s="29">
        <v>1</v>
      </c>
      <c r="M145" s="30">
        <v>2</v>
      </c>
      <c r="N145" s="31">
        <v>0.5</v>
      </c>
      <c r="O145" s="29">
        <v>3</v>
      </c>
      <c r="P145" s="30">
        <v>4</v>
      </c>
      <c r="Q145" s="31">
        <v>0.75</v>
      </c>
      <c r="R145" s="29">
        <v>1</v>
      </c>
      <c r="S145" s="30">
        <v>1</v>
      </c>
      <c r="T145" s="31">
        <v>1</v>
      </c>
      <c r="U145" s="29">
        <v>0</v>
      </c>
      <c r="V145" s="30">
        <v>1</v>
      </c>
      <c r="W145" s="31">
        <v>0</v>
      </c>
      <c r="X145" s="16"/>
    </row>
    <row r="146" spans="1:24" x14ac:dyDescent="0.25">
      <c r="A146" s="26" t="s">
        <v>154</v>
      </c>
      <c r="B146" s="26" t="s">
        <v>165</v>
      </c>
      <c r="C146" s="27" t="s">
        <v>166</v>
      </c>
      <c r="D146" s="28"/>
      <c r="E146" s="26" t="s">
        <v>165</v>
      </c>
      <c r="F146" s="29">
        <v>14</v>
      </c>
      <c r="G146" s="30">
        <v>22</v>
      </c>
      <c r="H146" s="31">
        <v>0.63636363636363635</v>
      </c>
      <c r="I146" s="29">
        <v>6</v>
      </c>
      <c r="J146" s="30">
        <v>10</v>
      </c>
      <c r="K146" s="31">
        <v>0.6</v>
      </c>
      <c r="L146" s="29">
        <v>10</v>
      </c>
      <c r="M146" s="30">
        <v>12</v>
      </c>
      <c r="N146" s="31">
        <v>0.83333333333333337</v>
      </c>
      <c r="O146" s="29">
        <v>16</v>
      </c>
      <c r="P146" s="30">
        <v>18</v>
      </c>
      <c r="Q146" s="31">
        <v>0.88888888888888884</v>
      </c>
      <c r="R146" s="29">
        <v>6</v>
      </c>
      <c r="S146" s="30">
        <v>7</v>
      </c>
      <c r="T146" s="31">
        <v>0.8571428571428571</v>
      </c>
      <c r="U146" s="29">
        <v>7</v>
      </c>
      <c r="V146" s="30">
        <v>8</v>
      </c>
      <c r="W146" s="31">
        <v>0.875</v>
      </c>
      <c r="X146" s="16"/>
    </row>
    <row r="147" spans="1:24" x14ac:dyDescent="0.25">
      <c r="A147" s="26" t="s">
        <v>154</v>
      </c>
      <c r="B147" s="26" t="s">
        <v>165</v>
      </c>
      <c r="C147" s="27" t="s">
        <v>166</v>
      </c>
      <c r="D147" s="28"/>
      <c r="E147" s="26" t="s">
        <v>178</v>
      </c>
      <c r="F147" s="29">
        <v>1</v>
      </c>
      <c r="G147" s="30">
        <v>1</v>
      </c>
      <c r="H147" s="31">
        <v>1</v>
      </c>
      <c r="I147" s="29" t="s">
        <v>538</v>
      </c>
      <c r="J147" s="30" t="s">
        <v>538</v>
      </c>
      <c r="K147" s="31" t="s">
        <v>538</v>
      </c>
      <c r="L147" s="29" t="s">
        <v>538</v>
      </c>
      <c r="M147" s="30" t="s">
        <v>538</v>
      </c>
      <c r="N147" s="31" t="s">
        <v>538</v>
      </c>
      <c r="O147" s="29" t="s">
        <v>538</v>
      </c>
      <c r="P147" s="30" t="s">
        <v>538</v>
      </c>
      <c r="Q147" s="31" t="s">
        <v>538</v>
      </c>
      <c r="R147" s="29" t="s">
        <v>538</v>
      </c>
      <c r="S147" s="30" t="s">
        <v>538</v>
      </c>
      <c r="T147" s="31" t="s">
        <v>538</v>
      </c>
      <c r="U147" s="29">
        <v>0</v>
      </c>
      <c r="V147" s="30">
        <v>1</v>
      </c>
      <c r="W147" s="31">
        <v>0</v>
      </c>
      <c r="X147" s="16"/>
    </row>
    <row r="148" spans="1:24" x14ac:dyDescent="0.25">
      <c r="A148" s="20" t="s">
        <v>179</v>
      </c>
      <c r="B148" s="20"/>
      <c r="C148" s="21"/>
      <c r="D148" s="21"/>
      <c r="E148" s="20"/>
      <c r="F148" s="32">
        <f>SUM(F149,F156,F166,F177)</f>
        <v>1278</v>
      </c>
      <c r="G148" s="33">
        <f>SUM(G149,G156,G166,G177)</f>
        <v>1604</v>
      </c>
      <c r="H148" s="34">
        <f t="shared" ref="H148:H177" si="6">F148/G148</f>
        <v>0.79675810473815456</v>
      </c>
      <c r="I148" s="32">
        <f>SUM(I149,I156,I166,I177)</f>
        <v>428</v>
      </c>
      <c r="J148" s="33">
        <f>SUM(J149,J156,J166,J177)</f>
        <v>796</v>
      </c>
      <c r="K148" s="34">
        <f>I148/J148</f>
        <v>0.53768844221105527</v>
      </c>
      <c r="L148" s="32">
        <f>SUM(L149,L156,L166,L177)</f>
        <v>693</v>
      </c>
      <c r="M148" s="33">
        <f>SUM(M149,M156,M166,M177)</f>
        <v>4800</v>
      </c>
      <c r="N148" s="34">
        <f t="shared" si="5"/>
        <v>0.144375</v>
      </c>
      <c r="O148" s="32">
        <f>SUM(O149,O156,O166,O177)</f>
        <v>566</v>
      </c>
      <c r="P148" s="33">
        <f>SUM(P149,P156,P166,P177)</f>
        <v>798</v>
      </c>
      <c r="Q148" s="34">
        <f t="shared" ref="Q148:Q177" si="7">O148/P148</f>
        <v>0.7092731829573935</v>
      </c>
      <c r="R148" s="32">
        <f>SUM(R149,R156,R166,R177)</f>
        <v>70</v>
      </c>
      <c r="S148" s="33">
        <f>SUM(S149,S156,S166,S177)</f>
        <v>97</v>
      </c>
      <c r="T148" s="34">
        <f>R148/S148</f>
        <v>0.72164948453608246</v>
      </c>
      <c r="U148" s="32">
        <f>SUM(U149,U156,U166,U177)</f>
        <v>126</v>
      </c>
      <c r="V148" s="33">
        <f>SUM(V149,V156,V166,V177)</f>
        <v>185</v>
      </c>
      <c r="W148" s="34">
        <f>U148/V148</f>
        <v>0.68108108108108112</v>
      </c>
      <c r="X148" s="16"/>
    </row>
    <row r="149" spans="1:24" x14ac:dyDescent="0.25">
      <c r="A149" s="20" t="s">
        <v>180</v>
      </c>
      <c r="B149" s="20"/>
      <c r="C149" s="21"/>
      <c r="D149" s="21"/>
      <c r="E149" s="20"/>
      <c r="F149" s="32">
        <f>SUM(F150:F155)</f>
        <v>116</v>
      </c>
      <c r="G149" s="33">
        <f>SUM(G150:G155)</f>
        <v>151</v>
      </c>
      <c r="H149" s="34">
        <f t="shared" si="6"/>
        <v>0.76821192052980136</v>
      </c>
      <c r="I149" s="32">
        <f>SUM(I150:I155)</f>
        <v>42</v>
      </c>
      <c r="J149" s="33">
        <f>SUM(J150:J155)</f>
        <v>74</v>
      </c>
      <c r="K149" s="34">
        <f>I149/J149</f>
        <v>0.56756756756756754</v>
      </c>
      <c r="L149" s="32">
        <f>SUM(L150:L155)</f>
        <v>123</v>
      </c>
      <c r="M149" s="33">
        <f>SUM(M150:M155)</f>
        <v>1637</v>
      </c>
      <c r="N149" s="34">
        <f t="shared" si="5"/>
        <v>7.513744654856444E-2</v>
      </c>
      <c r="O149" s="32">
        <f>SUM(O150:O155)</f>
        <v>32</v>
      </c>
      <c r="P149" s="33">
        <f>SUM(P150:P155)</f>
        <v>50</v>
      </c>
      <c r="Q149" s="34">
        <f t="shared" si="7"/>
        <v>0.64</v>
      </c>
      <c r="R149" s="32">
        <f>SUM(R150:R155)</f>
        <v>20</v>
      </c>
      <c r="S149" s="33">
        <f>SUM(S150:S155)</f>
        <v>27</v>
      </c>
      <c r="T149" s="34">
        <f>R149/S149</f>
        <v>0.7407407407407407</v>
      </c>
      <c r="U149" s="32">
        <f>SUM(U150:U155)</f>
        <v>15</v>
      </c>
      <c r="V149" s="33">
        <f>SUM(V150:V155)</f>
        <v>18</v>
      </c>
      <c r="W149" s="34">
        <f>U149/V149</f>
        <v>0.83333333333333337</v>
      </c>
      <c r="X149" s="16"/>
    </row>
    <row r="150" spans="1:24" x14ac:dyDescent="0.25">
      <c r="A150" s="26" t="s">
        <v>181</v>
      </c>
      <c r="B150" s="26" t="s">
        <v>182</v>
      </c>
      <c r="C150" s="28" t="s">
        <v>183</v>
      </c>
      <c r="D150" s="28"/>
      <c r="E150" s="26" t="s">
        <v>182</v>
      </c>
      <c r="F150" s="29">
        <v>49</v>
      </c>
      <c r="G150" s="30">
        <v>70</v>
      </c>
      <c r="H150" s="31">
        <v>0.7</v>
      </c>
      <c r="I150" s="29">
        <v>18</v>
      </c>
      <c r="J150" s="30">
        <v>32</v>
      </c>
      <c r="K150" s="31">
        <v>0.5625</v>
      </c>
      <c r="L150" s="29">
        <v>79</v>
      </c>
      <c r="M150" s="30">
        <v>485</v>
      </c>
      <c r="N150" s="31">
        <v>0.16288659793814433</v>
      </c>
      <c r="O150" s="29">
        <v>17</v>
      </c>
      <c r="P150" s="30">
        <v>20</v>
      </c>
      <c r="Q150" s="31">
        <v>0.85</v>
      </c>
      <c r="R150" s="29">
        <v>17</v>
      </c>
      <c r="S150" s="30">
        <v>22</v>
      </c>
      <c r="T150" s="31">
        <v>0.77272727272727271</v>
      </c>
      <c r="U150" s="29">
        <v>14</v>
      </c>
      <c r="V150" s="30">
        <v>16</v>
      </c>
      <c r="W150" s="31">
        <v>0.875</v>
      </c>
      <c r="X150" s="16"/>
    </row>
    <row r="151" spans="1:24" x14ac:dyDescent="0.25">
      <c r="A151" s="26" t="s">
        <v>181</v>
      </c>
      <c r="B151" s="26" t="s">
        <v>182</v>
      </c>
      <c r="C151" s="28" t="s">
        <v>184</v>
      </c>
      <c r="D151" s="28"/>
      <c r="E151" s="26" t="s">
        <v>185</v>
      </c>
      <c r="F151" s="90" t="s">
        <v>543</v>
      </c>
      <c r="G151" s="91" t="s">
        <v>543</v>
      </c>
      <c r="H151" s="92" t="s">
        <v>543</v>
      </c>
      <c r="I151" s="90" t="s">
        <v>543</v>
      </c>
      <c r="J151" s="91" t="s">
        <v>543</v>
      </c>
      <c r="K151" s="92" t="s">
        <v>543</v>
      </c>
      <c r="L151" s="90" t="s">
        <v>543</v>
      </c>
      <c r="M151" s="91" t="s">
        <v>543</v>
      </c>
      <c r="N151" s="92" t="s">
        <v>543</v>
      </c>
      <c r="O151" s="90" t="s">
        <v>543</v>
      </c>
      <c r="P151" s="91" t="s">
        <v>543</v>
      </c>
      <c r="Q151" s="92" t="s">
        <v>543</v>
      </c>
      <c r="R151" s="90" t="s">
        <v>543</v>
      </c>
      <c r="S151" s="91" t="s">
        <v>543</v>
      </c>
      <c r="T151" s="92" t="s">
        <v>543</v>
      </c>
      <c r="U151" s="90" t="s">
        <v>543</v>
      </c>
      <c r="V151" s="91" t="s">
        <v>543</v>
      </c>
      <c r="W151" s="92" t="s">
        <v>543</v>
      </c>
      <c r="X151" s="16"/>
    </row>
    <row r="152" spans="1:24" x14ac:dyDescent="0.25">
      <c r="A152" s="26" t="s">
        <v>181</v>
      </c>
      <c r="B152" s="26" t="s">
        <v>182</v>
      </c>
      <c r="C152" s="28" t="s">
        <v>183</v>
      </c>
      <c r="D152" s="28"/>
      <c r="E152" s="26" t="s">
        <v>186</v>
      </c>
      <c r="F152" s="29">
        <v>9</v>
      </c>
      <c r="G152" s="30">
        <v>14</v>
      </c>
      <c r="H152" s="31">
        <v>0.6428571428571429</v>
      </c>
      <c r="I152" s="29">
        <v>4</v>
      </c>
      <c r="J152" s="30">
        <v>6</v>
      </c>
      <c r="K152" s="31">
        <v>0.66666666666666663</v>
      </c>
      <c r="L152" s="29">
        <v>2</v>
      </c>
      <c r="M152" s="30">
        <v>23</v>
      </c>
      <c r="N152" s="31">
        <v>8.6956521739130432E-2</v>
      </c>
      <c r="O152" s="29">
        <v>2</v>
      </c>
      <c r="P152" s="30">
        <v>3</v>
      </c>
      <c r="Q152" s="31">
        <v>0.66666666666666663</v>
      </c>
      <c r="R152" s="29" t="s">
        <v>538</v>
      </c>
      <c r="S152" s="30" t="s">
        <v>538</v>
      </c>
      <c r="T152" s="31" t="s">
        <v>538</v>
      </c>
      <c r="U152" s="29">
        <v>1</v>
      </c>
      <c r="V152" s="30">
        <v>2</v>
      </c>
      <c r="W152" s="31">
        <v>0.5</v>
      </c>
      <c r="X152" s="16"/>
    </row>
    <row r="153" spans="1:24" x14ac:dyDescent="0.25">
      <c r="A153" s="26" t="s">
        <v>181</v>
      </c>
      <c r="B153" s="26" t="s">
        <v>182</v>
      </c>
      <c r="C153" s="28" t="s">
        <v>183</v>
      </c>
      <c r="D153" s="28"/>
      <c r="E153" s="26" t="s">
        <v>187</v>
      </c>
      <c r="F153" s="29">
        <v>9</v>
      </c>
      <c r="G153" s="30">
        <v>10</v>
      </c>
      <c r="H153" s="31">
        <v>0.9</v>
      </c>
      <c r="I153" s="29">
        <v>6</v>
      </c>
      <c r="J153" s="30">
        <v>7</v>
      </c>
      <c r="K153" s="31">
        <v>0.8571428571428571</v>
      </c>
      <c r="L153" s="29">
        <v>11</v>
      </c>
      <c r="M153" s="30">
        <v>25</v>
      </c>
      <c r="N153" s="31">
        <v>0.44</v>
      </c>
      <c r="O153" s="29">
        <v>2</v>
      </c>
      <c r="P153" s="30">
        <v>2</v>
      </c>
      <c r="Q153" s="31">
        <v>1</v>
      </c>
      <c r="R153" s="29">
        <v>1</v>
      </c>
      <c r="S153" s="30">
        <v>1</v>
      </c>
      <c r="T153" s="31">
        <v>1</v>
      </c>
      <c r="U153" s="29" t="s">
        <v>538</v>
      </c>
      <c r="V153" s="30" t="s">
        <v>538</v>
      </c>
      <c r="W153" s="31" t="s">
        <v>538</v>
      </c>
      <c r="X153" s="16"/>
    </row>
    <row r="154" spans="1:24" x14ac:dyDescent="0.25">
      <c r="A154" s="26" t="s">
        <v>181</v>
      </c>
      <c r="B154" s="26" t="s">
        <v>182</v>
      </c>
      <c r="C154" s="28" t="s">
        <v>183</v>
      </c>
      <c r="D154" s="28"/>
      <c r="E154" s="26" t="s">
        <v>188</v>
      </c>
      <c r="F154" s="29">
        <v>13</v>
      </c>
      <c r="G154" s="30">
        <v>14</v>
      </c>
      <c r="H154" s="31">
        <v>0.9285714285714286</v>
      </c>
      <c r="I154" s="29">
        <v>1</v>
      </c>
      <c r="J154" s="30">
        <v>3</v>
      </c>
      <c r="K154" s="31">
        <v>0.33333333333333331</v>
      </c>
      <c r="L154" s="29">
        <v>18</v>
      </c>
      <c r="M154" s="30">
        <v>21</v>
      </c>
      <c r="N154" s="31">
        <v>0.8571428571428571</v>
      </c>
      <c r="O154" s="29">
        <v>2</v>
      </c>
      <c r="P154" s="30">
        <v>3</v>
      </c>
      <c r="Q154" s="31">
        <v>0.66666666666666663</v>
      </c>
      <c r="R154" s="29">
        <v>0</v>
      </c>
      <c r="S154" s="30">
        <v>1</v>
      </c>
      <c r="T154" s="31">
        <v>0</v>
      </c>
      <c r="U154" s="29" t="s">
        <v>538</v>
      </c>
      <c r="V154" s="30" t="s">
        <v>538</v>
      </c>
      <c r="W154" s="31" t="s">
        <v>538</v>
      </c>
      <c r="X154" s="16"/>
    </row>
    <row r="155" spans="1:24" x14ac:dyDescent="0.25">
      <c r="A155" s="26" t="s">
        <v>181</v>
      </c>
      <c r="B155" s="26" t="s">
        <v>182</v>
      </c>
      <c r="C155" s="28" t="s">
        <v>183</v>
      </c>
      <c r="D155" s="28"/>
      <c r="E155" s="26" t="s">
        <v>189</v>
      </c>
      <c r="F155" s="29">
        <v>36</v>
      </c>
      <c r="G155" s="30">
        <v>43</v>
      </c>
      <c r="H155" s="31">
        <v>0.83720930232558144</v>
      </c>
      <c r="I155" s="29">
        <v>13</v>
      </c>
      <c r="J155" s="30">
        <v>26</v>
      </c>
      <c r="K155" s="31">
        <v>0.5</v>
      </c>
      <c r="L155" s="29">
        <v>13</v>
      </c>
      <c r="M155" s="30">
        <v>1083</v>
      </c>
      <c r="N155" s="31">
        <v>1.2003693444136657E-2</v>
      </c>
      <c r="O155" s="29">
        <v>9</v>
      </c>
      <c r="P155" s="30">
        <v>22</v>
      </c>
      <c r="Q155" s="31">
        <v>0.40909090909090912</v>
      </c>
      <c r="R155" s="29">
        <v>2</v>
      </c>
      <c r="S155" s="30">
        <v>3</v>
      </c>
      <c r="T155" s="31">
        <v>0.66666666666666663</v>
      </c>
      <c r="U155" s="29" t="s">
        <v>538</v>
      </c>
      <c r="V155" s="30" t="s">
        <v>538</v>
      </c>
      <c r="W155" s="31" t="s">
        <v>538</v>
      </c>
      <c r="X155" s="16"/>
    </row>
    <row r="156" spans="1:24" x14ac:dyDescent="0.25">
      <c r="A156" s="20" t="s">
        <v>190</v>
      </c>
      <c r="B156" s="20"/>
      <c r="C156" s="21"/>
      <c r="D156" s="21"/>
      <c r="E156" s="20"/>
      <c r="F156" s="32">
        <f>SUM(F157:F165)</f>
        <v>90</v>
      </c>
      <c r="G156" s="33">
        <f>SUM(G157:G165)</f>
        <v>108</v>
      </c>
      <c r="H156" s="34">
        <f t="shared" si="6"/>
        <v>0.83333333333333337</v>
      </c>
      <c r="I156" s="32">
        <f>SUM(I157:I165)</f>
        <v>27</v>
      </c>
      <c r="J156" s="33">
        <f>SUM(J157:J165)</f>
        <v>39</v>
      </c>
      <c r="K156" s="34">
        <f>I156/J156</f>
        <v>0.69230769230769229</v>
      </c>
      <c r="L156" s="32">
        <f>SUM(L157:L165)</f>
        <v>8</v>
      </c>
      <c r="M156" s="33">
        <f>SUM(M157:M165)</f>
        <v>82</v>
      </c>
      <c r="N156" s="34">
        <f t="shared" si="5"/>
        <v>9.7560975609756101E-2</v>
      </c>
      <c r="O156" s="32">
        <f>SUM(O157:O165)</f>
        <v>6</v>
      </c>
      <c r="P156" s="33">
        <f>SUM(P157:P165)</f>
        <v>9</v>
      </c>
      <c r="Q156" s="34">
        <f t="shared" si="7"/>
        <v>0.66666666666666663</v>
      </c>
      <c r="R156" s="32">
        <f>SUM(R157:R165)</f>
        <v>3</v>
      </c>
      <c r="S156" s="33">
        <f>SUM(S157:S165)</f>
        <v>3</v>
      </c>
      <c r="T156" s="34">
        <f>R156/S156</f>
        <v>1</v>
      </c>
      <c r="U156" s="32">
        <f>SUM(U157:U165)</f>
        <v>11</v>
      </c>
      <c r="V156" s="33">
        <f>SUM(V157:V165)</f>
        <v>14</v>
      </c>
      <c r="W156" s="34">
        <f>U156/V156</f>
        <v>0.7857142857142857</v>
      </c>
      <c r="X156" s="16"/>
    </row>
    <row r="157" spans="1:24" x14ac:dyDescent="0.25">
      <c r="A157" s="26" t="s">
        <v>181</v>
      </c>
      <c r="B157" s="26" t="s">
        <v>191</v>
      </c>
      <c r="C157" s="28" t="s">
        <v>192</v>
      </c>
      <c r="D157" s="28"/>
      <c r="E157" s="26" t="s">
        <v>193</v>
      </c>
      <c r="F157" s="90">
        <v>0</v>
      </c>
      <c r="G157" s="91">
        <v>0</v>
      </c>
      <c r="H157" s="92">
        <v>0</v>
      </c>
      <c r="I157" s="29">
        <v>6</v>
      </c>
      <c r="J157" s="30">
        <v>7</v>
      </c>
      <c r="K157" s="31">
        <v>0.8571428571428571</v>
      </c>
      <c r="L157" s="29">
        <v>1</v>
      </c>
      <c r="M157" s="30">
        <v>1</v>
      </c>
      <c r="N157" s="31">
        <v>1</v>
      </c>
      <c r="O157" s="29" t="s">
        <v>538</v>
      </c>
      <c r="P157" s="30" t="s">
        <v>538</v>
      </c>
      <c r="Q157" s="31" t="s">
        <v>538</v>
      </c>
      <c r="R157" s="29" t="s">
        <v>538</v>
      </c>
      <c r="S157" s="30" t="s">
        <v>538</v>
      </c>
      <c r="T157" s="31" t="s">
        <v>538</v>
      </c>
      <c r="U157" s="29">
        <v>3</v>
      </c>
      <c r="V157" s="30">
        <v>3</v>
      </c>
      <c r="W157" s="31">
        <v>1</v>
      </c>
      <c r="X157" s="16"/>
    </row>
    <row r="158" spans="1:24" x14ac:dyDescent="0.25">
      <c r="A158" s="26" t="s">
        <v>181</v>
      </c>
      <c r="B158" s="26" t="s">
        <v>191</v>
      </c>
      <c r="C158" s="28" t="s">
        <v>192</v>
      </c>
      <c r="D158" s="28"/>
      <c r="E158" s="26" t="s">
        <v>194</v>
      </c>
      <c r="F158" s="29">
        <v>4</v>
      </c>
      <c r="G158" s="30">
        <v>7</v>
      </c>
      <c r="H158" s="31">
        <v>0.5714285714285714</v>
      </c>
      <c r="I158" s="29">
        <v>0</v>
      </c>
      <c r="J158" s="30">
        <v>6</v>
      </c>
      <c r="K158" s="31">
        <v>0</v>
      </c>
      <c r="L158" s="29">
        <v>1</v>
      </c>
      <c r="M158" s="30">
        <v>35</v>
      </c>
      <c r="N158" s="31">
        <v>2.8571428571428571E-2</v>
      </c>
      <c r="O158" s="29" t="s">
        <v>538</v>
      </c>
      <c r="P158" s="30" t="s">
        <v>538</v>
      </c>
      <c r="Q158" s="31" t="s">
        <v>538</v>
      </c>
      <c r="R158" s="29" t="s">
        <v>538</v>
      </c>
      <c r="S158" s="30" t="s">
        <v>538</v>
      </c>
      <c r="T158" s="31" t="s">
        <v>538</v>
      </c>
      <c r="U158" s="29" t="s">
        <v>538</v>
      </c>
      <c r="V158" s="30" t="s">
        <v>538</v>
      </c>
      <c r="W158" s="31" t="s">
        <v>538</v>
      </c>
      <c r="X158" s="16"/>
    </row>
    <row r="159" spans="1:24" x14ac:dyDescent="0.25">
      <c r="A159" s="26" t="s">
        <v>181</v>
      </c>
      <c r="B159" s="26" t="s">
        <v>191</v>
      </c>
      <c r="C159" s="28" t="s">
        <v>26</v>
      </c>
      <c r="D159" s="28"/>
      <c r="E159" s="26" t="s">
        <v>195</v>
      </c>
      <c r="F159" s="29">
        <v>2</v>
      </c>
      <c r="G159" s="30">
        <v>2</v>
      </c>
      <c r="H159" s="31">
        <v>1</v>
      </c>
      <c r="I159" s="29" t="s">
        <v>538</v>
      </c>
      <c r="J159" s="30" t="s">
        <v>538</v>
      </c>
      <c r="K159" s="31" t="s">
        <v>538</v>
      </c>
      <c r="L159" s="29">
        <v>1</v>
      </c>
      <c r="M159" s="30">
        <v>4</v>
      </c>
      <c r="N159" s="31">
        <v>0.25</v>
      </c>
      <c r="O159" s="29" t="s">
        <v>538</v>
      </c>
      <c r="P159" s="30" t="s">
        <v>538</v>
      </c>
      <c r="Q159" s="31" t="s">
        <v>538</v>
      </c>
      <c r="R159" s="29" t="s">
        <v>538</v>
      </c>
      <c r="S159" s="30" t="s">
        <v>538</v>
      </c>
      <c r="T159" s="31" t="s">
        <v>538</v>
      </c>
      <c r="U159" s="29" t="s">
        <v>538</v>
      </c>
      <c r="V159" s="30" t="s">
        <v>538</v>
      </c>
      <c r="W159" s="31" t="s">
        <v>538</v>
      </c>
      <c r="X159" s="16"/>
    </row>
    <row r="160" spans="1:24" x14ac:dyDescent="0.25">
      <c r="A160" s="26" t="s">
        <v>181</v>
      </c>
      <c r="B160" s="26" t="s">
        <v>191</v>
      </c>
      <c r="C160" s="28" t="s">
        <v>192</v>
      </c>
      <c r="D160" s="28"/>
      <c r="E160" s="26" t="s">
        <v>191</v>
      </c>
      <c r="F160" s="29">
        <v>51</v>
      </c>
      <c r="G160" s="30">
        <v>54</v>
      </c>
      <c r="H160" s="31">
        <v>0.94444444444444442</v>
      </c>
      <c r="I160" s="29">
        <v>8</v>
      </c>
      <c r="J160" s="30">
        <v>10</v>
      </c>
      <c r="K160" s="31">
        <v>0.8</v>
      </c>
      <c r="L160" s="29">
        <v>1</v>
      </c>
      <c r="M160" s="30">
        <v>6</v>
      </c>
      <c r="N160" s="31">
        <v>0.16666666666666666</v>
      </c>
      <c r="O160" s="29">
        <v>1</v>
      </c>
      <c r="P160" s="30">
        <v>2</v>
      </c>
      <c r="Q160" s="31">
        <v>0.5</v>
      </c>
      <c r="R160" s="29">
        <v>1</v>
      </c>
      <c r="S160" s="30">
        <v>1</v>
      </c>
      <c r="T160" s="31">
        <v>1</v>
      </c>
      <c r="U160" s="29">
        <v>2</v>
      </c>
      <c r="V160" s="30">
        <v>3</v>
      </c>
      <c r="W160" s="31">
        <v>0.66666666666666663</v>
      </c>
      <c r="X160" s="16"/>
    </row>
    <row r="161" spans="1:24" x14ac:dyDescent="0.25">
      <c r="A161" s="26" t="s">
        <v>181</v>
      </c>
      <c r="B161" s="26" t="s">
        <v>191</v>
      </c>
      <c r="C161" s="28" t="s">
        <v>192</v>
      </c>
      <c r="D161" s="28"/>
      <c r="E161" s="26" t="s">
        <v>196</v>
      </c>
      <c r="F161" s="29">
        <v>1</v>
      </c>
      <c r="G161" s="30">
        <v>2</v>
      </c>
      <c r="H161" s="31">
        <v>0.5</v>
      </c>
      <c r="I161" s="29">
        <v>2</v>
      </c>
      <c r="J161" s="30">
        <v>2</v>
      </c>
      <c r="K161" s="31">
        <v>1</v>
      </c>
      <c r="L161" s="29" t="s">
        <v>538</v>
      </c>
      <c r="M161" s="30" t="s">
        <v>538</v>
      </c>
      <c r="N161" s="31" t="s">
        <v>538</v>
      </c>
      <c r="O161" s="29">
        <v>0</v>
      </c>
      <c r="P161" s="30">
        <v>1</v>
      </c>
      <c r="Q161" s="31">
        <v>0</v>
      </c>
      <c r="R161" s="29" t="s">
        <v>538</v>
      </c>
      <c r="S161" s="30" t="s">
        <v>538</v>
      </c>
      <c r="T161" s="31" t="s">
        <v>538</v>
      </c>
      <c r="U161" s="29">
        <v>2</v>
      </c>
      <c r="V161" s="30">
        <v>4</v>
      </c>
      <c r="W161" s="31">
        <v>0.5</v>
      </c>
      <c r="X161" s="16"/>
    </row>
    <row r="162" spans="1:24" x14ac:dyDescent="0.25">
      <c r="A162" s="26" t="s">
        <v>181</v>
      </c>
      <c r="B162" s="26" t="s">
        <v>191</v>
      </c>
      <c r="C162" s="28" t="s">
        <v>192</v>
      </c>
      <c r="D162" s="28"/>
      <c r="E162" s="26" t="s">
        <v>197</v>
      </c>
      <c r="F162" s="29">
        <v>7</v>
      </c>
      <c r="G162" s="30">
        <v>9</v>
      </c>
      <c r="H162" s="31">
        <v>0.77777777777777779</v>
      </c>
      <c r="I162" s="29">
        <v>3</v>
      </c>
      <c r="J162" s="30">
        <v>4</v>
      </c>
      <c r="K162" s="31">
        <v>0.75</v>
      </c>
      <c r="L162" s="29">
        <v>4</v>
      </c>
      <c r="M162" s="30">
        <v>7</v>
      </c>
      <c r="N162" s="31">
        <v>0.5714285714285714</v>
      </c>
      <c r="O162" s="29">
        <v>1</v>
      </c>
      <c r="P162" s="30">
        <v>1</v>
      </c>
      <c r="Q162" s="31">
        <v>1</v>
      </c>
      <c r="R162" s="29" t="s">
        <v>538</v>
      </c>
      <c r="S162" s="30" t="s">
        <v>538</v>
      </c>
      <c r="T162" s="31" t="s">
        <v>538</v>
      </c>
      <c r="U162" s="29" t="s">
        <v>538</v>
      </c>
      <c r="V162" s="30" t="s">
        <v>538</v>
      </c>
      <c r="W162" s="31" t="s">
        <v>538</v>
      </c>
      <c r="X162" s="16"/>
    </row>
    <row r="163" spans="1:24" x14ac:dyDescent="0.25">
      <c r="A163" s="26" t="s">
        <v>181</v>
      </c>
      <c r="B163" s="26" t="s">
        <v>191</v>
      </c>
      <c r="C163" s="28" t="s">
        <v>192</v>
      </c>
      <c r="D163" s="28"/>
      <c r="E163" s="26" t="s">
        <v>198</v>
      </c>
      <c r="F163" s="29">
        <v>12</v>
      </c>
      <c r="G163" s="30">
        <v>15</v>
      </c>
      <c r="H163" s="31">
        <v>0.8</v>
      </c>
      <c r="I163" s="29">
        <v>4</v>
      </c>
      <c r="J163" s="30">
        <v>5</v>
      </c>
      <c r="K163" s="31">
        <v>0.8</v>
      </c>
      <c r="L163" s="29">
        <v>0</v>
      </c>
      <c r="M163" s="30">
        <v>13</v>
      </c>
      <c r="N163" s="31">
        <v>0</v>
      </c>
      <c r="O163" s="29">
        <v>1</v>
      </c>
      <c r="P163" s="30">
        <v>1</v>
      </c>
      <c r="Q163" s="31">
        <v>1</v>
      </c>
      <c r="R163" s="29">
        <v>1</v>
      </c>
      <c r="S163" s="30">
        <v>1</v>
      </c>
      <c r="T163" s="31">
        <v>1</v>
      </c>
      <c r="U163" s="29">
        <v>2</v>
      </c>
      <c r="V163" s="30">
        <v>2</v>
      </c>
      <c r="W163" s="31">
        <v>1</v>
      </c>
      <c r="X163" s="16"/>
    </row>
    <row r="164" spans="1:24" x14ac:dyDescent="0.25">
      <c r="A164" s="26" t="s">
        <v>181</v>
      </c>
      <c r="B164" s="26" t="s">
        <v>191</v>
      </c>
      <c r="C164" s="28" t="s">
        <v>192</v>
      </c>
      <c r="D164" s="28"/>
      <c r="E164" s="26" t="s">
        <v>199</v>
      </c>
      <c r="F164" s="29">
        <v>2</v>
      </c>
      <c r="G164" s="30">
        <v>8</v>
      </c>
      <c r="H164" s="31">
        <v>0.25</v>
      </c>
      <c r="I164" s="29">
        <v>1</v>
      </c>
      <c r="J164" s="30">
        <v>2</v>
      </c>
      <c r="K164" s="31">
        <v>0.5</v>
      </c>
      <c r="L164" s="29">
        <v>0</v>
      </c>
      <c r="M164" s="30">
        <v>10</v>
      </c>
      <c r="N164" s="31">
        <v>0</v>
      </c>
      <c r="O164" s="29">
        <v>2</v>
      </c>
      <c r="P164" s="30">
        <v>3</v>
      </c>
      <c r="Q164" s="31">
        <v>0.66666666666666663</v>
      </c>
      <c r="R164" s="29">
        <v>1</v>
      </c>
      <c r="S164" s="30">
        <v>1</v>
      </c>
      <c r="T164" s="31">
        <v>1</v>
      </c>
      <c r="U164" s="29">
        <v>1</v>
      </c>
      <c r="V164" s="30">
        <v>1</v>
      </c>
      <c r="W164" s="31">
        <v>1</v>
      </c>
      <c r="X164" s="16"/>
    </row>
    <row r="165" spans="1:24" x14ac:dyDescent="0.25">
      <c r="A165" s="26" t="s">
        <v>181</v>
      </c>
      <c r="B165" s="26" t="s">
        <v>191</v>
      </c>
      <c r="C165" s="28" t="s">
        <v>192</v>
      </c>
      <c r="D165" s="28"/>
      <c r="E165" s="26" t="s">
        <v>200</v>
      </c>
      <c r="F165" s="29">
        <v>11</v>
      </c>
      <c r="G165" s="30">
        <v>11</v>
      </c>
      <c r="H165" s="31">
        <v>1</v>
      </c>
      <c r="I165" s="29">
        <v>3</v>
      </c>
      <c r="J165" s="30">
        <v>3</v>
      </c>
      <c r="K165" s="31">
        <v>1</v>
      </c>
      <c r="L165" s="29">
        <v>0</v>
      </c>
      <c r="M165" s="30">
        <v>6</v>
      </c>
      <c r="N165" s="31">
        <v>0</v>
      </c>
      <c r="O165" s="29">
        <v>1</v>
      </c>
      <c r="P165" s="30">
        <v>1</v>
      </c>
      <c r="Q165" s="31">
        <v>1</v>
      </c>
      <c r="R165" s="29" t="s">
        <v>538</v>
      </c>
      <c r="S165" s="30" t="s">
        <v>538</v>
      </c>
      <c r="T165" s="31" t="s">
        <v>538</v>
      </c>
      <c r="U165" s="29">
        <v>1</v>
      </c>
      <c r="V165" s="30">
        <v>1</v>
      </c>
      <c r="W165" s="31">
        <v>1</v>
      </c>
      <c r="X165" s="16"/>
    </row>
    <row r="166" spans="1:24" x14ac:dyDescent="0.25">
      <c r="A166" s="20" t="s">
        <v>201</v>
      </c>
      <c r="B166" s="20"/>
      <c r="C166" s="21"/>
      <c r="D166" s="21"/>
      <c r="E166" s="20"/>
      <c r="F166" s="32">
        <f>SUM(F167:F176)</f>
        <v>1008</v>
      </c>
      <c r="G166" s="33">
        <f>SUM(G167:G176)</f>
        <v>1253</v>
      </c>
      <c r="H166" s="34">
        <f t="shared" si="6"/>
        <v>0.8044692737430168</v>
      </c>
      <c r="I166" s="32">
        <f>SUM(I167:I176)</f>
        <v>309</v>
      </c>
      <c r="J166" s="33">
        <f>SUM(J167:J176)</f>
        <v>585</v>
      </c>
      <c r="K166" s="34">
        <f>I166/J166</f>
        <v>0.52820512820512822</v>
      </c>
      <c r="L166" s="32">
        <f>SUM(L167:L176)</f>
        <v>531</v>
      </c>
      <c r="M166" s="33">
        <f>SUM(M167:M176)</f>
        <v>2662</v>
      </c>
      <c r="N166" s="34">
        <f t="shared" ref="N166:N220" si="8">L166/M166</f>
        <v>0.19947407963936889</v>
      </c>
      <c r="O166" s="32">
        <f>SUM(O167:O176)</f>
        <v>511</v>
      </c>
      <c r="P166" s="33">
        <f>SUM(P167:P176)</f>
        <v>712</v>
      </c>
      <c r="Q166" s="34">
        <f t="shared" si="7"/>
        <v>0.71769662921348309</v>
      </c>
      <c r="R166" s="32">
        <f>SUM(R167:R176)</f>
        <v>42</v>
      </c>
      <c r="S166" s="33">
        <f>SUM(S167:S176)</f>
        <v>60</v>
      </c>
      <c r="T166" s="34">
        <f>R166/S166</f>
        <v>0.7</v>
      </c>
      <c r="U166" s="32">
        <f>SUM(U167:U176)</f>
        <v>71</v>
      </c>
      <c r="V166" s="33">
        <f>SUM(V167:V176)</f>
        <v>112</v>
      </c>
      <c r="W166" s="34">
        <f>U166/V166</f>
        <v>0.6339285714285714</v>
      </c>
      <c r="X166" s="16"/>
    </row>
    <row r="167" spans="1:24" x14ac:dyDescent="0.25">
      <c r="A167" s="26" t="s">
        <v>181</v>
      </c>
      <c r="B167" s="26" t="s">
        <v>202</v>
      </c>
      <c r="C167" s="28" t="s">
        <v>183</v>
      </c>
      <c r="D167" s="28"/>
      <c r="E167" s="26" t="s">
        <v>203</v>
      </c>
      <c r="F167" s="29">
        <v>14</v>
      </c>
      <c r="G167" s="30">
        <v>19</v>
      </c>
      <c r="H167" s="31">
        <v>0.73684210526315785</v>
      </c>
      <c r="I167" s="29">
        <v>5</v>
      </c>
      <c r="J167" s="30">
        <v>7</v>
      </c>
      <c r="K167" s="31">
        <v>0.7142857142857143</v>
      </c>
      <c r="L167" s="29">
        <v>2</v>
      </c>
      <c r="M167" s="30">
        <v>17</v>
      </c>
      <c r="N167" s="31">
        <v>0.11764705882352941</v>
      </c>
      <c r="O167" s="29">
        <v>5</v>
      </c>
      <c r="P167" s="30">
        <v>9</v>
      </c>
      <c r="Q167" s="31">
        <v>0.55555555555555558</v>
      </c>
      <c r="R167" s="29" t="s">
        <v>538</v>
      </c>
      <c r="S167" s="30" t="s">
        <v>538</v>
      </c>
      <c r="T167" s="31" t="s">
        <v>538</v>
      </c>
      <c r="U167" s="29">
        <v>2</v>
      </c>
      <c r="V167" s="30">
        <v>6</v>
      </c>
      <c r="W167" s="31">
        <v>0.33333333333333331</v>
      </c>
      <c r="X167" s="16"/>
    </row>
    <row r="168" spans="1:24" x14ac:dyDescent="0.25">
      <c r="A168" s="26" t="s">
        <v>181</v>
      </c>
      <c r="B168" s="26" t="s">
        <v>202</v>
      </c>
      <c r="C168" s="28" t="s">
        <v>183</v>
      </c>
      <c r="D168" s="28"/>
      <c r="E168" s="26" t="s">
        <v>204</v>
      </c>
      <c r="F168" s="29">
        <v>6</v>
      </c>
      <c r="G168" s="30">
        <v>7</v>
      </c>
      <c r="H168" s="31">
        <v>0.8571428571428571</v>
      </c>
      <c r="I168" s="29">
        <v>0</v>
      </c>
      <c r="J168" s="30">
        <v>2</v>
      </c>
      <c r="K168" s="31">
        <v>0</v>
      </c>
      <c r="L168" s="29">
        <v>2</v>
      </c>
      <c r="M168" s="30">
        <v>11</v>
      </c>
      <c r="N168" s="31">
        <v>0.18181818181818182</v>
      </c>
      <c r="O168" s="29">
        <v>1</v>
      </c>
      <c r="P168" s="30">
        <v>1</v>
      </c>
      <c r="Q168" s="31">
        <v>1</v>
      </c>
      <c r="R168" s="29" t="s">
        <v>538</v>
      </c>
      <c r="S168" s="30" t="s">
        <v>538</v>
      </c>
      <c r="T168" s="31" t="s">
        <v>538</v>
      </c>
      <c r="U168" s="29" t="s">
        <v>538</v>
      </c>
      <c r="V168" s="30" t="s">
        <v>538</v>
      </c>
      <c r="W168" s="31" t="s">
        <v>538</v>
      </c>
      <c r="X168" s="16"/>
    </row>
    <row r="169" spans="1:24" x14ac:dyDescent="0.25">
      <c r="A169" s="26" t="s">
        <v>181</v>
      </c>
      <c r="B169" s="26" t="s">
        <v>202</v>
      </c>
      <c r="C169" s="28" t="s">
        <v>183</v>
      </c>
      <c r="D169" s="28"/>
      <c r="E169" s="26" t="s">
        <v>205</v>
      </c>
      <c r="F169" s="29">
        <v>38</v>
      </c>
      <c r="G169" s="30">
        <v>43</v>
      </c>
      <c r="H169" s="31">
        <v>0.88372093023255816</v>
      </c>
      <c r="I169" s="29">
        <v>11</v>
      </c>
      <c r="J169" s="30">
        <v>31</v>
      </c>
      <c r="K169" s="31">
        <v>0.35483870967741937</v>
      </c>
      <c r="L169" s="29">
        <v>23</v>
      </c>
      <c r="M169" s="30">
        <v>501</v>
      </c>
      <c r="N169" s="31">
        <v>4.590818363273453E-2</v>
      </c>
      <c r="O169" s="29">
        <v>38</v>
      </c>
      <c r="P169" s="30">
        <v>40</v>
      </c>
      <c r="Q169" s="31">
        <v>0.95</v>
      </c>
      <c r="R169" s="29">
        <v>2</v>
      </c>
      <c r="S169" s="30">
        <v>2</v>
      </c>
      <c r="T169" s="31">
        <v>1</v>
      </c>
      <c r="U169" s="29">
        <v>0</v>
      </c>
      <c r="V169" s="30">
        <v>1</v>
      </c>
      <c r="W169" s="31">
        <v>0</v>
      </c>
      <c r="X169" s="16"/>
    </row>
    <row r="170" spans="1:24" x14ac:dyDescent="0.25">
      <c r="A170" s="26" t="s">
        <v>181</v>
      </c>
      <c r="B170" s="26" t="s">
        <v>202</v>
      </c>
      <c r="C170" s="28" t="s">
        <v>183</v>
      </c>
      <c r="D170" s="28"/>
      <c r="E170" s="26" t="s">
        <v>206</v>
      </c>
      <c r="F170" s="29">
        <v>1</v>
      </c>
      <c r="G170" s="30">
        <v>2</v>
      </c>
      <c r="H170" s="31">
        <v>0.5</v>
      </c>
      <c r="I170" s="29">
        <v>1</v>
      </c>
      <c r="J170" s="30">
        <v>6</v>
      </c>
      <c r="K170" s="31">
        <v>0.16666666666666666</v>
      </c>
      <c r="L170" s="29">
        <v>62</v>
      </c>
      <c r="M170" s="30">
        <v>67</v>
      </c>
      <c r="N170" s="31">
        <v>0.92537313432835822</v>
      </c>
      <c r="O170" s="29">
        <v>1</v>
      </c>
      <c r="P170" s="30">
        <v>1</v>
      </c>
      <c r="Q170" s="31">
        <v>1</v>
      </c>
      <c r="R170" s="29">
        <v>0</v>
      </c>
      <c r="S170" s="30">
        <v>1</v>
      </c>
      <c r="T170" s="31">
        <v>0</v>
      </c>
      <c r="U170" s="29" t="s">
        <v>538</v>
      </c>
      <c r="V170" s="30" t="s">
        <v>538</v>
      </c>
      <c r="W170" s="31" t="s">
        <v>538</v>
      </c>
      <c r="X170" s="16"/>
    </row>
    <row r="171" spans="1:24" x14ac:dyDescent="0.25">
      <c r="A171" s="26" t="s">
        <v>181</v>
      </c>
      <c r="B171" s="26" t="s">
        <v>202</v>
      </c>
      <c r="C171" s="28" t="s">
        <v>183</v>
      </c>
      <c r="D171" s="28"/>
      <c r="E171" s="26" t="s">
        <v>202</v>
      </c>
      <c r="F171" s="29">
        <v>924</v>
      </c>
      <c r="G171" s="30">
        <v>1131</v>
      </c>
      <c r="H171" s="31">
        <v>0.81697612732095493</v>
      </c>
      <c r="I171" s="29">
        <v>288</v>
      </c>
      <c r="J171" s="30">
        <v>527</v>
      </c>
      <c r="K171" s="31">
        <v>0.54648956356736245</v>
      </c>
      <c r="L171" s="29">
        <v>330</v>
      </c>
      <c r="M171" s="30">
        <v>1680</v>
      </c>
      <c r="N171" s="31">
        <v>0.19642857142857142</v>
      </c>
      <c r="O171" s="29">
        <v>454</v>
      </c>
      <c r="P171" s="30">
        <v>648</v>
      </c>
      <c r="Q171" s="31">
        <v>0.70061728395061729</v>
      </c>
      <c r="R171" s="29">
        <v>38</v>
      </c>
      <c r="S171" s="30">
        <v>53</v>
      </c>
      <c r="T171" s="31">
        <v>0.71698113207547165</v>
      </c>
      <c r="U171" s="29">
        <v>66</v>
      </c>
      <c r="V171" s="30">
        <v>101</v>
      </c>
      <c r="W171" s="31">
        <v>0.65346534653465349</v>
      </c>
      <c r="X171" s="16"/>
    </row>
    <row r="172" spans="1:24" x14ac:dyDescent="0.25">
      <c r="A172" s="26" t="s">
        <v>181</v>
      </c>
      <c r="B172" s="26" t="s">
        <v>202</v>
      </c>
      <c r="C172" s="28" t="s">
        <v>192</v>
      </c>
      <c r="D172" s="28"/>
      <c r="E172" s="26" t="s">
        <v>207</v>
      </c>
      <c r="F172" s="29">
        <v>12</v>
      </c>
      <c r="G172" s="30">
        <v>13</v>
      </c>
      <c r="H172" s="31">
        <v>0.92307692307692313</v>
      </c>
      <c r="I172" s="29" t="s">
        <v>538</v>
      </c>
      <c r="J172" s="30" t="s">
        <v>538</v>
      </c>
      <c r="K172" s="31" t="s">
        <v>538</v>
      </c>
      <c r="L172" s="29">
        <v>1</v>
      </c>
      <c r="M172" s="30">
        <v>30</v>
      </c>
      <c r="N172" s="31">
        <v>3.3333333333333333E-2</v>
      </c>
      <c r="O172" s="29">
        <v>4</v>
      </c>
      <c r="P172" s="30">
        <v>4</v>
      </c>
      <c r="Q172" s="31">
        <v>1</v>
      </c>
      <c r="R172" s="29" t="s">
        <v>538</v>
      </c>
      <c r="S172" s="30" t="s">
        <v>538</v>
      </c>
      <c r="T172" s="31" t="s">
        <v>538</v>
      </c>
      <c r="U172" s="29">
        <v>1</v>
      </c>
      <c r="V172" s="30">
        <v>1</v>
      </c>
      <c r="W172" s="31">
        <v>1</v>
      </c>
      <c r="X172" s="16"/>
    </row>
    <row r="173" spans="1:24" x14ac:dyDescent="0.25">
      <c r="A173" s="26" t="s">
        <v>181</v>
      </c>
      <c r="B173" s="26" t="s">
        <v>202</v>
      </c>
      <c r="C173" s="28" t="s">
        <v>183</v>
      </c>
      <c r="D173" s="28"/>
      <c r="E173" s="26" t="s">
        <v>208</v>
      </c>
      <c r="F173" s="90" t="s">
        <v>543</v>
      </c>
      <c r="G173" s="91" t="s">
        <v>543</v>
      </c>
      <c r="H173" s="92" t="s">
        <v>543</v>
      </c>
      <c r="I173" s="90" t="s">
        <v>543</v>
      </c>
      <c r="J173" s="91" t="s">
        <v>543</v>
      </c>
      <c r="K173" s="92" t="s">
        <v>543</v>
      </c>
      <c r="L173" s="90" t="s">
        <v>543</v>
      </c>
      <c r="M173" s="91" t="s">
        <v>543</v>
      </c>
      <c r="N173" s="92" t="s">
        <v>543</v>
      </c>
      <c r="O173" s="29">
        <v>7</v>
      </c>
      <c r="P173" s="30">
        <v>7</v>
      </c>
      <c r="Q173" s="31">
        <v>1</v>
      </c>
      <c r="R173" s="29" t="s">
        <v>538</v>
      </c>
      <c r="S173" s="30" t="s">
        <v>538</v>
      </c>
      <c r="T173" s="31" t="s">
        <v>538</v>
      </c>
      <c r="U173" s="29">
        <v>1</v>
      </c>
      <c r="V173" s="30">
        <v>1</v>
      </c>
      <c r="W173" s="31">
        <v>1</v>
      </c>
      <c r="X173" s="16"/>
    </row>
    <row r="174" spans="1:24" x14ac:dyDescent="0.25">
      <c r="A174" s="26" t="s">
        <v>181</v>
      </c>
      <c r="B174" s="26" t="s">
        <v>202</v>
      </c>
      <c r="C174" s="28" t="s">
        <v>183</v>
      </c>
      <c r="D174" s="28"/>
      <c r="E174" s="26" t="s">
        <v>209</v>
      </c>
      <c r="F174" s="29">
        <v>4</v>
      </c>
      <c r="G174" s="30">
        <v>22</v>
      </c>
      <c r="H174" s="31">
        <v>0.18181818181818182</v>
      </c>
      <c r="I174" s="29">
        <v>3</v>
      </c>
      <c r="J174" s="30">
        <v>7</v>
      </c>
      <c r="K174" s="31">
        <v>0.42857142857142855</v>
      </c>
      <c r="L174" s="29">
        <v>109</v>
      </c>
      <c r="M174" s="30">
        <v>183</v>
      </c>
      <c r="N174" s="31">
        <v>0.59562841530054644</v>
      </c>
      <c r="O174" s="29">
        <v>1</v>
      </c>
      <c r="P174" s="30">
        <v>2</v>
      </c>
      <c r="Q174" s="31">
        <v>0.5</v>
      </c>
      <c r="R174" s="29">
        <v>2</v>
      </c>
      <c r="S174" s="30">
        <v>3</v>
      </c>
      <c r="T174" s="31">
        <v>0.66666666666666663</v>
      </c>
      <c r="U174" s="29">
        <v>1</v>
      </c>
      <c r="V174" s="30">
        <v>1</v>
      </c>
      <c r="W174" s="31">
        <v>1</v>
      </c>
      <c r="X174" s="16"/>
    </row>
    <row r="175" spans="1:24" x14ac:dyDescent="0.25">
      <c r="A175" s="26" t="s">
        <v>181</v>
      </c>
      <c r="B175" s="26" t="s">
        <v>202</v>
      </c>
      <c r="C175" s="28" t="s">
        <v>192</v>
      </c>
      <c r="D175" s="28"/>
      <c r="E175" s="26" t="s">
        <v>210</v>
      </c>
      <c r="F175" s="29">
        <v>3</v>
      </c>
      <c r="G175" s="30">
        <v>3</v>
      </c>
      <c r="H175" s="31">
        <v>1</v>
      </c>
      <c r="I175" s="29" t="s">
        <v>538</v>
      </c>
      <c r="J175" s="30" t="s">
        <v>538</v>
      </c>
      <c r="K175" s="31" t="s">
        <v>538</v>
      </c>
      <c r="L175" s="29">
        <v>1</v>
      </c>
      <c r="M175" s="30">
        <v>1</v>
      </c>
      <c r="N175" s="31">
        <v>1</v>
      </c>
      <c r="O175" s="29" t="s">
        <v>538</v>
      </c>
      <c r="P175" s="30" t="s">
        <v>538</v>
      </c>
      <c r="Q175" s="31" t="s">
        <v>538</v>
      </c>
      <c r="R175" s="29" t="s">
        <v>538</v>
      </c>
      <c r="S175" s="30" t="s">
        <v>538</v>
      </c>
      <c r="T175" s="31" t="s">
        <v>538</v>
      </c>
      <c r="U175" s="29" t="s">
        <v>538</v>
      </c>
      <c r="V175" s="30" t="s">
        <v>538</v>
      </c>
      <c r="W175" s="31" t="s">
        <v>538</v>
      </c>
      <c r="X175" s="16"/>
    </row>
    <row r="176" spans="1:24" x14ac:dyDescent="0.25">
      <c r="A176" s="26" t="s">
        <v>181</v>
      </c>
      <c r="B176" s="26" t="s">
        <v>202</v>
      </c>
      <c r="C176" s="28" t="s">
        <v>183</v>
      </c>
      <c r="D176" s="28"/>
      <c r="E176" s="26" t="s">
        <v>211</v>
      </c>
      <c r="F176" s="29">
        <v>6</v>
      </c>
      <c r="G176" s="30">
        <v>13</v>
      </c>
      <c r="H176" s="31">
        <v>0.46153846153846156</v>
      </c>
      <c r="I176" s="29">
        <v>1</v>
      </c>
      <c r="J176" s="30">
        <v>5</v>
      </c>
      <c r="K176" s="31">
        <v>0.2</v>
      </c>
      <c r="L176" s="29">
        <v>1</v>
      </c>
      <c r="M176" s="30">
        <v>172</v>
      </c>
      <c r="N176" s="31">
        <v>5.8139534883720929E-3</v>
      </c>
      <c r="O176" s="29" t="s">
        <v>538</v>
      </c>
      <c r="P176" s="30" t="s">
        <v>538</v>
      </c>
      <c r="Q176" s="31" t="s">
        <v>538</v>
      </c>
      <c r="R176" s="29">
        <v>0</v>
      </c>
      <c r="S176" s="30">
        <v>1</v>
      </c>
      <c r="T176" s="31">
        <v>0</v>
      </c>
      <c r="U176" s="29">
        <v>0</v>
      </c>
      <c r="V176" s="30">
        <v>1</v>
      </c>
      <c r="W176" s="31">
        <v>0</v>
      </c>
      <c r="X176" s="16"/>
    </row>
    <row r="177" spans="1:24" x14ac:dyDescent="0.25">
      <c r="A177" s="20" t="s">
        <v>212</v>
      </c>
      <c r="B177" s="20"/>
      <c r="C177" s="21"/>
      <c r="D177" s="21"/>
      <c r="E177" s="20"/>
      <c r="F177" s="32">
        <f>SUM(F178:F199)</f>
        <v>64</v>
      </c>
      <c r="G177" s="33">
        <f>SUM(G178:G199)</f>
        <v>92</v>
      </c>
      <c r="H177" s="34">
        <f t="shared" si="6"/>
        <v>0.69565217391304346</v>
      </c>
      <c r="I177" s="32">
        <f>SUM(I178:I199)</f>
        <v>50</v>
      </c>
      <c r="J177" s="33">
        <f>SUM(J178:J199)</f>
        <v>98</v>
      </c>
      <c r="K177" s="34">
        <f>I177/J177</f>
        <v>0.51020408163265307</v>
      </c>
      <c r="L177" s="32">
        <f>SUM(L178:L199)</f>
        <v>31</v>
      </c>
      <c r="M177" s="33">
        <f>SUM(M178:M199)</f>
        <v>419</v>
      </c>
      <c r="N177" s="34">
        <f t="shared" si="8"/>
        <v>7.3985680190930783E-2</v>
      </c>
      <c r="O177" s="32">
        <f>SUM(O178:O199)</f>
        <v>17</v>
      </c>
      <c r="P177" s="33">
        <f>SUM(P178:P199)</f>
        <v>27</v>
      </c>
      <c r="Q177" s="34">
        <f t="shared" si="7"/>
        <v>0.62962962962962965</v>
      </c>
      <c r="R177" s="32">
        <f>SUM(R178:R199)</f>
        <v>5</v>
      </c>
      <c r="S177" s="33">
        <f>SUM(S178:S199)</f>
        <v>7</v>
      </c>
      <c r="T177" s="34">
        <f>R177/S177</f>
        <v>0.7142857142857143</v>
      </c>
      <c r="U177" s="32">
        <f>SUM(U178:U199)</f>
        <v>29</v>
      </c>
      <c r="V177" s="33">
        <f>SUM(V178:V199)</f>
        <v>41</v>
      </c>
      <c r="W177" s="34">
        <f>U177/V177</f>
        <v>0.70731707317073167</v>
      </c>
      <c r="X177" s="16"/>
    </row>
    <row r="178" spans="1:24" x14ac:dyDescent="0.25">
      <c r="A178" s="26" t="s">
        <v>181</v>
      </c>
      <c r="B178" s="26" t="s">
        <v>213</v>
      </c>
      <c r="C178" s="28" t="s">
        <v>214</v>
      </c>
      <c r="D178" s="28"/>
      <c r="E178" s="26" t="s">
        <v>215</v>
      </c>
      <c r="F178" s="29">
        <v>3</v>
      </c>
      <c r="G178" s="30">
        <v>3</v>
      </c>
      <c r="H178" s="31">
        <v>1</v>
      </c>
      <c r="I178" s="29">
        <v>2</v>
      </c>
      <c r="J178" s="30">
        <v>4</v>
      </c>
      <c r="K178" s="31">
        <v>0.5</v>
      </c>
      <c r="L178" s="29">
        <v>3</v>
      </c>
      <c r="M178" s="30">
        <v>14</v>
      </c>
      <c r="N178" s="31">
        <v>0.21428571428571427</v>
      </c>
      <c r="O178" s="29">
        <v>1</v>
      </c>
      <c r="P178" s="30">
        <v>1</v>
      </c>
      <c r="Q178" s="31">
        <v>1</v>
      </c>
      <c r="R178" s="29" t="s">
        <v>538</v>
      </c>
      <c r="S178" s="30" t="s">
        <v>538</v>
      </c>
      <c r="T178" s="31" t="s">
        <v>538</v>
      </c>
      <c r="U178" s="29">
        <v>3</v>
      </c>
      <c r="V178" s="30">
        <v>4</v>
      </c>
      <c r="W178" s="31">
        <v>0.75</v>
      </c>
      <c r="X178" s="16"/>
    </row>
    <row r="179" spans="1:24" x14ac:dyDescent="0.25">
      <c r="A179" s="26" t="s">
        <v>181</v>
      </c>
      <c r="B179" s="26" t="s">
        <v>213</v>
      </c>
      <c r="C179" s="28" t="s">
        <v>216</v>
      </c>
      <c r="D179" s="28"/>
      <c r="E179" s="26" t="s">
        <v>217</v>
      </c>
      <c r="F179" s="29">
        <v>2</v>
      </c>
      <c r="G179" s="30">
        <v>2</v>
      </c>
      <c r="H179" s="31">
        <v>1</v>
      </c>
      <c r="I179" s="29">
        <v>0</v>
      </c>
      <c r="J179" s="30">
        <v>3</v>
      </c>
      <c r="K179" s="31">
        <v>0</v>
      </c>
      <c r="L179" s="29">
        <v>0</v>
      </c>
      <c r="M179" s="30">
        <v>1</v>
      </c>
      <c r="N179" s="31">
        <v>0</v>
      </c>
      <c r="O179" s="29">
        <v>0</v>
      </c>
      <c r="P179" s="30">
        <v>1</v>
      </c>
      <c r="Q179" s="31">
        <v>0</v>
      </c>
      <c r="R179" s="29" t="s">
        <v>538</v>
      </c>
      <c r="S179" s="30" t="s">
        <v>538</v>
      </c>
      <c r="T179" s="31" t="s">
        <v>538</v>
      </c>
      <c r="U179" s="29">
        <v>1</v>
      </c>
      <c r="V179" s="30">
        <v>1</v>
      </c>
      <c r="W179" s="31">
        <v>1</v>
      </c>
      <c r="X179" s="16"/>
    </row>
    <row r="180" spans="1:24" x14ac:dyDescent="0.25">
      <c r="A180" s="26" t="s">
        <v>181</v>
      </c>
      <c r="B180" s="26" t="s">
        <v>213</v>
      </c>
      <c r="C180" s="28" t="s">
        <v>192</v>
      </c>
      <c r="D180" s="28"/>
      <c r="E180" s="26" t="s">
        <v>218</v>
      </c>
      <c r="F180" s="29">
        <v>1</v>
      </c>
      <c r="G180" s="30">
        <v>3</v>
      </c>
      <c r="H180" s="31">
        <v>0.33333333333333331</v>
      </c>
      <c r="I180" s="29">
        <v>0</v>
      </c>
      <c r="J180" s="30">
        <v>3</v>
      </c>
      <c r="K180" s="31">
        <v>0</v>
      </c>
      <c r="L180" s="29">
        <v>1</v>
      </c>
      <c r="M180" s="30">
        <v>226</v>
      </c>
      <c r="N180" s="31">
        <v>4.4247787610619468E-3</v>
      </c>
      <c r="O180" s="29" t="s">
        <v>538</v>
      </c>
      <c r="P180" s="30" t="s">
        <v>538</v>
      </c>
      <c r="Q180" s="31" t="s">
        <v>538</v>
      </c>
      <c r="R180" s="29" t="s">
        <v>538</v>
      </c>
      <c r="S180" s="30" t="s">
        <v>538</v>
      </c>
      <c r="T180" s="31" t="s">
        <v>538</v>
      </c>
      <c r="U180" s="29">
        <v>6</v>
      </c>
      <c r="V180" s="30">
        <v>6</v>
      </c>
      <c r="W180" s="31">
        <v>1</v>
      </c>
      <c r="X180" s="16"/>
    </row>
    <row r="181" spans="1:24" x14ac:dyDescent="0.25">
      <c r="A181" s="26" t="s">
        <v>181</v>
      </c>
      <c r="B181" s="26" t="s">
        <v>213</v>
      </c>
      <c r="C181" s="28" t="s">
        <v>192</v>
      </c>
      <c r="D181" s="28"/>
      <c r="E181" s="26" t="s">
        <v>219</v>
      </c>
      <c r="F181" s="29">
        <v>1</v>
      </c>
      <c r="G181" s="30">
        <v>1</v>
      </c>
      <c r="H181" s="31">
        <v>1</v>
      </c>
      <c r="I181" s="29" t="s">
        <v>538</v>
      </c>
      <c r="J181" s="30" t="s">
        <v>538</v>
      </c>
      <c r="K181" s="31" t="s">
        <v>538</v>
      </c>
      <c r="L181" s="29">
        <v>0</v>
      </c>
      <c r="M181" s="30">
        <v>7</v>
      </c>
      <c r="N181" s="31">
        <v>0</v>
      </c>
      <c r="O181" s="29" t="s">
        <v>538</v>
      </c>
      <c r="P181" s="30" t="s">
        <v>538</v>
      </c>
      <c r="Q181" s="31" t="s">
        <v>538</v>
      </c>
      <c r="R181" s="29">
        <v>1</v>
      </c>
      <c r="S181" s="30">
        <v>1</v>
      </c>
      <c r="T181" s="31">
        <v>1</v>
      </c>
      <c r="U181" s="29">
        <v>1</v>
      </c>
      <c r="V181" s="30">
        <v>2</v>
      </c>
      <c r="W181" s="31">
        <v>0.5</v>
      </c>
      <c r="X181" s="16"/>
    </row>
    <row r="182" spans="1:24" x14ac:dyDescent="0.25">
      <c r="A182" s="26" t="s">
        <v>181</v>
      </c>
      <c r="B182" s="26" t="s">
        <v>213</v>
      </c>
      <c r="C182" s="28" t="s">
        <v>192</v>
      </c>
      <c r="D182" s="28"/>
      <c r="E182" s="26" t="s">
        <v>220</v>
      </c>
      <c r="F182" s="90">
        <v>0</v>
      </c>
      <c r="G182" s="91">
        <v>0</v>
      </c>
      <c r="H182" s="92">
        <v>0</v>
      </c>
      <c r="I182" s="29">
        <v>2</v>
      </c>
      <c r="J182" s="30">
        <v>4</v>
      </c>
      <c r="K182" s="31">
        <v>0.5</v>
      </c>
      <c r="L182" s="29">
        <v>0</v>
      </c>
      <c r="M182" s="30">
        <v>2</v>
      </c>
      <c r="N182" s="31">
        <v>0</v>
      </c>
      <c r="O182" s="29">
        <v>1</v>
      </c>
      <c r="P182" s="30">
        <v>1</v>
      </c>
      <c r="Q182" s="31">
        <v>1</v>
      </c>
      <c r="R182" s="29" t="s">
        <v>538</v>
      </c>
      <c r="S182" s="30" t="s">
        <v>538</v>
      </c>
      <c r="T182" s="31" t="s">
        <v>538</v>
      </c>
      <c r="U182" s="29" t="s">
        <v>538</v>
      </c>
      <c r="V182" s="30" t="s">
        <v>538</v>
      </c>
      <c r="W182" s="31" t="s">
        <v>538</v>
      </c>
      <c r="X182" s="16"/>
    </row>
    <row r="183" spans="1:24" x14ac:dyDescent="0.25">
      <c r="A183" s="26" t="s">
        <v>181</v>
      </c>
      <c r="B183" s="26" t="s">
        <v>213</v>
      </c>
      <c r="C183" s="28" t="s">
        <v>214</v>
      </c>
      <c r="D183" s="28"/>
      <c r="E183" s="26" t="s">
        <v>221</v>
      </c>
      <c r="F183" s="29">
        <v>1</v>
      </c>
      <c r="G183" s="30">
        <v>1</v>
      </c>
      <c r="H183" s="31">
        <v>1</v>
      </c>
      <c r="I183" s="29" t="s">
        <v>538</v>
      </c>
      <c r="J183" s="30" t="s">
        <v>538</v>
      </c>
      <c r="K183" s="31" t="s">
        <v>538</v>
      </c>
      <c r="L183" s="29">
        <v>0</v>
      </c>
      <c r="M183" s="30">
        <v>1</v>
      </c>
      <c r="N183" s="31">
        <v>0</v>
      </c>
      <c r="O183" s="29" t="s">
        <v>538</v>
      </c>
      <c r="P183" s="30" t="s">
        <v>538</v>
      </c>
      <c r="Q183" s="31" t="s">
        <v>538</v>
      </c>
      <c r="R183" s="29" t="s">
        <v>538</v>
      </c>
      <c r="S183" s="30" t="s">
        <v>538</v>
      </c>
      <c r="T183" s="31" t="s">
        <v>538</v>
      </c>
      <c r="U183" s="29" t="s">
        <v>538</v>
      </c>
      <c r="V183" s="30" t="s">
        <v>538</v>
      </c>
      <c r="W183" s="31" t="s">
        <v>538</v>
      </c>
      <c r="X183" s="16"/>
    </row>
    <row r="184" spans="1:24" x14ac:dyDescent="0.25">
      <c r="A184" s="26" t="s">
        <v>181</v>
      </c>
      <c r="B184" s="26" t="s">
        <v>213</v>
      </c>
      <c r="C184" s="28" t="s">
        <v>44</v>
      </c>
      <c r="D184" s="28"/>
      <c r="E184" s="26" t="s">
        <v>222</v>
      </c>
      <c r="F184" s="29">
        <v>4</v>
      </c>
      <c r="G184" s="30">
        <v>7</v>
      </c>
      <c r="H184" s="31">
        <v>0.5714285714285714</v>
      </c>
      <c r="I184" s="29">
        <v>6</v>
      </c>
      <c r="J184" s="30">
        <v>7</v>
      </c>
      <c r="K184" s="31">
        <v>0.8571428571428571</v>
      </c>
      <c r="L184" s="29">
        <v>0</v>
      </c>
      <c r="M184" s="30">
        <v>4</v>
      </c>
      <c r="N184" s="31">
        <v>0</v>
      </c>
      <c r="O184" s="29">
        <v>1</v>
      </c>
      <c r="P184" s="30">
        <v>2</v>
      </c>
      <c r="Q184" s="31">
        <v>0.5</v>
      </c>
      <c r="R184" s="29" t="s">
        <v>538</v>
      </c>
      <c r="S184" s="30" t="s">
        <v>538</v>
      </c>
      <c r="T184" s="31" t="s">
        <v>538</v>
      </c>
      <c r="U184" s="29" t="s">
        <v>538</v>
      </c>
      <c r="V184" s="30" t="s">
        <v>538</v>
      </c>
      <c r="W184" s="31" t="s">
        <v>538</v>
      </c>
      <c r="X184" s="16"/>
    </row>
    <row r="185" spans="1:24" x14ac:dyDescent="0.25">
      <c r="A185" s="26" t="s">
        <v>181</v>
      </c>
      <c r="B185" s="26" t="s">
        <v>213</v>
      </c>
      <c r="C185" s="28" t="s">
        <v>216</v>
      </c>
      <c r="D185" s="28"/>
      <c r="E185" s="26" t="s">
        <v>223</v>
      </c>
      <c r="F185" s="29">
        <v>1</v>
      </c>
      <c r="G185" s="30">
        <v>1</v>
      </c>
      <c r="H185" s="31">
        <v>1</v>
      </c>
      <c r="I185" s="29">
        <v>0</v>
      </c>
      <c r="J185" s="30">
        <v>3</v>
      </c>
      <c r="K185" s="31">
        <v>0</v>
      </c>
      <c r="L185" s="29">
        <v>0</v>
      </c>
      <c r="M185" s="30">
        <v>4</v>
      </c>
      <c r="N185" s="31">
        <v>0</v>
      </c>
      <c r="O185" s="29" t="s">
        <v>538</v>
      </c>
      <c r="P185" s="30" t="s">
        <v>538</v>
      </c>
      <c r="Q185" s="31" t="s">
        <v>538</v>
      </c>
      <c r="R185" s="29" t="s">
        <v>538</v>
      </c>
      <c r="S185" s="30" t="s">
        <v>538</v>
      </c>
      <c r="T185" s="31" t="s">
        <v>538</v>
      </c>
      <c r="U185" s="29" t="s">
        <v>538</v>
      </c>
      <c r="V185" s="30" t="s">
        <v>538</v>
      </c>
      <c r="W185" s="31" t="s">
        <v>538</v>
      </c>
      <c r="X185" s="16"/>
    </row>
    <row r="186" spans="1:24" x14ac:dyDescent="0.25">
      <c r="A186" s="26" t="s">
        <v>181</v>
      </c>
      <c r="B186" s="26" t="s">
        <v>213</v>
      </c>
      <c r="C186" s="28" t="s">
        <v>214</v>
      </c>
      <c r="D186" s="28"/>
      <c r="E186" s="26" t="s">
        <v>224</v>
      </c>
      <c r="F186" s="90">
        <v>0</v>
      </c>
      <c r="G186" s="91">
        <v>0</v>
      </c>
      <c r="H186" s="92">
        <v>0</v>
      </c>
      <c r="I186" s="29">
        <v>0</v>
      </c>
      <c r="J186" s="30">
        <v>7</v>
      </c>
      <c r="K186" s="31">
        <v>0</v>
      </c>
      <c r="L186" s="29">
        <v>1</v>
      </c>
      <c r="M186" s="30">
        <v>14</v>
      </c>
      <c r="N186" s="31">
        <v>7.1428571428571425E-2</v>
      </c>
      <c r="O186" s="29" t="s">
        <v>538</v>
      </c>
      <c r="P186" s="30" t="s">
        <v>538</v>
      </c>
      <c r="Q186" s="31" t="s">
        <v>538</v>
      </c>
      <c r="R186" s="29" t="s">
        <v>538</v>
      </c>
      <c r="S186" s="30" t="s">
        <v>538</v>
      </c>
      <c r="T186" s="31" t="s">
        <v>538</v>
      </c>
      <c r="U186" s="29" t="s">
        <v>538</v>
      </c>
      <c r="V186" s="30" t="s">
        <v>538</v>
      </c>
      <c r="W186" s="31" t="s">
        <v>538</v>
      </c>
      <c r="X186" s="16"/>
    </row>
    <row r="187" spans="1:24" x14ac:dyDescent="0.25">
      <c r="A187" s="26" t="s">
        <v>181</v>
      </c>
      <c r="B187" s="26" t="s">
        <v>213</v>
      </c>
      <c r="C187" s="28" t="s">
        <v>214</v>
      </c>
      <c r="D187" s="28"/>
      <c r="E187" s="26" t="s">
        <v>225</v>
      </c>
      <c r="F187" s="29">
        <v>1</v>
      </c>
      <c r="G187" s="30">
        <v>3</v>
      </c>
      <c r="H187" s="31">
        <v>0.33333333333333331</v>
      </c>
      <c r="I187" s="29">
        <v>2</v>
      </c>
      <c r="J187" s="30">
        <v>3</v>
      </c>
      <c r="K187" s="31">
        <v>0.66666666666666663</v>
      </c>
      <c r="L187" s="29">
        <v>0</v>
      </c>
      <c r="M187" s="30">
        <v>3</v>
      </c>
      <c r="N187" s="31">
        <v>0</v>
      </c>
      <c r="O187" s="29">
        <v>0</v>
      </c>
      <c r="P187" s="30">
        <v>1</v>
      </c>
      <c r="Q187" s="31">
        <v>0</v>
      </c>
      <c r="R187" s="29">
        <v>1</v>
      </c>
      <c r="S187" s="30">
        <v>1</v>
      </c>
      <c r="T187" s="31">
        <v>1</v>
      </c>
      <c r="U187" s="29">
        <v>2</v>
      </c>
      <c r="V187" s="30">
        <v>2</v>
      </c>
      <c r="W187" s="31">
        <v>1</v>
      </c>
      <c r="X187" s="16"/>
    </row>
    <row r="188" spans="1:24" x14ac:dyDescent="0.25">
      <c r="A188" s="26" t="s">
        <v>181</v>
      </c>
      <c r="B188" s="26" t="s">
        <v>213</v>
      </c>
      <c r="C188" s="28" t="s">
        <v>214</v>
      </c>
      <c r="D188" s="28"/>
      <c r="E188" s="26" t="s">
        <v>226</v>
      </c>
      <c r="F188" s="90">
        <v>0</v>
      </c>
      <c r="G188" s="91">
        <v>0</v>
      </c>
      <c r="H188" s="92">
        <v>0</v>
      </c>
      <c r="I188" s="29">
        <v>0</v>
      </c>
      <c r="J188" s="30">
        <v>1</v>
      </c>
      <c r="K188" s="31">
        <v>0</v>
      </c>
      <c r="L188" s="29">
        <v>0</v>
      </c>
      <c r="M188" s="30">
        <v>24</v>
      </c>
      <c r="N188" s="31">
        <v>0</v>
      </c>
      <c r="O188" s="29">
        <v>0</v>
      </c>
      <c r="P188" s="30">
        <v>1</v>
      </c>
      <c r="Q188" s="31">
        <v>0</v>
      </c>
      <c r="R188" s="29" t="s">
        <v>538</v>
      </c>
      <c r="S188" s="30" t="s">
        <v>538</v>
      </c>
      <c r="T188" s="31" t="s">
        <v>538</v>
      </c>
      <c r="U188" s="29">
        <v>1</v>
      </c>
      <c r="V188" s="30">
        <v>1</v>
      </c>
      <c r="W188" s="31">
        <v>1</v>
      </c>
      <c r="X188" s="16"/>
    </row>
    <row r="189" spans="1:24" x14ac:dyDescent="0.25">
      <c r="A189" s="26" t="s">
        <v>181</v>
      </c>
      <c r="B189" s="26" t="s">
        <v>213</v>
      </c>
      <c r="C189" s="28" t="s">
        <v>192</v>
      </c>
      <c r="D189" s="28"/>
      <c r="E189" s="26" t="s">
        <v>227</v>
      </c>
      <c r="F189" s="29">
        <v>1</v>
      </c>
      <c r="G189" s="30">
        <v>1</v>
      </c>
      <c r="H189" s="31">
        <v>1</v>
      </c>
      <c r="I189" s="29" t="s">
        <v>538</v>
      </c>
      <c r="J189" s="30" t="s">
        <v>538</v>
      </c>
      <c r="K189" s="31" t="s">
        <v>538</v>
      </c>
      <c r="L189" s="29">
        <v>2</v>
      </c>
      <c r="M189" s="30">
        <v>4</v>
      </c>
      <c r="N189" s="31">
        <v>0.5</v>
      </c>
      <c r="O189" s="29">
        <v>1</v>
      </c>
      <c r="P189" s="30">
        <v>1</v>
      </c>
      <c r="Q189" s="31">
        <v>1</v>
      </c>
      <c r="R189" s="29" t="s">
        <v>538</v>
      </c>
      <c r="S189" s="30" t="s">
        <v>538</v>
      </c>
      <c r="T189" s="31" t="s">
        <v>538</v>
      </c>
      <c r="U189" s="29">
        <v>0</v>
      </c>
      <c r="V189" s="30">
        <v>2</v>
      </c>
      <c r="W189" s="31">
        <v>0</v>
      </c>
      <c r="X189" s="16"/>
    </row>
    <row r="190" spans="1:24" x14ac:dyDescent="0.25">
      <c r="A190" s="26" t="s">
        <v>181</v>
      </c>
      <c r="B190" s="26" t="s">
        <v>213</v>
      </c>
      <c r="C190" s="28" t="s">
        <v>214</v>
      </c>
      <c r="D190" s="28"/>
      <c r="E190" s="26" t="s">
        <v>228</v>
      </c>
      <c r="F190" s="29">
        <v>6</v>
      </c>
      <c r="G190" s="30">
        <v>8</v>
      </c>
      <c r="H190" s="31">
        <v>0.75</v>
      </c>
      <c r="I190" s="29">
        <v>3</v>
      </c>
      <c r="J190" s="30">
        <v>4</v>
      </c>
      <c r="K190" s="31">
        <v>0.75</v>
      </c>
      <c r="L190" s="29">
        <v>2</v>
      </c>
      <c r="M190" s="30">
        <v>7</v>
      </c>
      <c r="N190" s="31">
        <v>0.2857142857142857</v>
      </c>
      <c r="O190" s="29">
        <v>0</v>
      </c>
      <c r="P190" s="30">
        <v>1</v>
      </c>
      <c r="Q190" s="31">
        <v>0</v>
      </c>
      <c r="R190" s="29" t="s">
        <v>538</v>
      </c>
      <c r="S190" s="30" t="s">
        <v>538</v>
      </c>
      <c r="T190" s="31" t="s">
        <v>538</v>
      </c>
      <c r="U190" s="29">
        <v>1</v>
      </c>
      <c r="V190" s="30">
        <v>1</v>
      </c>
      <c r="W190" s="31">
        <v>1</v>
      </c>
      <c r="X190" s="16"/>
    </row>
    <row r="191" spans="1:24" x14ac:dyDescent="0.25">
      <c r="A191" s="26" t="s">
        <v>181</v>
      </c>
      <c r="B191" s="26" t="s">
        <v>213</v>
      </c>
      <c r="C191" s="28" t="s">
        <v>192</v>
      </c>
      <c r="D191" s="28"/>
      <c r="E191" s="26" t="s">
        <v>229</v>
      </c>
      <c r="F191" s="29">
        <v>5</v>
      </c>
      <c r="G191" s="30">
        <v>13</v>
      </c>
      <c r="H191" s="31">
        <v>0.38461538461538464</v>
      </c>
      <c r="I191" s="29">
        <v>0</v>
      </c>
      <c r="J191" s="30">
        <v>1</v>
      </c>
      <c r="K191" s="31">
        <v>0</v>
      </c>
      <c r="L191" s="29">
        <v>2</v>
      </c>
      <c r="M191" s="30">
        <v>6</v>
      </c>
      <c r="N191" s="31">
        <v>0.33333333333333331</v>
      </c>
      <c r="O191" s="29">
        <v>2</v>
      </c>
      <c r="P191" s="30">
        <v>2</v>
      </c>
      <c r="Q191" s="31">
        <v>1</v>
      </c>
      <c r="R191" s="29" t="s">
        <v>538</v>
      </c>
      <c r="S191" s="30" t="s">
        <v>538</v>
      </c>
      <c r="T191" s="31" t="s">
        <v>538</v>
      </c>
      <c r="U191" s="29">
        <v>1</v>
      </c>
      <c r="V191" s="30">
        <v>1</v>
      </c>
      <c r="W191" s="31">
        <v>1</v>
      </c>
      <c r="X191" s="16"/>
    </row>
    <row r="192" spans="1:24" x14ac:dyDescent="0.25">
      <c r="A192" s="26" t="s">
        <v>181</v>
      </c>
      <c r="B192" s="26" t="s">
        <v>213</v>
      </c>
      <c r="C192" s="28" t="s">
        <v>216</v>
      </c>
      <c r="D192" s="28"/>
      <c r="E192" s="26" t="s">
        <v>230</v>
      </c>
      <c r="F192" s="29">
        <v>4</v>
      </c>
      <c r="G192" s="30">
        <v>5</v>
      </c>
      <c r="H192" s="31">
        <v>0.8</v>
      </c>
      <c r="I192" s="29">
        <v>11</v>
      </c>
      <c r="J192" s="30">
        <v>12</v>
      </c>
      <c r="K192" s="31">
        <v>0.91666666666666663</v>
      </c>
      <c r="L192" s="29">
        <v>0</v>
      </c>
      <c r="M192" s="30">
        <v>13</v>
      </c>
      <c r="N192" s="31">
        <v>0</v>
      </c>
      <c r="O192" s="29">
        <v>0</v>
      </c>
      <c r="P192" s="30">
        <v>1</v>
      </c>
      <c r="Q192" s="31">
        <v>0</v>
      </c>
      <c r="R192" s="29">
        <v>2</v>
      </c>
      <c r="S192" s="30">
        <v>2</v>
      </c>
      <c r="T192" s="31">
        <v>1</v>
      </c>
      <c r="U192" s="29">
        <v>5</v>
      </c>
      <c r="V192" s="30">
        <v>7</v>
      </c>
      <c r="W192" s="31">
        <v>0.7142857142857143</v>
      </c>
      <c r="X192" s="16"/>
    </row>
    <row r="193" spans="1:24" x14ac:dyDescent="0.25">
      <c r="A193" s="26" t="s">
        <v>181</v>
      </c>
      <c r="B193" s="26" t="s">
        <v>213</v>
      </c>
      <c r="C193" s="28" t="s">
        <v>192</v>
      </c>
      <c r="D193" s="28"/>
      <c r="E193" s="26" t="s">
        <v>231</v>
      </c>
      <c r="F193" s="29">
        <v>0</v>
      </c>
      <c r="G193" s="30">
        <v>1</v>
      </c>
      <c r="H193" s="31">
        <v>0</v>
      </c>
      <c r="I193" s="29">
        <v>1</v>
      </c>
      <c r="J193" s="30">
        <v>2</v>
      </c>
      <c r="K193" s="31">
        <v>0.5</v>
      </c>
      <c r="L193" s="29">
        <v>2</v>
      </c>
      <c r="M193" s="30">
        <v>2</v>
      </c>
      <c r="N193" s="31">
        <v>1</v>
      </c>
      <c r="O193" s="29">
        <v>1</v>
      </c>
      <c r="P193" s="30">
        <v>2</v>
      </c>
      <c r="Q193" s="31">
        <v>0.5</v>
      </c>
      <c r="R193" s="29" t="s">
        <v>538</v>
      </c>
      <c r="S193" s="30" t="s">
        <v>538</v>
      </c>
      <c r="T193" s="31" t="s">
        <v>538</v>
      </c>
      <c r="U193" s="29">
        <v>0</v>
      </c>
      <c r="V193" s="30">
        <v>1</v>
      </c>
      <c r="W193" s="31">
        <v>0</v>
      </c>
      <c r="X193" s="16"/>
    </row>
    <row r="194" spans="1:24" x14ac:dyDescent="0.25">
      <c r="A194" s="26" t="s">
        <v>181</v>
      </c>
      <c r="B194" s="26" t="s">
        <v>213</v>
      </c>
      <c r="C194" s="28" t="s">
        <v>44</v>
      </c>
      <c r="D194" s="28"/>
      <c r="E194" s="26" t="s">
        <v>232</v>
      </c>
      <c r="F194" s="90">
        <v>0</v>
      </c>
      <c r="G194" s="91">
        <v>0</v>
      </c>
      <c r="H194" s="92">
        <v>0</v>
      </c>
      <c r="I194" s="29">
        <v>2</v>
      </c>
      <c r="J194" s="30">
        <v>2</v>
      </c>
      <c r="K194" s="31">
        <v>1</v>
      </c>
      <c r="L194" s="29">
        <v>0</v>
      </c>
      <c r="M194" s="30">
        <v>5</v>
      </c>
      <c r="N194" s="31">
        <v>0</v>
      </c>
      <c r="O194" s="29" t="s">
        <v>538</v>
      </c>
      <c r="P194" s="30" t="s">
        <v>538</v>
      </c>
      <c r="Q194" s="31" t="s">
        <v>538</v>
      </c>
      <c r="R194" s="29" t="s">
        <v>538</v>
      </c>
      <c r="S194" s="30" t="s">
        <v>538</v>
      </c>
      <c r="T194" s="31" t="s">
        <v>538</v>
      </c>
      <c r="U194" s="29" t="s">
        <v>538</v>
      </c>
      <c r="V194" s="30" t="s">
        <v>538</v>
      </c>
      <c r="W194" s="31" t="s">
        <v>538</v>
      </c>
      <c r="X194" s="16"/>
    </row>
    <row r="195" spans="1:24" x14ac:dyDescent="0.25">
      <c r="A195" s="26" t="s">
        <v>181</v>
      </c>
      <c r="B195" s="26" t="s">
        <v>213</v>
      </c>
      <c r="C195" s="28" t="s">
        <v>192</v>
      </c>
      <c r="D195" s="28"/>
      <c r="E195" s="26" t="s">
        <v>213</v>
      </c>
      <c r="F195" s="29">
        <v>31</v>
      </c>
      <c r="G195" s="30">
        <v>35</v>
      </c>
      <c r="H195" s="31">
        <v>0.88571428571428568</v>
      </c>
      <c r="I195" s="29">
        <v>18</v>
      </c>
      <c r="J195" s="30">
        <v>27</v>
      </c>
      <c r="K195" s="31">
        <v>0.66666666666666663</v>
      </c>
      <c r="L195" s="29">
        <v>15</v>
      </c>
      <c r="M195" s="30">
        <v>66</v>
      </c>
      <c r="N195" s="31">
        <v>0.22727272727272727</v>
      </c>
      <c r="O195" s="29">
        <v>7</v>
      </c>
      <c r="P195" s="30">
        <v>9</v>
      </c>
      <c r="Q195" s="31">
        <v>0.77777777777777779</v>
      </c>
      <c r="R195" s="29">
        <v>1</v>
      </c>
      <c r="S195" s="30">
        <v>1</v>
      </c>
      <c r="T195" s="31">
        <v>1</v>
      </c>
      <c r="U195" s="29">
        <v>8</v>
      </c>
      <c r="V195" s="30">
        <v>8</v>
      </c>
      <c r="W195" s="31">
        <v>1</v>
      </c>
      <c r="X195" s="16"/>
    </row>
    <row r="196" spans="1:24" x14ac:dyDescent="0.25">
      <c r="A196" s="26" t="s">
        <v>181</v>
      </c>
      <c r="B196" s="26" t="s">
        <v>213</v>
      </c>
      <c r="C196" s="28" t="s">
        <v>192</v>
      </c>
      <c r="D196" s="28"/>
      <c r="E196" s="26" t="s">
        <v>233</v>
      </c>
      <c r="F196" s="29">
        <v>1</v>
      </c>
      <c r="G196" s="30">
        <v>6</v>
      </c>
      <c r="H196" s="31">
        <v>0.16666666666666666</v>
      </c>
      <c r="I196" s="29">
        <v>3</v>
      </c>
      <c r="J196" s="30">
        <v>10</v>
      </c>
      <c r="K196" s="31">
        <v>0.3</v>
      </c>
      <c r="L196" s="29">
        <v>0</v>
      </c>
      <c r="M196" s="30">
        <v>3</v>
      </c>
      <c r="N196" s="31">
        <v>0</v>
      </c>
      <c r="O196" s="29">
        <v>1</v>
      </c>
      <c r="P196" s="30">
        <v>1</v>
      </c>
      <c r="Q196" s="31">
        <v>1</v>
      </c>
      <c r="R196" s="29" t="s">
        <v>538</v>
      </c>
      <c r="S196" s="30" t="s">
        <v>538</v>
      </c>
      <c r="T196" s="31" t="s">
        <v>538</v>
      </c>
      <c r="U196" s="29">
        <v>0</v>
      </c>
      <c r="V196" s="30">
        <v>5</v>
      </c>
      <c r="W196" s="31">
        <v>0</v>
      </c>
      <c r="X196" s="16"/>
    </row>
    <row r="197" spans="1:24" x14ac:dyDescent="0.25">
      <c r="A197" s="26" t="s">
        <v>181</v>
      </c>
      <c r="B197" s="26" t="s">
        <v>213</v>
      </c>
      <c r="C197" s="28" t="s">
        <v>214</v>
      </c>
      <c r="D197" s="28"/>
      <c r="E197" s="26" t="s">
        <v>234</v>
      </c>
      <c r="F197" s="90">
        <v>0</v>
      </c>
      <c r="G197" s="91">
        <v>0</v>
      </c>
      <c r="H197" s="92">
        <v>0</v>
      </c>
      <c r="I197" s="29">
        <v>0</v>
      </c>
      <c r="J197" s="30">
        <v>2</v>
      </c>
      <c r="K197" s="31">
        <v>0</v>
      </c>
      <c r="L197" s="29">
        <v>0</v>
      </c>
      <c r="M197" s="30">
        <v>5</v>
      </c>
      <c r="N197" s="31">
        <v>0</v>
      </c>
      <c r="O197" s="29" t="s">
        <v>538</v>
      </c>
      <c r="P197" s="30" t="s">
        <v>538</v>
      </c>
      <c r="Q197" s="31" t="s">
        <v>538</v>
      </c>
      <c r="R197" s="29" t="s">
        <v>538</v>
      </c>
      <c r="S197" s="30" t="s">
        <v>538</v>
      </c>
      <c r="T197" s="31" t="s">
        <v>538</v>
      </c>
      <c r="U197" s="29" t="s">
        <v>538</v>
      </c>
      <c r="V197" s="30" t="s">
        <v>538</v>
      </c>
      <c r="W197" s="31" t="s">
        <v>538</v>
      </c>
      <c r="X197" s="16"/>
    </row>
    <row r="198" spans="1:24" x14ac:dyDescent="0.25">
      <c r="A198" s="26" t="s">
        <v>181</v>
      </c>
      <c r="B198" s="26" t="s">
        <v>213</v>
      </c>
      <c r="C198" s="28" t="s">
        <v>214</v>
      </c>
      <c r="D198" s="28"/>
      <c r="E198" s="26" t="s">
        <v>235</v>
      </c>
      <c r="F198" s="29">
        <v>2</v>
      </c>
      <c r="G198" s="30">
        <v>2</v>
      </c>
      <c r="H198" s="31">
        <v>1</v>
      </c>
      <c r="I198" s="29">
        <v>0</v>
      </c>
      <c r="J198" s="30">
        <v>3</v>
      </c>
      <c r="K198" s="31">
        <v>0</v>
      </c>
      <c r="L198" s="29">
        <v>0</v>
      </c>
      <c r="M198" s="30">
        <v>1</v>
      </c>
      <c r="N198" s="31">
        <v>0</v>
      </c>
      <c r="O198" s="29">
        <v>2</v>
      </c>
      <c r="P198" s="30">
        <v>3</v>
      </c>
      <c r="Q198" s="31">
        <v>0.66666666666666663</v>
      </c>
      <c r="R198" s="29">
        <v>0</v>
      </c>
      <c r="S198" s="30">
        <v>2</v>
      </c>
      <c r="T198" s="31">
        <v>0</v>
      </c>
      <c r="U198" s="29" t="s">
        <v>538</v>
      </c>
      <c r="V198" s="30" t="s">
        <v>538</v>
      </c>
      <c r="W198" s="31" t="s">
        <v>538</v>
      </c>
      <c r="X198" s="16"/>
    </row>
    <row r="199" spans="1:24" x14ac:dyDescent="0.25">
      <c r="A199" s="26" t="s">
        <v>181</v>
      </c>
      <c r="B199" s="26" t="s">
        <v>213</v>
      </c>
      <c r="C199" s="28" t="s">
        <v>192</v>
      </c>
      <c r="D199" s="28"/>
      <c r="E199" s="26" t="s">
        <v>236</v>
      </c>
      <c r="F199" s="90">
        <v>0</v>
      </c>
      <c r="G199" s="91">
        <v>0</v>
      </c>
      <c r="H199" s="92">
        <v>0</v>
      </c>
      <c r="I199" s="29" t="s">
        <v>538</v>
      </c>
      <c r="J199" s="30" t="s">
        <v>538</v>
      </c>
      <c r="K199" s="31" t="s">
        <v>538</v>
      </c>
      <c r="L199" s="29">
        <v>3</v>
      </c>
      <c r="M199" s="30">
        <v>7</v>
      </c>
      <c r="N199" s="31">
        <v>0.42857142857142855</v>
      </c>
      <c r="O199" s="29" t="s">
        <v>538</v>
      </c>
      <c r="P199" s="30" t="s">
        <v>538</v>
      </c>
      <c r="Q199" s="31" t="s">
        <v>538</v>
      </c>
      <c r="R199" s="29" t="s">
        <v>538</v>
      </c>
      <c r="S199" s="30" t="s">
        <v>538</v>
      </c>
      <c r="T199" s="31" t="s">
        <v>538</v>
      </c>
      <c r="U199" s="29" t="s">
        <v>538</v>
      </c>
      <c r="V199" s="30" t="s">
        <v>538</v>
      </c>
      <c r="W199" s="31" t="s">
        <v>538</v>
      </c>
      <c r="X199" s="16"/>
    </row>
    <row r="200" spans="1:24" x14ac:dyDescent="0.25">
      <c r="A200" s="20" t="s">
        <v>237</v>
      </c>
      <c r="B200" s="20"/>
      <c r="C200" s="21"/>
      <c r="D200" s="21"/>
      <c r="E200" s="20"/>
      <c r="F200" s="32">
        <f>SUM(F201,F220)</f>
        <v>74</v>
      </c>
      <c r="G200" s="33">
        <f>SUM(G201,G220)</f>
        <v>93</v>
      </c>
      <c r="H200" s="34">
        <f t="shared" ref="H200:H258" si="9">F200/G200</f>
        <v>0.79569892473118276</v>
      </c>
      <c r="I200" s="32">
        <f>SUM(I201,I220)</f>
        <v>71</v>
      </c>
      <c r="J200" s="33">
        <f>SUM(J201,J220)</f>
        <v>109</v>
      </c>
      <c r="K200" s="34">
        <f>I200/J200</f>
        <v>0.65137614678899081</v>
      </c>
      <c r="L200" s="32">
        <f>SUM(L201,L220)</f>
        <v>382</v>
      </c>
      <c r="M200" s="33">
        <f>SUM(M201,M220)</f>
        <v>1704</v>
      </c>
      <c r="N200" s="34">
        <f t="shared" si="8"/>
        <v>0.22417840375586853</v>
      </c>
      <c r="O200" s="32">
        <f>SUM(O201,O220)</f>
        <v>16</v>
      </c>
      <c r="P200" s="33">
        <f>SUM(P201,P220)</f>
        <v>28</v>
      </c>
      <c r="Q200" s="34">
        <f t="shared" ref="Q200:Q258" si="10">O200/P200</f>
        <v>0.5714285714285714</v>
      </c>
      <c r="R200" s="32">
        <f>SUM(R201,R220)</f>
        <v>0</v>
      </c>
      <c r="S200" s="33">
        <f>SUM(S201,S220)</f>
        <v>4</v>
      </c>
      <c r="T200" s="34">
        <f>R200/S200</f>
        <v>0</v>
      </c>
      <c r="U200" s="32">
        <f>SUM(U201,U220)</f>
        <v>6</v>
      </c>
      <c r="V200" s="33">
        <f>SUM(V201,V220)</f>
        <v>15</v>
      </c>
      <c r="W200" s="34">
        <f>U200/V200</f>
        <v>0.4</v>
      </c>
      <c r="X200" s="16"/>
    </row>
    <row r="201" spans="1:24" x14ac:dyDescent="0.25">
      <c r="A201" s="20" t="s">
        <v>238</v>
      </c>
      <c r="B201" s="20"/>
      <c r="C201" s="21"/>
      <c r="D201" s="21"/>
      <c r="E201" s="20"/>
      <c r="F201" s="32">
        <f>SUM(F202:F219)</f>
        <v>45</v>
      </c>
      <c r="G201" s="33">
        <f>SUM(G202:G219)</f>
        <v>55</v>
      </c>
      <c r="H201" s="34">
        <f t="shared" si="9"/>
        <v>0.81818181818181823</v>
      </c>
      <c r="I201" s="32">
        <f>SUM(I202:I219)</f>
        <v>18</v>
      </c>
      <c r="J201" s="33">
        <f>SUM(J202:J219)</f>
        <v>40</v>
      </c>
      <c r="K201" s="34">
        <f>I201/J201</f>
        <v>0.45</v>
      </c>
      <c r="L201" s="32">
        <f>SUM(L202:L219)</f>
        <v>69</v>
      </c>
      <c r="M201" s="33">
        <f>SUM(M202:M219)</f>
        <v>779</v>
      </c>
      <c r="N201" s="34">
        <f t="shared" si="8"/>
        <v>8.8575096277278567E-2</v>
      </c>
      <c r="O201" s="32">
        <f>SUM(O202:O219)</f>
        <v>12</v>
      </c>
      <c r="P201" s="33">
        <f>SUM(P202:P219)</f>
        <v>23</v>
      </c>
      <c r="Q201" s="34">
        <f t="shared" si="10"/>
        <v>0.52173913043478259</v>
      </c>
      <c r="R201" s="32">
        <f>SUM(R202:R219)</f>
        <v>0</v>
      </c>
      <c r="S201" s="33">
        <f>SUM(S202:S219)</f>
        <v>2</v>
      </c>
      <c r="T201" s="34">
        <f>R201/S201</f>
        <v>0</v>
      </c>
      <c r="U201" s="32">
        <f>SUM(U202:U219)</f>
        <v>5</v>
      </c>
      <c r="V201" s="33">
        <f>SUM(V202:V219)</f>
        <v>10</v>
      </c>
      <c r="W201" s="34">
        <f>U201/V201</f>
        <v>0.5</v>
      </c>
      <c r="X201" s="16"/>
    </row>
    <row r="202" spans="1:24" x14ac:dyDescent="0.25">
      <c r="A202" s="26" t="s">
        <v>239</v>
      </c>
      <c r="B202" s="26" t="s">
        <v>240</v>
      </c>
      <c r="C202" s="28" t="s">
        <v>184</v>
      </c>
      <c r="D202" s="28"/>
      <c r="E202" s="26" t="s">
        <v>241</v>
      </c>
      <c r="F202" s="29">
        <v>2</v>
      </c>
      <c r="G202" s="30">
        <v>3</v>
      </c>
      <c r="H202" s="31">
        <v>0.66666666666666663</v>
      </c>
      <c r="I202" s="29">
        <v>0</v>
      </c>
      <c r="J202" s="30">
        <v>1</v>
      </c>
      <c r="K202" s="31">
        <v>0</v>
      </c>
      <c r="L202" s="29">
        <v>0</v>
      </c>
      <c r="M202" s="30">
        <v>16</v>
      </c>
      <c r="N202" s="31">
        <v>0</v>
      </c>
      <c r="O202" s="29" t="s">
        <v>538</v>
      </c>
      <c r="P202" s="30" t="s">
        <v>538</v>
      </c>
      <c r="Q202" s="31" t="s">
        <v>538</v>
      </c>
      <c r="R202" s="29">
        <v>0</v>
      </c>
      <c r="S202" s="30">
        <v>1</v>
      </c>
      <c r="T202" s="31">
        <v>0</v>
      </c>
      <c r="U202" s="29">
        <v>0</v>
      </c>
      <c r="V202" s="30">
        <v>2</v>
      </c>
      <c r="W202" s="31">
        <v>0</v>
      </c>
      <c r="X202" s="16"/>
    </row>
    <row r="203" spans="1:24" x14ac:dyDescent="0.25">
      <c r="A203" s="26" t="s">
        <v>239</v>
      </c>
      <c r="B203" s="26" t="s">
        <v>240</v>
      </c>
      <c r="C203" s="28" t="s">
        <v>184</v>
      </c>
      <c r="D203" s="28"/>
      <c r="E203" s="26" t="s">
        <v>240</v>
      </c>
      <c r="F203" s="29">
        <v>14</v>
      </c>
      <c r="G203" s="30">
        <v>14</v>
      </c>
      <c r="H203" s="31">
        <v>1</v>
      </c>
      <c r="I203" s="29">
        <v>3</v>
      </c>
      <c r="J203" s="30">
        <v>6</v>
      </c>
      <c r="K203" s="31">
        <v>0.5</v>
      </c>
      <c r="L203" s="29">
        <v>2</v>
      </c>
      <c r="M203" s="30">
        <v>11</v>
      </c>
      <c r="N203" s="31">
        <v>0.18181818181818182</v>
      </c>
      <c r="O203" s="29">
        <v>2</v>
      </c>
      <c r="P203" s="30">
        <v>6</v>
      </c>
      <c r="Q203" s="31">
        <v>0.33333333333333331</v>
      </c>
      <c r="R203" s="29" t="s">
        <v>538</v>
      </c>
      <c r="S203" s="30" t="s">
        <v>538</v>
      </c>
      <c r="T203" s="31" t="s">
        <v>538</v>
      </c>
      <c r="U203" s="29">
        <v>2</v>
      </c>
      <c r="V203" s="30">
        <v>2</v>
      </c>
      <c r="W203" s="31">
        <v>1</v>
      </c>
      <c r="X203" s="16"/>
    </row>
    <row r="204" spans="1:24" x14ac:dyDescent="0.25">
      <c r="A204" s="26" t="s">
        <v>239</v>
      </c>
      <c r="B204" s="26" t="s">
        <v>240</v>
      </c>
      <c r="C204" s="28" t="s">
        <v>184</v>
      </c>
      <c r="D204" s="28"/>
      <c r="E204" s="26" t="s">
        <v>242</v>
      </c>
      <c r="F204" s="29">
        <v>2</v>
      </c>
      <c r="G204" s="30">
        <v>2</v>
      </c>
      <c r="H204" s="31">
        <v>1</v>
      </c>
      <c r="I204" s="29" t="s">
        <v>538</v>
      </c>
      <c r="J204" s="30" t="s">
        <v>538</v>
      </c>
      <c r="K204" s="31" t="s">
        <v>538</v>
      </c>
      <c r="L204" s="29">
        <v>1</v>
      </c>
      <c r="M204" s="30">
        <v>52</v>
      </c>
      <c r="N204" s="31">
        <v>1.9230769230769232E-2</v>
      </c>
      <c r="O204" s="29" t="s">
        <v>538</v>
      </c>
      <c r="P204" s="30" t="s">
        <v>538</v>
      </c>
      <c r="Q204" s="31" t="s">
        <v>538</v>
      </c>
      <c r="R204" s="29" t="s">
        <v>538</v>
      </c>
      <c r="S204" s="30" t="s">
        <v>538</v>
      </c>
      <c r="T204" s="31" t="s">
        <v>538</v>
      </c>
      <c r="U204" s="29" t="s">
        <v>538</v>
      </c>
      <c r="V204" s="30" t="s">
        <v>538</v>
      </c>
      <c r="W204" s="31" t="s">
        <v>538</v>
      </c>
      <c r="X204" s="16"/>
    </row>
    <row r="205" spans="1:24" x14ac:dyDescent="0.25">
      <c r="A205" s="26" t="s">
        <v>239</v>
      </c>
      <c r="B205" s="26" t="s">
        <v>240</v>
      </c>
      <c r="C205" s="28" t="s">
        <v>184</v>
      </c>
      <c r="D205" s="28"/>
      <c r="E205" s="26" t="s">
        <v>243</v>
      </c>
      <c r="F205" s="90" t="s">
        <v>543</v>
      </c>
      <c r="G205" s="91" t="s">
        <v>543</v>
      </c>
      <c r="H205" s="92" t="s">
        <v>543</v>
      </c>
      <c r="I205" s="90" t="s">
        <v>543</v>
      </c>
      <c r="J205" s="91" t="s">
        <v>543</v>
      </c>
      <c r="K205" s="92" t="s">
        <v>543</v>
      </c>
      <c r="L205" s="90" t="s">
        <v>543</v>
      </c>
      <c r="M205" s="91" t="s">
        <v>543</v>
      </c>
      <c r="N205" s="92" t="s">
        <v>543</v>
      </c>
      <c r="O205" s="29" t="s">
        <v>538</v>
      </c>
      <c r="P205" s="30" t="s">
        <v>538</v>
      </c>
      <c r="Q205" s="31" t="s">
        <v>538</v>
      </c>
      <c r="R205" s="29" t="s">
        <v>538</v>
      </c>
      <c r="S205" s="30" t="s">
        <v>538</v>
      </c>
      <c r="T205" s="31" t="s">
        <v>538</v>
      </c>
      <c r="U205" s="29" t="s">
        <v>538</v>
      </c>
      <c r="V205" s="30" t="s">
        <v>538</v>
      </c>
      <c r="W205" s="31" t="s">
        <v>538</v>
      </c>
      <c r="X205" s="16"/>
    </row>
    <row r="206" spans="1:24" x14ac:dyDescent="0.25">
      <c r="A206" s="26" t="s">
        <v>239</v>
      </c>
      <c r="B206" s="26" t="s">
        <v>240</v>
      </c>
      <c r="C206" s="28" t="s">
        <v>184</v>
      </c>
      <c r="D206" s="28"/>
      <c r="E206" s="26" t="s">
        <v>244</v>
      </c>
      <c r="F206" s="29">
        <v>0</v>
      </c>
      <c r="G206" s="30">
        <v>1</v>
      </c>
      <c r="H206" s="31">
        <v>0</v>
      </c>
      <c r="I206" s="29" t="s">
        <v>538</v>
      </c>
      <c r="J206" s="30" t="s">
        <v>538</v>
      </c>
      <c r="K206" s="31" t="s">
        <v>538</v>
      </c>
      <c r="L206" s="29" t="s">
        <v>538</v>
      </c>
      <c r="M206" s="30" t="s">
        <v>538</v>
      </c>
      <c r="N206" s="31" t="s">
        <v>538</v>
      </c>
      <c r="O206" s="29">
        <v>0</v>
      </c>
      <c r="P206" s="30">
        <v>1</v>
      </c>
      <c r="Q206" s="31">
        <v>0</v>
      </c>
      <c r="R206" s="29" t="s">
        <v>538</v>
      </c>
      <c r="S206" s="30" t="s">
        <v>538</v>
      </c>
      <c r="T206" s="31" t="s">
        <v>538</v>
      </c>
      <c r="U206" s="29" t="s">
        <v>538</v>
      </c>
      <c r="V206" s="30" t="s">
        <v>538</v>
      </c>
      <c r="W206" s="31" t="s">
        <v>538</v>
      </c>
      <c r="X206" s="16"/>
    </row>
    <row r="207" spans="1:24" x14ac:dyDescent="0.25">
      <c r="A207" s="26" t="s">
        <v>239</v>
      </c>
      <c r="B207" s="26" t="s">
        <v>240</v>
      </c>
      <c r="C207" s="28" t="s">
        <v>184</v>
      </c>
      <c r="D207" s="28"/>
      <c r="E207" s="26" t="s">
        <v>245</v>
      </c>
      <c r="F207" s="90">
        <v>0</v>
      </c>
      <c r="G207" s="91">
        <v>0</v>
      </c>
      <c r="H207" s="92">
        <v>0</v>
      </c>
      <c r="I207" s="29" t="s">
        <v>538</v>
      </c>
      <c r="J207" s="30" t="s">
        <v>538</v>
      </c>
      <c r="K207" s="31" t="s">
        <v>538</v>
      </c>
      <c r="L207" s="29">
        <v>0</v>
      </c>
      <c r="M207" s="30">
        <v>7</v>
      </c>
      <c r="N207" s="31">
        <v>0</v>
      </c>
      <c r="O207" s="29" t="s">
        <v>538</v>
      </c>
      <c r="P207" s="30" t="s">
        <v>538</v>
      </c>
      <c r="Q207" s="31" t="s">
        <v>538</v>
      </c>
      <c r="R207" s="29" t="s">
        <v>538</v>
      </c>
      <c r="S207" s="30" t="s">
        <v>538</v>
      </c>
      <c r="T207" s="31" t="s">
        <v>538</v>
      </c>
      <c r="U207" s="29" t="s">
        <v>538</v>
      </c>
      <c r="V207" s="30" t="s">
        <v>538</v>
      </c>
      <c r="W207" s="31" t="s">
        <v>538</v>
      </c>
      <c r="X207" s="16"/>
    </row>
    <row r="208" spans="1:24" x14ac:dyDescent="0.25">
      <c r="A208" s="26" t="s">
        <v>239</v>
      </c>
      <c r="B208" s="26" t="s">
        <v>240</v>
      </c>
      <c r="C208" s="28" t="s">
        <v>184</v>
      </c>
      <c r="D208" s="28"/>
      <c r="E208" s="26" t="s">
        <v>246</v>
      </c>
      <c r="F208" s="29">
        <v>9</v>
      </c>
      <c r="G208" s="30">
        <v>9</v>
      </c>
      <c r="H208" s="31">
        <v>1</v>
      </c>
      <c r="I208" s="29">
        <v>4</v>
      </c>
      <c r="J208" s="30">
        <v>8</v>
      </c>
      <c r="K208" s="31">
        <v>0.5</v>
      </c>
      <c r="L208" s="29">
        <v>5</v>
      </c>
      <c r="M208" s="30">
        <v>18</v>
      </c>
      <c r="N208" s="31">
        <v>0.27777777777777779</v>
      </c>
      <c r="O208" s="29">
        <v>6</v>
      </c>
      <c r="P208" s="30">
        <v>8</v>
      </c>
      <c r="Q208" s="31">
        <v>0.75</v>
      </c>
      <c r="R208" s="29" t="s">
        <v>538</v>
      </c>
      <c r="S208" s="30" t="s">
        <v>538</v>
      </c>
      <c r="T208" s="31" t="s">
        <v>538</v>
      </c>
      <c r="U208" s="29">
        <v>0</v>
      </c>
      <c r="V208" s="30">
        <v>1</v>
      </c>
      <c r="W208" s="31">
        <v>0</v>
      </c>
      <c r="X208" s="16"/>
    </row>
    <row r="209" spans="1:24" x14ac:dyDescent="0.25">
      <c r="A209" s="26" t="s">
        <v>239</v>
      </c>
      <c r="B209" s="26" t="s">
        <v>240</v>
      </c>
      <c r="C209" s="28" t="s">
        <v>184</v>
      </c>
      <c r="D209" s="28" t="s">
        <v>30</v>
      </c>
      <c r="E209" s="26" t="s">
        <v>247</v>
      </c>
      <c r="F209" s="29">
        <v>1</v>
      </c>
      <c r="G209" s="30">
        <v>2</v>
      </c>
      <c r="H209" s="31">
        <v>0.5</v>
      </c>
      <c r="I209" s="29">
        <v>1</v>
      </c>
      <c r="J209" s="30">
        <v>2</v>
      </c>
      <c r="K209" s="31">
        <v>0.5</v>
      </c>
      <c r="L209" s="29">
        <v>0</v>
      </c>
      <c r="M209" s="30">
        <v>75</v>
      </c>
      <c r="N209" s="31">
        <v>0</v>
      </c>
      <c r="O209" s="29" t="s">
        <v>538</v>
      </c>
      <c r="P209" s="30" t="s">
        <v>538</v>
      </c>
      <c r="Q209" s="31" t="s">
        <v>538</v>
      </c>
      <c r="R209" s="29" t="s">
        <v>538</v>
      </c>
      <c r="S209" s="30" t="s">
        <v>538</v>
      </c>
      <c r="T209" s="31" t="s">
        <v>538</v>
      </c>
      <c r="U209" s="29">
        <v>1</v>
      </c>
      <c r="V209" s="30">
        <v>1</v>
      </c>
      <c r="W209" s="31">
        <v>1</v>
      </c>
      <c r="X209" s="16"/>
    </row>
    <row r="210" spans="1:24" x14ac:dyDescent="0.25">
      <c r="A210" s="26" t="s">
        <v>239</v>
      </c>
      <c r="B210" s="26" t="s">
        <v>240</v>
      </c>
      <c r="C210" s="28" t="s">
        <v>184</v>
      </c>
      <c r="D210" s="28"/>
      <c r="E210" s="26" t="s">
        <v>248</v>
      </c>
      <c r="F210" s="29">
        <v>2</v>
      </c>
      <c r="G210" s="30">
        <v>2</v>
      </c>
      <c r="H210" s="31">
        <v>1</v>
      </c>
      <c r="I210" s="29">
        <v>0</v>
      </c>
      <c r="J210" s="30">
        <v>2</v>
      </c>
      <c r="K210" s="31">
        <v>0</v>
      </c>
      <c r="L210" s="29">
        <v>0</v>
      </c>
      <c r="M210" s="30">
        <v>1</v>
      </c>
      <c r="N210" s="31">
        <v>0</v>
      </c>
      <c r="O210" s="29">
        <v>1</v>
      </c>
      <c r="P210" s="30">
        <v>2</v>
      </c>
      <c r="Q210" s="31">
        <v>0.5</v>
      </c>
      <c r="R210" s="29" t="s">
        <v>538</v>
      </c>
      <c r="S210" s="30" t="s">
        <v>538</v>
      </c>
      <c r="T210" s="31" t="s">
        <v>538</v>
      </c>
      <c r="U210" s="29" t="s">
        <v>538</v>
      </c>
      <c r="V210" s="30" t="s">
        <v>538</v>
      </c>
      <c r="W210" s="31" t="s">
        <v>538</v>
      </c>
      <c r="X210" s="16"/>
    </row>
    <row r="211" spans="1:24" x14ac:dyDescent="0.25">
      <c r="A211" s="26" t="s">
        <v>239</v>
      </c>
      <c r="B211" s="26" t="s">
        <v>240</v>
      </c>
      <c r="C211" s="28" t="s">
        <v>184</v>
      </c>
      <c r="D211" s="28"/>
      <c r="E211" s="26" t="s">
        <v>249</v>
      </c>
      <c r="F211" s="29">
        <v>7</v>
      </c>
      <c r="G211" s="30">
        <v>12</v>
      </c>
      <c r="H211" s="31">
        <v>0.58333333333333337</v>
      </c>
      <c r="I211" s="29">
        <v>3</v>
      </c>
      <c r="J211" s="30">
        <v>3</v>
      </c>
      <c r="K211" s="31">
        <v>1</v>
      </c>
      <c r="L211" s="29">
        <v>0</v>
      </c>
      <c r="M211" s="30">
        <v>33</v>
      </c>
      <c r="N211" s="31">
        <v>0</v>
      </c>
      <c r="O211" s="29">
        <v>0</v>
      </c>
      <c r="P211" s="30">
        <v>1</v>
      </c>
      <c r="Q211" s="31">
        <v>0</v>
      </c>
      <c r="R211" s="29" t="s">
        <v>538</v>
      </c>
      <c r="S211" s="30" t="s">
        <v>538</v>
      </c>
      <c r="T211" s="31" t="s">
        <v>538</v>
      </c>
      <c r="U211" s="29" t="s">
        <v>538</v>
      </c>
      <c r="V211" s="30" t="s">
        <v>538</v>
      </c>
      <c r="W211" s="31" t="s">
        <v>538</v>
      </c>
      <c r="X211" s="16"/>
    </row>
    <row r="212" spans="1:24" x14ac:dyDescent="0.25">
      <c r="A212" s="26" t="s">
        <v>239</v>
      </c>
      <c r="B212" s="26" t="s">
        <v>240</v>
      </c>
      <c r="C212" s="28" t="s">
        <v>184</v>
      </c>
      <c r="D212" s="28" t="s">
        <v>30</v>
      </c>
      <c r="E212" s="26" t="s">
        <v>250</v>
      </c>
      <c r="F212" s="29">
        <v>1</v>
      </c>
      <c r="G212" s="30">
        <v>2</v>
      </c>
      <c r="H212" s="31">
        <v>0.5</v>
      </c>
      <c r="I212" s="29" t="s">
        <v>538</v>
      </c>
      <c r="J212" s="30" t="s">
        <v>538</v>
      </c>
      <c r="K212" s="31" t="s">
        <v>538</v>
      </c>
      <c r="L212" s="29" t="s">
        <v>538</v>
      </c>
      <c r="M212" s="30" t="s">
        <v>538</v>
      </c>
      <c r="N212" s="31" t="s">
        <v>538</v>
      </c>
      <c r="O212" s="29">
        <v>2</v>
      </c>
      <c r="P212" s="30">
        <v>2</v>
      </c>
      <c r="Q212" s="31">
        <v>1</v>
      </c>
      <c r="R212" s="29" t="s">
        <v>538</v>
      </c>
      <c r="S212" s="30" t="s">
        <v>538</v>
      </c>
      <c r="T212" s="31" t="s">
        <v>538</v>
      </c>
      <c r="U212" s="29">
        <v>1</v>
      </c>
      <c r="V212" s="30">
        <v>1</v>
      </c>
      <c r="W212" s="31">
        <v>1</v>
      </c>
      <c r="X212" s="16"/>
    </row>
    <row r="213" spans="1:24" x14ac:dyDescent="0.25">
      <c r="A213" s="26" t="s">
        <v>239</v>
      </c>
      <c r="B213" s="26" t="s">
        <v>240</v>
      </c>
      <c r="C213" s="28" t="s">
        <v>184</v>
      </c>
      <c r="D213" s="28" t="s">
        <v>30</v>
      </c>
      <c r="E213" s="26" t="s">
        <v>251</v>
      </c>
      <c r="F213" s="90">
        <v>0</v>
      </c>
      <c r="G213" s="91">
        <v>0</v>
      </c>
      <c r="H213" s="92">
        <v>0</v>
      </c>
      <c r="I213" s="29" t="s">
        <v>538</v>
      </c>
      <c r="J213" s="30" t="s">
        <v>538</v>
      </c>
      <c r="K213" s="31" t="s">
        <v>538</v>
      </c>
      <c r="L213" s="29" t="s">
        <v>538</v>
      </c>
      <c r="M213" s="30" t="s">
        <v>538</v>
      </c>
      <c r="N213" s="31" t="s">
        <v>538</v>
      </c>
      <c r="O213" s="29" t="s">
        <v>538</v>
      </c>
      <c r="P213" s="30" t="s">
        <v>538</v>
      </c>
      <c r="Q213" s="31" t="s">
        <v>538</v>
      </c>
      <c r="R213" s="29" t="s">
        <v>538</v>
      </c>
      <c r="S213" s="30" t="s">
        <v>538</v>
      </c>
      <c r="T213" s="31" t="s">
        <v>538</v>
      </c>
      <c r="U213" s="29" t="s">
        <v>538</v>
      </c>
      <c r="V213" s="30" t="s">
        <v>538</v>
      </c>
      <c r="W213" s="31" t="s">
        <v>538</v>
      </c>
      <c r="X213" s="16"/>
    </row>
    <row r="214" spans="1:24" x14ac:dyDescent="0.25">
      <c r="A214" s="26" t="s">
        <v>239</v>
      </c>
      <c r="B214" s="26" t="s">
        <v>240</v>
      </c>
      <c r="C214" s="28" t="s">
        <v>184</v>
      </c>
      <c r="D214" s="28" t="s">
        <v>30</v>
      </c>
      <c r="E214" s="26" t="s">
        <v>252</v>
      </c>
      <c r="F214" s="90">
        <v>0</v>
      </c>
      <c r="G214" s="91">
        <v>0</v>
      </c>
      <c r="H214" s="92">
        <v>0</v>
      </c>
      <c r="I214" s="29">
        <v>1</v>
      </c>
      <c r="J214" s="30">
        <v>6</v>
      </c>
      <c r="K214" s="31">
        <v>0.16666666666666666</v>
      </c>
      <c r="L214" s="29">
        <v>1</v>
      </c>
      <c r="M214" s="30">
        <v>364</v>
      </c>
      <c r="N214" s="31">
        <v>2.7472527472527475E-3</v>
      </c>
      <c r="O214" s="29">
        <v>0</v>
      </c>
      <c r="P214" s="30">
        <v>1</v>
      </c>
      <c r="Q214" s="31">
        <v>0</v>
      </c>
      <c r="R214" s="29" t="s">
        <v>538</v>
      </c>
      <c r="S214" s="30" t="s">
        <v>538</v>
      </c>
      <c r="T214" s="31" t="s">
        <v>538</v>
      </c>
      <c r="U214" s="29" t="s">
        <v>538</v>
      </c>
      <c r="V214" s="30" t="s">
        <v>538</v>
      </c>
      <c r="W214" s="31" t="s">
        <v>538</v>
      </c>
      <c r="X214" s="16"/>
    </row>
    <row r="215" spans="1:24" x14ac:dyDescent="0.25">
      <c r="A215" s="26" t="s">
        <v>239</v>
      </c>
      <c r="B215" s="26" t="s">
        <v>240</v>
      </c>
      <c r="C215" s="28" t="s">
        <v>184</v>
      </c>
      <c r="D215" s="28"/>
      <c r="E215" s="26" t="s">
        <v>253</v>
      </c>
      <c r="F215" s="29">
        <v>0</v>
      </c>
      <c r="G215" s="30">
        <v>1</v>
      </c>
      <c r="H215" s="31">
        <v>0</v>
      </c>
      <c r="I215" s="29" t="s">
        <v>538</v>
      </c>
      <c r="J215" s="30" t="s">
        <v>538</v>
      </c>
      <c r="K215" s="31" t="s">
        <v>538</v>
      </c>
      <c r="L215" s="29">
        <v>3</v>
      </c>
      <c r="M215" s="30">
        <v>59</v>
      </c>
      <c r="N215" s="31">
        <v>5.0847457627118647E-2</v>
      </c>
      <c r="O215" s="29" t="s">
        <v>538</v>
      </c>
      <c r="P215" s="30" t="s">
        <v>538</v>
      </c>
      <c r="Q215" s="31" t="s">
        <v>538</v>
      </c>
      <c r="R215" s="29" t="s">
        <v>538</v>
      </c>
      <c r="S215" s="30" t="s">
        <v>538</v>
      </c>
      <c r="T215" s="31" t="s">
        <v>538</v>
      </c>
      <c r="U215" s="29" t="s">
        <v>538</v>
      </c>
      <c r="V215" s="30" t="s">
        <v>538</v>
      </c>
      <c r="W215" s="31" t="s">
        <v>538</v>
      </c>
      <c r="X215" s="16"/>
    </row>
    <row r="216" spans="1:24" x14ac:dyDescent="0.25">
      <c r="A216" s="26" t="s">
        <v>239</v>
      </c>
      <c r="B216" s="26" t="s">
        <v>240</v>
      </c>
      <c r="C216" s="28" t="s">
        <v>184</v>
      </c>
      <c r="D216" s="28" t="s">
        <v>30</v>
      </c>
      <c r="E216" s="26" t="s">
        <v>254</v>
      </c>
      <c r="F216" s="90">
        <v>0</v>
      </c>
      <c r="G216" s="91">
        <v>0</v>
      </c>
      <c r="H216" s="92">
        <v>0</v>
      </c>
      <c r="I216" s="29" t="s">
        <v>538</v>
      </c>
      <c r="J216" s="30" t="s">
        <v>538</v>
      </c>
      <c r="K216" s="31" t="s">
        <v>538</v>
      </c>
      <c r="L216" s="29" t="s">
        <v>538</v>
      </c>
      <c r="M216" s="30" t="s">
        <v>538</v>
      </c>
      <c r="N216" s="31" t="s">
        <v>538</v>
      </c>
      <c r="O216" s="29">
        <v>0</v>
      </c>
      <c r="P216" s="30">
        <v>1</v>
      </c>
      <c r="Q216" s="31">
        <v>0</v>
      </c>
      <c r="R216" s="29" t="s">
        <v>538</v>
      </c>
      <c r="S216" s="30" t="s">
        <v>538</v>
      </c>
      <c r="T216" s="31" t="s">
        <v>538</v>
      </c>
      <c r="U216" s="29" t="s">
        <v>538</v>
      </c>
      <c r="V216" s="30" t="s">
        <v>538</v>
      </c>
      <c r="W216" s="31" t="s">
        <v>538</v>
      </c>
      <c r="X216" s="16"/>
    </row>
    <row r="217" spans="1:24" x14ac:dyDescent="0.25">
      <c r="A217" s="26" t="s">
        <v>239</v>
      </c>
      <c r="B217" s="26" t="s">
        <v>240</v>
      </c>
      <c r="C217" s="28" t="s">
        <v>184</v>
      </c>
      <c r="D217" s="28" t="s">
        <v>30</v>
      </c>
      <c r="E217" s="26" t="s">
        <v>255</v>
      </c>
      <c r="F217" s="90">
        <v>0</v>
      </c>
      <c r="G217" s="91">
        <v>0</v>
      </c>
      <c r="H217" s="92">
        <v>0</v>
      </c>
      <c r="I217" s="29" t="s">
        <v>538</v>
      </c>
      <c r="J217" s="30" t="s">
        <v>538</v>
      </c>
      <c r="K217" s="31" t="s">
        <v>538</v>
      </c>
      <c r="L217" s="29" t="s">
        <v>538</v>
      </c>
      <c r="M217" s="30" t="s">
        <v>538</v>
      </c>
      <c r="N217" s="31" t="s">
        <v>538</v>
      </c>
      <c r="O217" s="29" t="s">
        <v>538</v>
      </c>
      <c r="P217" s="30" t="s">
        <v>538</v>
      </c>
      <c r="Q217" s="31" t="s">
        <v>538</v>
      </c>
      <c r="R217" s="29">
        <v>0</v>
      </c>
      <c r="S217" s="30">
        <v>1</v>
      </c>
      <c r="T217" s="31">
        <v>0</v>
      </c>
      <c r="U217" s="29" t="s">
        <v>538</v>
      </c>
      <c r="V217" s="30" t="s">
        <v>538</v>
      </c>
      <c r="W217" s="31" t="s">
        <v>538</v>
      </c>
      <c r="X217" s="16"/>
    </row>
    <row r="218" spans="1:24" x14ac:dyDescent="0.25">
      <c r="A218" s="26" t="s">
        <v>239</v>
      </c>
      <c r="B218" s="26" t="s">
        <v>240</v>
      </c>
      <c r="C218" s="28" t="s">
        <v>184</v>
      </c>
      <c r="D218" s="28"/>
      <c r="E218" s="26" t="s">
        <v>256</v>
      </c>
      <c r="F218" s="29">
        <v>6</v>
      </c>
      <c r="G218" s="30">
        <v>6</v>
      </c>
      <c r="H218" s="31">
        <v>1</v>
      </c>
      <c r="I218" s="29">
        <v>6</v>
      </c>
      <c r="J218" s="30">
        <v>12</v>
      </c>
      <c r="K218" s="31">
        <v>0.5</v>
      </c>
      <c r="L218" s="29">
        <v>56</v>
      </c>
      <c r="M218" s="30">
        <v>134</v>
      </c>
      <c r="N218" s="31">
        <v>0.41791044776119401</v>
      </c>
      <c r="O218" s="29" t="s">
        <v>538</v>
      </c>
      <c r="P218" s="30" t="s">
        <v>538</v>
      </c>
      <c r="Q218" s="31" t="s">
        <v>538</v>
      </c>
      <c r="R218" s="29" t="s">
        <v>538</v>
      </c>
      <c r="S218" s="30" t="s">
        <v>538</v>
      </c>
      <c r="T218" s="31" t="s">
        <v>538</v>
      </c>
      <c r="U218" s="29">
        <v>1</v>
      </c>
      <c r="V218" s="30">
        <v>2</v>
      </c>
      <c r="W218" s="31">
        <v>0.5</v>
      </c>
      <c r="X218" s="16"/>
    </row>
    <row r="219" spans="1:24" x14ac:dyDescent="0.25">
      <c r="A219" s="26" t="s">
        <v>239</v>
      </c>
      <c r="B219" s="26" t="s">
        <v>240</v>
      </c>
      <c r="C219" s="28" t="s">
        <v>184</v>
      </c>
      <c r="D219" s="28" t="s">
        <v>30</v>
      </c>
      <c r="E219" s="26" t="s">
        <v>257</v>
      </c>
      <c r="F219" s="29">
        <v>1</v>
      </c>
      <c r="G219" s="30">
        <v>1</v>
      </c>
      <c r="H219" s="31">
        <v>1</v>
      </c>
      <c r="I219" s="29" t="s">
        <v>538</v>
      </c>
      <c r="J219" s="30" t="s">
        <v>538</v>
      </c>
      <c r="K219" s="31" t="s">
        <v>538</v>
      </c>
      <c r="L219" s="29">
        <v>1</v>
      </c>
      <c r="M219" s="30">
        <v>9</v>
      </c>
      <c r="N219" s="31">
        <v>0.1111111111111111</v>
      </c>
      <c r="O219" s="29">
        <v>1</v>
      </c>
      <c r="P219" s="30">
        <v>1</v>
      </c>
      <c r="Q219" s="31">
        <v>1</v>
      </c>
      <c r="R219" s="29" t="s">
        <v>538</v>
      </c>
      <c r="S219" s="30" t="s">
        <v>538</v>
      </c>
      <c r="T219" s="31" t="s">
        <v>538</v>
      </c>
      <c r="U219" s="29">
        <v>0</v>
      </c>
      <c r="V219" s="30">
        <v>1</v>
      </c>
      <c r="W219" s="31">
        <v>0</v>
      </c>
      <c r="X219" s="16"/>
    </row>
    <row r="220" spans="1:24" x14ac:dyDescent="0.25">
      <c r="A220" s="20" t="s">
        <v>258</v>
      </c>
      <c r="B220" s="20"/>
      <c r="C220" s="21"/>
      <c r="D220" s="21"/>
      <c r="E220" s="20"/>
      <c r="F220" s="32">
        <f>SUM(F221:F235)</f>
        <v>29</v>
      </c>
      <c r="G220" s="33">
        <f>SUM(G221:G235)</f>
        <v>38</v>
      </c>
      <c r="H220" s="34">
        <f t="shared" si="9"/>
        <v>0.76315789473684215</v>
      </c>
      <c r="I220" s="32">
        <f>SUM(I221:I235)</f>
        <v>53</v>
      </c>
      <c r="J220" s="33">
        <f>SUM(J221:J235)</f>
        <v>69</v>
      </c>
      <c r="K220" s="34">
        <f>I220/J220</f>
        <v>0.76811594202898548</v>
      </c>
      <c r="L220" s="32">
        <f>SUM(L221:L235)</f>
        <v>313</v>
      </c>
      <c r="M220" s="33">
        <f>SUM(M221:M235)</f>
        <v>925</v>
      </c>
      <c r="N220" s="34">
        <f t="shared" si="8"/>
        <v>0.33837837837837836</v>
      </c>
      <c r="O220" s="32">
        <f>SUM(O221:O235)</f>
        <v>4</v>
      </c>
      <c r="P220" s="33">
        <f>SUM(P221:P235)</f>
        <v>5</v>
      </c>
      <c r="Q220" s="34">
        <f t="shared" si="10"/>
        <v>0.8</v>
      </c>
      <c r="R220" s="32">
        <f>SUM(R221:R235)</f>
        <v>0</v>
      </c>
      <c r="S220" s="33">
        <f>SUM(S221:S235)</f>
        <v>2</v>
      </c>
      <c r="T220" s="34">
        <f>R220/S220</f>
        <v>0</v>
      </c>
      <c r="U220" s="32">
        <f>SUM(U221:U235)</f>
        <v>1</v>
      </c>
      <c r="V220" s="33">
        <f>SUM(V221:V235)</f>
        <v>5</v>
      </c>
      <c r="W220" s="34">
        <f>U220/V220</f>
        <v>0.2</v>
      </c>
      <c r="X220" s="16"/>
    </row>
    <row r="221" spans="1:24" x14ac:dyDescent="0.25">
      <c r="A221" s="26" t="s">
        <v>239</v>
      </c>
      <c r="B221" s="26" t="s">
        <v>259</v>
      </c>
      <c r="C221" s="28" t="s">
        <v>95</v>
      </c>
      <c r="D221" s="28" t="s">
        <v>30</v>
      </c>
      <c r="E221" s="26" t="s">
        <v>260</v>
      </c>
      <c r="F221" s="29">
        <v>2</v>
      </c>
      <c r="G221" s="30">
        <v>2</v>
      </c>
      <c r="H221" s="31">
        <v>1</v>
      </c>
      <c r="I221" s="29" t="s">
        <v>538</v>
      </c>
      <c r="J221" s="30" t="s">
        <v>538</v>
      </c>
      <c r="K221" s="31" t="s">
        <v>538</v>
      </c>
      <c r="L221" s="29" t="s">
        <v>538</v>
      </c>
      <c r="M221" s="30" t="s">
        <v>538</v>
      </c>
      <c r="N221" s="31" t="s">
        <v>538</v>
      </c>
      <c r="O221" s="29" t="s">
        <v>538</v>
      </c>
      <c r="P221" s="30" t="s">
        <v>538</v>
      </c>
      <c r="Q221" s="31" t="s">
        <v>538</v>
      </c>
      <c r="R221" s="29" t="s">
        <v>538</v>
      </c>
      <c r="S221" s="30" t="s">
        <v>538</v>
      </c>
      <c r="T221" s="31" t="s">
        <v>538</v>
      </c>
      <c r="U221" s="29" t="s">
        <v>538</v>
      </c>
      <c r="V221" s="30" t="s">
        <v>538</v>
      </c>
      <c r="W221" s="31" t="s">
        <v>538</v>
      </c>
      <c r="X221" s="16"/>
    </row>
    <row r="222" spans="1:24" x14ac:dyDescent="0.25">
      <c r="A222" s="26" t="s">
        <v>239</v>
      </c>
      <c r="B222" s="26" t="s">
        <v>259</v>
      </c>
      <c r="C222" s="28" t="s">
        <v>95</v>
      </c>
      <c r="D222" s="28" t="s">
        <v>30</v>
      </c>
      <c r="E222" s="26" t="s">
        <v>261</v>
      </c>
      <c r="F222" s="90">
        <v>0</v>
      </c>
      <c r="G222" s="91">
        <v>0</v>
      </c>
      <c r="H222" s="92">
        <v>0</v>
      </c>
      <c r="I222" s="29" t="s">
        <v>538</v>
      </c>
      <c r="J222" s="30" t="s">
        <v>538</v>
      </c>
      <c r="K222" s="31" t="s">
        <v>538</v>
      </c>
      <c r="L222" s="29">
        <v>20</v>
      </c>
      <c r="M222" s="30">
        <v>32</v>
      </c>
      <c r="N222" s="31">
        <v>0.625</v>
      </c>
      <c r="O222" s="29" t="s">
        <v>538</v>
      </c>
      <c r="P222" s="30" t="s">
        <v>538</v>
      </c>
      <c r="Q222" s="31" t="s">
        <v>538</v>
      </c>
      <c r="R222" s="29" t="s">
        <v>538</v>
      </c>
      <c r="S222" s="30" t="s">
        <v>538</v>
      </c>
      <c r="T222" s="31" t="s">
        <v>538</v>
      </c>
      <c r="U222" s="29">
        <v>1</v>
      </c>
      <c r="V222" s="30">
        <v>2</v>
      </c>
      <c r="W222" s="31">
        <v>0.5</v>
      </c>
      <c r="X222" s="16"/>
    </row>
    <row r="223" spans="1:24" x14ac:dyDescent="0.25">
      <c r="A223" s="26" t="s">
        <v>239</v>
      </c>
      <c r="B223" s="26" t="s">
        <v>259</v>
      </c>
      <c r="C223" s="28" t="s">
        <v>95</v>
      </c>
      <c r="D223" s="28" t="s">
        <v>30</v>
      </c>
      <c r="E223" s="26" t="s">
        <v>262</v>
      </c>
      <c r="F223" s="29">
        <v>2</v>
      </c>
      <c r="G223" s="30">
        <v>2</v>
      </c>
      <c r="H223" s="31">
        <v>1</v>
      </c>
      <c r="I223" s="29" t="s">
        <v>538</v>
      </c>
      <c r="J223" s="30" t="s">
        <v>538</v>
      </c>
      <c r="K223" s="31" t="s">
        <v>538</v>
      </c>
      <c r="L223" s="29">
        <v>0</v>
      </c>
      <c r="M223" s="30">
        <v>6</v>
      </c>
      <c r="N223" s="31">
        <v>0</v>
      </c>
      <c r="O223" s="29" t="s">
        <v>538</v>
      </c>
      <c r="P223" s="30" t="s">
        <v>538</v>
      </c>
      <c r="Q223" s="31" t="s">
        <v>538</v>
      </c>
      <c r="R223" s="29" t="s">
        <v>538</v>
      </c>
      <c r="S223" s="30" t="s">
        <v>538</v>
      </c>
      <c r="T223" s="31" t="s">
        <v>538</v>
      </c>
      <c r="U223" s="29" t="s">
        <v>538</v>
      </c>
      <c r="V223" s="30" t="s">
        <v>538</v>
      </c>
      <c r="W223" s="31" t="s">
        <v>538</v>
      </c>
      <c r="X223" s="16"/>
    </row>
    <row r="224" spans="1:24" x14ac:dyDescent="0.25">
      <c r="A224" s="26" t="s">
        <v>239</v>
      </c>
      <c r="B224" s="26" t="s">
        <v>259</v>
      </c>
      <c r="C224" s="28" t="s">
        <v>95</v>
      </c>
      <c r="D224" s="28" t="s">
        <v>30</v>
      </c>
      <c r="E224" s="26" t="s">
        <v>263</v>
      </c>
      <c r="F224" s="29">
        <v>2</v>
      </c>
      <c r="G224" s="30">
        <v>2</v>
      </c>
      <c r="H224" s="31">
        <v>1</v>
      </c>
      <c r="I224" s="29">
        <v>12</v>
      </c>
      <c r="J224" s="30">
        <v>24</v>
      </c>
      <c r="K224" s="31">
        <v>0.5</v>
      </c>
      <c r="L224" s="29">
        <v>0</v>
      </c>
      <c r="M224" s="30">
        <v>31</v>
      </c>
      <c r="N224" s="31">
        <v>0</v>
      </c>
      <c r="O224" s="29">
        <v>2</v>
      </c>
      <c r="P224" s="30">
        <v>2</v>
      </c>
      <c r="Q224" s="31">
        <v>1</v>
      </c>
      <c r="R224" s="29" t="s">
        <v>538</v>
      </c>
      <c r="S224" s="30" t="s">
        <v>538</v>
      </c>
      <c r="T224" s="31" t="s">
        <v>538</v>
      </c>
      <c r="U224" s="29" t="s">
        <v>538</v>
      </c>
      <c r="V224" s="30" t="s">
        <v>538</v>
      </c>
      <c r="W224" s="31" t="s">
        <v>538</v>
      </c>
      <c r="X224" s="16"/>
    </row>
    <row r="225" spans="1:24" x14ac:dyDescent="0.25">
      <c r="A225" s="26" t="s">
        <v>239</v>
      </c>
      <c r="B225" s="26" t="s">
        <v>259</v>
      </c>
      <c r="C225" s="28" t="s">
        <v>95</v>
      </c>
      <c r="D225" s="28" t="s">
        <v>30</v>
      </c>
      <c r="E225" s="26" t="s">
        <v>264</v>
      </c>
      <c r="F225" s="29">
        <v>0</v>
      </c>
      <c r="G225" s="30">
        <v>2</v>
      </c>
      <c r="H225" s="31">
        <v>0</v>
      </c>
      <c r="I225" s="29" t="s">
        <v>538</v>
      </c>
      <c r="J225" s="30" t="s">
        <v>538</v>
      </c>
      <c r="K225" s="31" t="s">
        <v>538</v>
      </c>
      <c r="L225" s="29">
        <v>0</v>
      </c>
      <c r="M225" s="30">
        <v>12</v>
      </c>
      <c r="N225" s="31">
        <v>0</v>
      </c>
      <c r="O225" s="29" t="s">
        <v>538</v>
      </c>
      <c r="P225" s="30" t="s">
        <v>538</v>
      </c>
      <c r="Q225" s="31" t="s">
        <v>538</v>
      </c>
      <c r="R225" s="29" t="s">
        <v>538</v>
      </c>
      <c r="S225" s="30" t="s">
        <v>538</v>
      </c>
      <c r="T225" s="31" t="s">
        <v>538</v>
      </c>
      <c r="U225" s="29" t="s">
        <v>538</v>
      </c>
      <c r="V225" s="30" t="s">
        <v>538</v>
      </c>
      <c r="W225" s="31" t="s">
        <v>538</v>
      </c>
      <c r="X225" s="16"/>
    </row>
    <row r="226" spans="1:24" x14ac:dyDescent="0.25">
      <c r="A226" s="26" t="s">
        <v>239</v>
      </c>
      <c r="B226" s="26" t="s">
        <v>259</v>
      </c>
      <c r="C226" s="28" t="s">
        <v>95</v>
      </c>
      <c r="D226" s="28" t="s">
        <v>30</v>
      </c>
      <c r="E226" s="26" t="s">
        <v>265</v>
      </c>
      <c r="F226" s="90">
        <v>0</v>
      </c>
      <c r="G226" s="91">
        <v>0</v>
      </c>
      <c r="H226" s="92">
        <v>0</v>
      </c>
      <c r="I226" s="29" t="s">
        <v>538</v>
      </c>
      <c r="J226" s="30" t="s">
        <v>538</v>
      </c>
      <c r="K226" s="31" t="s">
        <v>538</v>
      </c>
      <c r="L226" s="29" t="s">
        <v>538</v>
      </c>
      <c r="M226" s="30" t="s">
        <v>538</v>
      </c>
      <c r="N226" s="31" t="s">
        <v>538</v>
      </c>
      <c r="O226" s="29" t="s">
        <v>538</v>
      </c>
      <c r="P226" s="30" t="s">
        <v>538</v>
      </c>
      <c r="Q226" s="31" t="s">
        <v>538</v>
      </c>
      <c r="R226" s="29" t="s">
        <v>538</v>
      </c>
      <c r="S226" s="30" t="s">
        <v>538</v>
      </c>
      <c r="T226" s="31" t="s">
        <v>538</v>
      </c>
      <c r="U226" s="29" t="s">
        <v>538</v>
      </c>
      <c r="V226" s="30" t="s">
        <v>538</v>
      </c>
      <c r="W226" s="31" t="s">
        <v>538</v>
      </c>
      <c r="X226" s="16"/>
    </row>
    <row r="227" spans="1:24" x14ac:dyDescent="0.25">
      <c r="A227" s="26" t="s">
        <v>239</v>
      </c>
      <c r="B227" s="26" t="s">
        <v>259</v>
      </c>
      <c r="C227" s="28" t="s">
        <v>95</v>
      </c>
      <c r="D227" s="28" t="s">
        <v>30</v>
      </c>
      <c r="E227" s="26" t="s">
        <v>266</v>
      </c>
      <c r="F227" s="90">
        <v>0</v>
      </c>
      <c r="G227" s="91">
        <v>0</v>
      </c>
      <c r="H227" s="92">
        <v>0</v>
      </c>
      <c r="I227" s="29">
        <v>1</v>
      </c>
      <c r="J227" s="30">
        <v>1</v>
      </c>
      <c r="K227" s="31">
        <v>1</v>
      </c>
      <c r="L227" s="29">
        <v>0</v>
      </c>
      <c r="M227" s="30">
        <v>2</v>
      </c>
      <c r="N227" s="31">
        <v>0</v>
      </c>
      <c r="O227" s="29" t="s">
        <v>538</v>
      </c>
      <c r="P227" s="30" t="s">
        <v>538</v>
      </c>
      <c r="Q227" s="31" t="s">
        <v>538</v>
      </c>
      <c r="R227" s="29" t="s">
        <v>538</v>
      </c>
      <c r="S227" s="30" t="s">
        <v>538</v>
      </c>
      <c r="T227" s="31" t="s">
        <v>538</v>
      </c>
      <c r="U227" s="29" t="s">
        <v>538</v>
      </c>
      <c r="V227" s="30" t="s">
        <v>538</v>
      </c>
      <c r="W227" s="31" t="s">
        <v>538</v>
      </c>
      <c r="X227" s="16"/>
    </row>
    <row r="228" spans="1:24" x14ac:dyDescent="0.25">
      <c r="A228" s="26" t="s">
        <v>239</v>
      </c>
      <c r="B228" s="26" t="s">
        <v>259</v>
      </c>
      <c r="C228" s="28" t="s">
        <v>95</v>
      </c>
      <c r="D228" s="28" t="s">
        <v>30</v>
      </c>
      <c r="E228" s="26" t="s">
        <v>267</v>
      </c>
      <c r="F228" s="29">
        <v>1</v>
      </c>
      <c r="G228" s="30">
        <v>3</v>
      </c>
      <c r="H228" s="31">
        <v>0.33333333333333331</v>
      </c>
      <c r="I228" s="29" t="s">
        <v>538</v>
      </c>
      <c r="J228" s="30" t="s">
        <v>538</v>
      </c>
      <c r="K228" s="31" t="s">
        <v>538</v>
      </c>
      <c r="L228" s="29">
        <v>0</v>
      </c>
      <c r="M228" s="30">
        <v>2</v>
      </c>
      <c r="N228" s="31">
        <v>0</v>
      </c>
      <c r="O228" s="29" t="s">
        <v>538</v>
      </c>
      <c r="P228" s="30" t="s">
        <v>538</v>
      </c>
      <c r="Q228" s="31" t="s">
        <v>538</v>
      </c>
      <c r="R228" s="29">
        <v>0</v>
      </c>
      <c r="S228" s="30">
        <v>1</v>
      </c>
      <c r="T228" s="31">
        <v>0</v>
      </c>
      <c r="U228" s="29" t="s">
        <v>538</v>
      </c>
      <c r="V228" s="30" t="s">
        <v>538</v>
      </c>
      <c r="W228" s="31" t="s">
        <v>538</v>
      </c>
      <c r="X228" s="16"/>
    </row>
    <row r="229" spans="1:24" x14ac:dyDescent="0.25">
      <c r="A229" s="26" t="s">
        <v>239</v>
      </c>
      <c r="B229" s="26" t="s">
        <v>259</v>
      </c>
      <c r="C229" s="28" t="s">
        <v>95</v>
      </c>
      <c r="D229" s="28" t="s">
        <v>30</v>
      </c>
      <c r="E229" s="26" t="s">
        <v>268</v>
      </c>
      <c r="F229" s="90">
        <v>0</v>
      </c>
      <c r="G229" s="91">
        <v>0</v>
      </c>
      <c r="H229" s="92">
        <v>0</v>
      </c>
      <c r="I229" s="29">
        <v>1</v>
      </c>
      <c r="J229" s="30">
        <v>1</v>
      </c>
      <c r="K229" s="31">
        <v>1</v>
      </c>
      <c r="L229" s="29">
        <v>1</v>
      </c>
      <c r="M229" s="30">
        <v>394</v>
      </c>
      <c r="N229" s="31">
        <v>2.5380710659898475E-3</v>
      </c>
      <c r="O229" s="29" t="s">
        <v>538</v>
      </c>
      <c r="P229" s="30" t="s">
        <v>538</v>
      </c>
      <c r="Q229" s="31" t="s">
        <v>538</v>
      </c>
      <c r="R229" s="29" t="s">
        <v>538</v>
      </c>
      <c r="S229" s="30" t="s">
        <v>538</v>
      </c>
      <c r="T229" s="31" t="s">
        <v>538</v>
      </c>
      <c r="U229" s="29" t="s">
        <v>538</v>
      </c>
      <c r="V229" s="30" t="s">
        <v>538</v>
      </c>
      <c r="W229" s="31" t="s">
        <v>538</v>
      </c>
      <c r="X229" s="16"/>
    </row>
    <row r="230" spans="1:24" x14ac:dyDescent="0.25">
      <c r="A230" s="26" t="s">
        <v>239</v>
      </c>
      <c r="B230" s="26" t="s">
        <v>259</v>
      </c>
      <c r="C230" s="28" t="s">
        <v>95</v>
      </c>
      <c r="D230" s="28" t="s">
        <v>30</v>
      </c>
      <c r="E230" s="26" t="s">
        <v>269</v>
      </c>
      <c r="F230" s="90">
        <v>0</v>
      </c>
      <c r="G230" s="91">
        <v>0</v>
      </c>
      <c r="H230" s="92">
        <v>0</v>
      </c>
      <c r="I230" s="29" t="s">
        <v>538</v>
      </c>
      <c r="J230" s="30" t="s">
        <v>538</v>
      </c>
      <c r="K230" s="31" t="s">
        <v>538</v>
      </c>
      <c r="L230" s="29">
        <v>4</v>
      </c>
      <c r="M230" s="30">
        <v>7</v>
      </c>
      <c r="N230" s="31">
        <v>0.5714285714285714</v>
      </c>
      <c r="O230" s="29" t="s">
        <v>538</v>
      </c>
      <c r="P230" s="30" t="s">
        <v>538</v>
      </c>
      <c r="Q230" s="31" t="s">
        <v>538</v>
      </c>
      <c r="R230" s="29" t="s">
        <v>538</v>
      </c>
      <c r="S230" s="30" t="s">
        <v>538</v>
      </c>
      <c r="T230" s="31" t="s">
        <v>538</v>
      </c>
      <c r="U230" s="29">
        <v>0</v>
      </c>
      <c r="V230" s="30">
        <v>1</v>
      </c>
      <c r="W230" s="31">
        <v>0</v>
      </c>
      <c r="X230" s="16"/>
    </row>
    <row r="231" spans="1:24" x14ac:dyDescent="0.25">
      <c r="A231" s="26" t="s">
        <v>239</v>
      </c>
      <c r="B231" s="26" t="s">
        <v>259</v>
      </c>
      <c r="C231" s="28" t="s">
        <v>184</v>
      </c>
      <c r="D231" s="28" t="s">
        <v>30</v>
      </c>
      <c r="E231" s="26" t="s">
        <v>270</v>
      </c>
      <c r="F231" s="29">
        <v>1</v>
      </c>
      <c r="G231" s="30">
        <v>3</v>
      </c>
      <c r="H231" s="31">
        <v>0.33333333333333331</v>
      </c>
      <c r="I231" s="29">
        <v>3</v>
      </c>
      <c r="J231" s="30">
        <v>4</v>
      </c>
      <c r="K231" s="31">
        <v>0.75</v>
      </c>
      <c r="L231" s="29">
        <v>0</v>
      </c>
      <c r="M231" s="30">
        <v>67</v>
      </c>
      <c r="N231" s="31">
        <v>0</v>
      </c>
      <c r="O231" s="29">
        <v>0</v>
      </c>
      <c r="P231" s="30">
        <v>1</v>
      </c>
      <c r="Q231" s="31">
        <v>0</v>
      </c>
      <c r="R231" s="29" t="s">
        <v>538</v>
      </c>
      <c r="S231" s="30" t="s">
        <v>538</v>
      </c>
      <c r="T231" s="31" t="s">
        <v>538</v>
      </c>
      <c r="U231" s="29">
        <v>0</v>
      </c>
      <c r="V231" s="30">
        <v>1</v>
      </c>
      <c r="W231" s="31">
        <v>0</v>
      </c>
      <c r="X231" s="16"/>
    </row>
    <row r="232" spans="1:24" x14ac:dyDescent="0.25">
      <c r="A232" s="26" t="s">
        <v>239</v>
      </c>
      <c r="B232" s="26" t="s">
        <v>259</v>
      </c>
      <c r="C232" s="28" t="s">
        <v>95</v>
      </c>
      <c r="D232" s="28" t="s">
        <v>30</v>
      </c>
      <c r="E232" s="26" t="s">
        <v>271</v>
      </c>
      <c r="F232" s="29">
        <v>1</v>
      </c>
      <c r="G232" s="30">
        <v>1</v>
      </c>
      <c r="H232" s="31">
        <v>1</v>
      </c>
      <c r="I232" s="29" t="s">
        <v>538</v>
      </c>
      <c r="J232" s="30" t="s">
        <v>538</v>
      </c>
      <c r="K232" s="31" t="s">
        <v>538</v>
      </c>
      <c r="L232" s="29">
        <v>2</v>
      </c>
      <c r="M232" s="30">
        <v>14</v>
      </c>
      <c r="N232" s="31">
        <v>0.14285714285714285</v>
      </c>
      <c r="O232" s="29" t="s">
        <v>538</v>
      </c>
      <c r="P232" s="30" t="s">
        <v>538</v>
      </c>
      <c r="Q232" s="31" t="s">
        <v>538</v>
      </c>
      <c r="R232" s="29">
        <v>0</v>
      </c>
      <c r="S232" s="30">
        <v>1</v>
      </c>
      <c r="T232" s="31">
        <v>0</v>
      </c>
      <c r="U232" s="29" t="s">
        <v>538</v>
      </c>
      <c r="V232" s="30" t="s">
        <v>538</v>
      </c>
      <c r="W232" s="31" t="s">
        <v>538</v>
      </c>
      <c r="X232" s="16"/>
    </row>
    <row r="233" spans="1:24" x14ac:dyDescent="0.25">
      <c r="A233" s="26" t="s">
        <v>239</v>
      </c>
      <c r="B233" s="26" t="s">
        <v>259</v>
      </c>
      <c r="C233" s="28" t="s">
        <v>95</v>
      </c>
      <c r="D233" s="28" t="s">
        <v>30</v>
      </c>
      <c r="E233" s="26" t="s">
        <v>272</v>
      </c>
      <c r="F233" s="90">
        <v>0</v>
      </c>
      <c r="G233" s="91">
        <v>0</v>
      </c>
      <c r="H233" s="92">
        <v>0</v>
      </c>
      <c r="I233" s="29" t="s">
        <v>538</v>
      </c>
      <c r="J233" s="30" t="s">
        <v>538</v>
      </c>
      <c r="K233" s="31" t="s">
        <v>538</v>
      </c>
      <c r="L233" s="29">
        <v>21</v>
      </c>
      <c r="M233" s="30">
        <v>70</v>
      </c>
      <c r="N233" s="31">
        <v>0.3</v>
      </c>
      <c r="O233" s="29" t="s">
        <v>538</v>
      </c>
      <c r="P233" s="30" t="s">
        <v>538</v>
      </c>
      <c r="Q233" s="31" t="s">
        <v>538</v>
      </c>
      <c r="R233" s="29" t="s">
        <v>538</v>
      </c>
      <c r="S233" s="30" t="s">
        <v>538</v>
      </c>
      <c r="T233" s="31" t="s">
        <v>538</v>
      </c>
      <c r="U233" s="29" t="s">
        <v>538</v>
      </c>
      <c r="V233" s="30" t="s">
        <v>538</v>
      </c>
      <c r="W233" s="31" t="s">
        <v>538</v>
      </c>
      <c r="X233" s="16"/>
    </row>
    <row r="234" spans="1:24" x14ac:dyDescent="0.25">
      <c r="A234" s="26" t="s">
        <v>239</v>
      </c>
      <c r="B234" s="26" t="s">
        <v>259</v>
      </c>
      <c r="C234" s="28" t="s">
        <v>95</v>
      </c>
      <c r="D234" s="28" t="s">
        <v>30</v>
      </c>
      <c r="E234" s="26" t="s">
        <v>259</v>
      </c>
      <c r="F234" s="29">
        <v>20</v>
      </c>
      <c r="G234" s="30">
        <v>23</v>
      </c>
      <c r="H234" s="31">
        <v>0.86956521739130432</v>
      </c>
      <c r="I234" s="29">
        <v>36</v>
      </c>
      <c r="J234" s="30">
        <v>39</v>
      </c>
      <c r="K234" s="31">
        <v>0.92307692307692313</v>
      </c>
      <c r="L234" s="29">
        <v>260</v>
      </c>
      <c r="M234" s="30">
        <v>267</v>
      </c>
      <c r="N234" s="31">
        <v>0.97378277153558057</v>
      </c>
      <c r="O234" s="29">
        <v>2</v>
      </c>
      <c r="P234" s="30">
        <v>2</v>
      </c>
      <c r="Q234" s="31">
        <v>1</v>
      </c>
      <c r="R234" s="29" t="s">
        <v>538</v>
      </c>
      <c r="S234" s="30" t="s">
        <v>538</v>
      </c>
      <c r="T234" s="31" t="s">
        <v>538</v>
      </c>
      <c r="U234" s="29">
        <v>0</v>
      </c>
      <c r="V234" s="30">
        <v>1</v>
      </c>
      <c r="W234" s="31">
        <v>0</v>
      </c>
      <c r="X234" s="16"/>
    </row>
    <row r="235" spans="1:24" x14ac:dyDescent="0.25">
      <c r="A235" s="26" t="s">
        <v>239</v>
      </c>
      <c r="B235" s="26" t="s">
        <v>259</v>
      </c>
      <c r="C235" s="28" t="s">
        <v>95</v>
      </c>
      <c r="D235" s="28" t="s">
        <v>30</v>
      </c>
      <c r="E235" s="26" t="s">
        <v>273</v>
      </c>
      <c r="F235" s="90">
        <v>0</v>
      </c>
      <c r="G235" s="91">
        <v>0</v>
      </c>
      <c r="H235" s="92">
        <v>0</v>
      </c>
      <c r="I235" s="29" t="s">
        <v>538</v>
      </c>
      <c r="J235" s="30" t="s">
        <v>538</v>
      </c>
      <c r="K235" s="31" t="s">
        <v>538</v>
      </c>
      <c r="L235" s="29">
        <v>5</v>
      </c>
      <c r="M235" s="30">
        <v>21</v>
      </c>
      <c r="N235" s="31">
        <v>0.23809523809523808</v>
      </c>
      <c r="O235" s="29" t="s">
        <v>538</v>
      </c>
      <c r="P235" s="30" t="s">
        <v>538</v>
      </c>
      <c r="Q235" s="31" t="s">
        <v>538</v>
      </c>
      <c r="R235" s="29" t="s">
        <v>538</v>
      </c>
      <c r="S235" s="30" t="s">
        <v>538</v>
      </c>
      <c r="T235" s="31" t="s">
        <v>538</v>
      </c>
      <c r="U235" s="29" t="s">
        <v>538</v>
      </c>
      <c r="V235" s="30" t="s">
        <v>538</v>
      </c>
      <c r="W235" s="31" t="s">
        <v>538</v>
      </c>
      <c r="X235" s="16"/>
    </row>
    <row r="236" spans="1:24" x14ac:dyDescent="0.25">
      <c r="A236" s="20" t="s">
        <v>274</v>
      </c>
      <c r="B236" s="20"/>
      <c r="C236" s="21"/>
      <c r="D236" s="21"/>
      <c r="E236" s="20"/>
      <c r="F236" s="32">
        <f>SUM(F237,F248,F258)</f>
        <v>74</v>
      </c>
      <c r="G236" s="33">
        <f>SUM(G237,G248,G258)</f>
        <v>102</v>
      </c>
      <c r="H236" s="34">
        <f t="shared" si="9"/>
        <v>0.72549019607843135</v>
      </c>
      <c r="I236" s="32">
        <f>SUM(I237,I248,I258)</f>
        <v>69</v>
      </c>
      <c r="J236" s="33">
        <f>SUM(J237,J248,J258)</f>
        <v>90</v>
      </c>
      <c r="K236" s="34">
        <f>I236/J236</f>
        <v>0.76666666666666672</v>
      </c>
      <c r="L236" s="32">
        <f>SUM(L237,L248,L258)</f>
        <v>2216</v>
      </c>
      <c r="M236" s="33">
        <f>SUM(M237,M248,M258)</f>
        <v>2623</v>
      </c>
      <c r="N236" s="34">
        <f t="shared" ref="N236:N285" si="11">L236/M236</f>
        <v>0.844834159359512</v>
      </c>
      <c r="O236" s="32">
        <f>SUM(O237,O248,O258)</f>
        <v>52</v>
      </c>
      <c r="P236" s="33">
        <f>SUM(P237,P248,P258)</f>
        <v>61</v>
      </c>
      <c r="Q236" s="34">
        <f t="shared" si="10"/>
        <v>0.85245901639344257</v>
      </c>
      <c r="R236" s="32">
        <f>SUM(R237,R248,R258)</f>
        <v>11</v>
      </c>
      <c r="S236" s="33">
        <f>SUM(S237,S248,S258)</f>
        <v>15</v>
      </c>
      <c r="T236" s="34">
        <f>R236/S236</f>
        <v>0.73333333333333328</v>
      </c>
      <c r="U236" s="32">
        <f>SUM(U237,U248,U258)</f>
        <v>13</v>
      </c>
      <c r="V236" s="33">
        <f>SUM(V237,V248,V258)</f>
        <v>23</v>
      </c>
      <c r="W236" s="34">
        <f>U236/V236</f>
        <v>0.56521739130434778</v>
      </c>
      <c r="X236" s="16"/>
    </row>
    <row r="237" spans="1:24" x14ac:dyDescent="0.25">
      <c r="A237" s="20" t="s">
        <v>275</v>
      </c>
      <c r="B237" s="20"/>
      <c r="C237" s="21"/>
      <c r="D237" s="21"/>
      <c r="E237" s="20"/>
      <c r="F237" s="32">
        <f>SUM(F238:F247)</f>
        <v>38</v>
      </c>
      <c r="G237" s="33">
        <f>SUM(G238:G247)</f>
        <v>47</v>
      </c>
      <c r="H237" s="34">
        <f t="shared" si="9"/>
        <v>0.80851063829787229</v>
      </c>
      <c r="I237" s="32">
        <f>SUM(I238:I247)</f>
        <v>19</v>
      </c>
      <c r="J237" s="33">
        <f>SUM(J238:J247)</f>
        <v>30</v>
      </c>
      <c r="K237" s="34">
        <f>I237/J237</f>
        <v>0.6333333333333333</v>
      </c>
      <c r="L237" s="32">
        <f>SUM(L238:L247)</f>
        <v>11</v>
      </c>
      <c r="M237" s="33">
        <f>SUM(M238:M247)</f>
        <v>76</v>
      </c>
      <c r="N237" s="34">
        <f t="shared" si="11"/>
        <v>0.14473684210526316</v>
      </c>
      <c r="O237" s="32">
        <f>SUM(O238:O247)</f>
        <v>36</v>
      </c>
      <c r="P237" s="33">
        <f>SUM(P238:P247)</f>
        <v>43</v>
      </c>
      <c r="Q237" s="34">
        <f t="shared" si="10"/>
        <v>0.83720930232558144</v>
      </c>
      <c r="R237" s="32">
        <f>SUM(R238:R247)</f>
        <v>5</v>
      </c>
      <c r="S237" s="33">
        <f>SUM(S238:S247)</f>
        <v>6</v>
      </c>
      <c r="T237" s="34">
        <f>R237/S237</f>
        <v>0.83333333333333337</v>
      </c>
      <c r="U237" s="32">
        <f>SUM(U238:U247)</f>
        <v>5</v>
      </c>
      <c r="V237" s="33">
        <f>SUM(V238:V247)</f>
        <v>8</v>
      </c>
      <c r="W237" s="34">
        <f>U237/V237</f>
        <v>0.625</v>
      </c>
      <c r="X237" s="16"/>
    </row>
    <row r="238" spans="1:24" x14ac:dyDescent="0.25">
      <c r="A238" s="26" t="s">
        <v>276</v>
      </c>
      <c r="B238" s="26" t="s">
        <v>277</v>
      </c>
      <c r="C238" s="28" t="s">
        <v>278</v>
      </c>
      <c r="D238" s="28" t="s">
        <v>30</v>
      </c>
      <c r="E238" s="26" t="s">
        <v>279</v>
      </c>
      <c r="F238" s="29">
        <v>1</v>
      </c>
      <c r="G238" s="30">
        <v>1</v>
      </c>
      <c r="H238" s="31">
        <v>1</v>
      </c>
      <c r="I238" s="29" t="s">
        <v>538</v>
      </c>
      <c r="J238" s="30" t="s">
        <v>538</v>
      </c>
      <c r="K238" s="31" t="s">
        <v>538</v>
      </c>
      <c r="L238" s="29" t="s">
        <v>538</v>
      </c>
      <c r="M238" s="30" t="s">
        <v>538</v>
      </c>
      <c r="N238" s="31" t="s">
        <v>538</v>
      </c>
      <c r="O238" s="29">
        <v>5</v>
      </c>
      <c r="P238" s="30">
        <v>5</v>
      </c>
      <c r="Q238" s="31">
        <v>1</v>
      </c>
      <c r="R238" s="29" t="s">
        <v>538</v>
      </c>
      <c r="S238" s="30" t="s">
        <v>538</v>
      </c>
      <c r="T238" s="31" t="s">
        <v>538</v>
      </c>
      <c r="U238" s="29" t="s">
        <v>538</v>
      </c>
      <c r="V238" s="30" t="s">
        <v>538</v>
      </c>
      <c r="W238" s="31" t="s">
        <v>538</v>
      </c>
      <c r="X238" s="16"/>
    </row>
    <row r="239" spans="1:24" x14ac:dyDescent="0.25">
      <c r="A239" s="26" t="s">
        <v>276</v>
      </c>
      <c r="B239" s="26" t="s">
        <v>277</v>
      </c>
      <c r="C239" s="28" t="s">
        <v>278</v>
      </c>
      <c r="D239" s="28" t="s">
        <v>30</v>
      </c>
      <c r="E239" s="26" t="s">
        <v>280</v>
      </c>
      <c r="F239" s="90">
        <v>0</v>
      </c>
      <c r="G239" s="91">
        <v>0</v>
      </c>
      <c r="H239" s="92">
        <v>0</v>
      </c>
      <c r="I239" s="29">
        <v>1</v>
      </c>
      <c r="J239" s="30">
        <v>2</v>
      </c>
      <c r="K239" s="31">
        <v>0.5</v>
      </c>
      <c r="L239" s="29" t="s">
        <v>538</v>
      </c>
      <c r="M239" s="30" t="s">
        <v>538</v>
      </c>
      <c r="N239" s="31" t="s">
        <v>538</v>
      </c>
      <c r="O239" s="29" t="s">
        <v>538</v>
      </c>
      <c r="P239" s="30" t="s">
        <v>538</v>
      </c>
      <c r="Q239" s="31" t="s">
        <v>538</v>
      </c>
      <c r="R239" s="29" t="s">
        <v>538</v>
      </c>
      <c r="S239" s="30" t="s">
        <v>538</v>
      </c>
      <c r="T239" s="31" t="s">
        <v>538</v>
      </c>
      <c r="U239" s="29" t="s">
        <v>538</v>
      </c>
      <c r="V239" s="30" t="s">
        <v>538</v>
      </c>
      <c r="W239" s="31" t="s">
        <v>538</v>
      </c>
      <c r="X239" s="16"/>
    </row>
    <row r="240" spans="1:24" x14ac:dyDescent="0.25">
      <c r="A240" s="26" t="s">
        <v>276</v>
      </c>
      <c r="B240" s="26" t="s">
        <v>277</v>
      </c>
      <c r="C240" s="28" t="s">
        <v>278</v>
      </c>
      <c r="D240" s="28" t="s">
        <v>30</v>
      </c>
      <c r="E240" s="26" t="s">
        <v>281</v>
      </c>
      <c r="F240" s="29">
        <v>4</v>
      </c>
      <c r="G240" s="30">
        <v>6</v>
      </c>
      <c r="H240" s="31">
        <v>0.66666666666666663</v>
      </c>
      <c r="I240" s="29">
        <v>1</v>
      </c>
      <c r="J240" s="30">
        <v>1</v>
      </c>
      <c r="K240" s="31">
        <v>1</v>
      </c>
      <c r="L240" s="29">
        <v>0</v>
      </c>
      <c r="M240" s="30">
        <v>5</v>
      </c>
      <c r="N240" s="31">
        <v>0</v>
      </c>
      <c r="O240" s="29">
        <v>2</v>
      </c>
      <c r="P240" s="30">
        <v>2</v>
      </c>
      <c r="Q240" s="31">
        <v>1</v>
      </c>
      <c r="R240" s="29" t="s">
        <v>538</v>
      </c>
      <c r="S240" s="30" t="s">
        <v>538</v>
      </c>
      <c r="T240" s="31" t="s">
        <v>538</v>
      </c>
      <c r="U240" s="29">
        <v>2</v>
      </c>
      <c r="V240" s="30">
        <v>2</v>
      </c>
      <c r="W240" s="31">
        <v>1</v>
      </c>
      <c r="X240" s="16"/>
    </row>
    <row r="241" spans="1:24" x14ac:dyDescent="0.25">
      <c r="A241" s="26" t="s">
        <v>276</v>
      </c>
      <c r="B241" s="26" t="s">
        <v>277</v>
      </c>
      <c r="C241" s="28" t="s">
        <v>278</v>
      </c>
      <c r="D241" s="28" t="s">
        <v>30</v>
      </c>
      <c r="E241" s="26" t="s">
        <v>282</v>
      </c>
      <c r="F241" s="29">
        <v>2</v>
      </c>
      <c r="G241" s="30">
        <v>2</v>
      </c>
      <c r="H241" s="31">
        <v>1</v>
      </c>
      <c r="I241" s="29" t="s">
        <v>538</v>
      </c>
      <c r="J241" s="30" t="s">
        <v>538</v>
      </c>
      <c r="K241" s="31" t="s">
        <v>538</v>
      </c>
      <c r="L241" s="29">
        <v>0</v>
      </c>
      <c r="M241" s="30">
        <v>1</v>
      </c>
      <c r="N241" s="31">
        <v>0</v>
      </c>
      <c r="O241" s="29">
        <v>1</v>
      </c>
      <c r="P241" s="30">
        <v>1</v>
      </c>
      <c r="Q241" s="31">
        <v>1</v>
      </c>
      <c r="R241" s="29" t="s">
        <v>538</v>
      </c>
      <c r="S241" s="30" t="s">
        <v>538</v>
      </c>
      <c r="T241" s="31" t="s">
        <v>538</v>
      </c>
      <c r="U241" s="29" t="s">
        <v>538</v>
      </c>
      <c r="V241" s="30" t="s">
        <v>538</v>
      </c>
      <c r="W241" s="31" t="s">
        <v>538</v>
      </c>
      <c r="X241" s="16"/>
    </row>
    <row r="242" spans="1:24" x14ac:dyDescent="0.25">
      <c r="A242" s="26" t="s">
        <v>276</v>
      </c>
      <c r="B242" s="26" t="s">
        <v>277</v>
      </c>
      <c r="C242" s="28" t="s">
        <v>278</v>
      </c>
      <c r="D242" s="28" t="s">
        <v>30</v>
      </c>
      <c r="E242" s="26" t="s">
        <v>277</v>
      </c>
      <c r="F242" s="29">
        <v>20</v>
      </c>
      <c r="G242" s="30">
        <v>22</v>
      </c>
      <c r="H242" s="31">
        <v>0.90909090909090906</v>
      </c>
      <c r="I242" s="29">
        <v>16</v>
      </c>
      <c r="J242" s="30">
        <v>25</v>
      </c>
      <c r="K242" s="31">
        <v>0.64</v>
      </c>
      <c r="L242" s="29">
        <v>6</v>
      </c>
      <c r="M242" s="30">
        <v>22</v>
      </c>
      <c r="N242" s="31">
        <v>0.27272727272727271</v>
      </c>
      <c r="O242" s="29">
        <v>17</v>
      </c>
      <c r="P242" s="30">
        <v>23</v>
      </c>
      <c r="Q242" s="31">
        <v>0.73913043478260865</v>
      </c>
      <c r="R242" s="29">
        <v>2</v>
      </c>
      <c r="S242" s="30">
        <v>2</v>
      </c>
      <c r="T242" s="31">
        <v>1</v>
      </c>
      <c r="U242" s="29">
        <v>1</v>
      </c>
      <c r="V242" s="30">
        <v>2</v>
      </c>
      <c r="W242" s="31">
        <v>0.5</v>
      </c>
      <c r="X242" s="16"/>
    </row>
    <row r="243" spans="1:24" x14ac:dyDescent="0.25">
      <c r="A243" s="26" t="s">
        <v>276</v>
      </c>
      <c r="B243" s="26" t="s">
        <v>277</v>
      </c>
      <c r="C243" s="28" t="s">
        <v>278</v>
      </c>
      <c r="D243" s="28" t="s">
        <v>30</v>
      </c>
      <c r="E243" s="26" t="s">
        <v>283</v>
      </c>
      <c r="F243" s="29">
        <v>0</v>
      </c>
      <c r="G243" s="30">
        <v>1</v>
      </c>
      <c r="H243" s="31">
        <v>0</v>
      </c>
      <c r="I243" s="29" t="s">
        <v>538</v>
      </c>
      <c r="J243" s="30" t="s">
        <v>538</v>
      </c>
      <c r="K243" s="31" t="s">
        <v>538</v>
      </c>
      <c r="L243" s="29">
        <v>0</v>
      </c>
      <c r="M243" s="30">
        <v>4</v>
      </c>
      <c r="N243" s="31">
        <v>0</v>
      </c>
      <c r="O243" s="29">
        <v>4</v>
      </c>
      <c r="P243" s="30">
        <v>4</v>
      </c>
      <c r="Q243" s="31">
        <v>1</v>
      </c>
      <c r="R243" s="29" t="s">
        <v>538</v>
      </c>
      <c r="S243" s="30" t="s">
        <v>538</v>
      </c>
      <c r="T243" s="31" t="s">
        <v>538</v>
      </c>
      <c r="U243" s="29">
        <v>2</v>
      </c>
      <c r="V243" s="30">
        <v>4</v>
      </c>
      <c r="W243" s="31">
        <v>0.5</v>
      </c>
      <c r="X243" s="16"/>
    </row>
    <row r="244" spans="1:24" x14ac:dyDescent="0.25">
      <c r="A244" s="26" t="s">
        <v>276</v>
      </c>
      <c r="B244" s="26" t="s">
        <v>277</v>
      </c>
      <c r="C244" s="28" t="s">
        <v>278</v>
      </c>
      <c r="D244" s="28" t="s">
        <v>30</v>
      </c>
      <c r="E244" s="26" t="s">
        <v>284</v>
      </c>
      <c r="F244" s="29">
        <v>1</v>
      </c>
      <c r="G244" s="30">
        <v>1</v>
      </c>
      <c r="H244" s="31">
        <v>1</v>
      </c>
      <c r="I244" s="29" t="s">
        <v>538</v>
      </c>
      <c r="J244" s="30" t="s">
        <v>538</v>
      </c>
      <c r="K244" s="31" t="s">
        <v>538</v>
      </c>
      <c r="L244" s="29">
        <v>0</v>
      </c>
      <c r="M244" s="30">
        <v>6</v>
      </c>
      <c r="N244" s="31">
        <v>0</v>
      </c>
      <c r="O244" s="29">
        <v>3</v>
      </c>
      <c r="P244" s="30">
        <v>4</v>
      </c>
      <c r="Q244" s="31">
        <v>0.75</v>
      </c>
      <c r="R244" s="29">
        <v>2</v>
      </c>
      <c r="S244" s="30">
        <v>2</v>
      </c>
      <c r="T244" s="31">
        <v>1</v>
      </c>
      <c r="U244" s="29" t="s">
        <v>538</v>
      </c>
      <c r="V244" s="30" t="s">
        <v>538</v>
      </c>
      <c r="W244" s="31" t="s">
        <v>538</v>
      </c>
      <c r="X244" s="16"/>
    </row>
    <row r="245" spans="1:24" x14ac:dyDescent="0.25">
      <c r="A245" s="26" t="s">
        <v>276</v>
      </c>
      <c r="B245" s="26" t="s">
        <v>277</v>
      </c>
      <c r="C245" s="28" t="s">
        <v>278</v>
      </c>
      <c r="D245" s="28" t="s">
        <v>30</v>
      </c>
      <c r="E245" s="26" t="s">
        <v>285</v>
      </c>
      <c r="F245" s="29">
        <v>2</v>
      </c>
      <c r="G245" s="30">
        <v>3</v>
      </c>
      <c r="H245" s="31">
        <v>0.66666666666666663</v>
      </c>
      <c r="I245" s="29">
        <v>1</v>
      </c>
      <c r="J245" s="30">
        <v>1</v>
      </c>
      <c r="K245" s="31">
        <v>1</v>
      </c>
      <c r="L245" s="29">
        <v>5</v>
      </c>
      <c r="M245" s="30">
        <v>27</v>
      </c>
      <c r="N245" s="31">
        <v>0.18518518518518517</v>
      </c>
      <c r="O245" s="29">
        <v>3</v>
      </c>
      <c r="P245" s="30">
        <v>3</v>
      </c>
      <c r="Q245" s="31">
        <v>1</v>
      </c>
      <c r="R245" s="29">
        <v>1</v>
      </c>
      <c r="S245" s="30">
        <v>2</v>
      </c>
      <c r="T245" s="31">
        <v>0.5</v>
      </c>
      <c r="U245" s="29" t="s">
        <v>538</v>
      </c>
      <c r="V245" s="30" t="s">
        <v>538</v>
      </c>
      <c r="W245" s="31" t="s">
        <v>538</v>
      </c>
      <c r="X245" s="16"/>
    </row>
    <row r="246" spans="1:24" x14ac:dyDescent="0.25">
      <c r="A246" s="26" t="s">
        <v>276</v>
      </c>
      <c r="B246" s="26" t="s">
        <v>277</v>
      </c>
      <c r="C246" s="28" t="s">
        <v>278</v>
      </c>
      <c r="D246" s="28" t="s">
        <v>30</v>
      </c>
      <c r="E246" s="26" t="s">
        <v>286</v>
      </c>
      <c r="F246" s="29">
        <v>1</v>
      </c>
      <c r="G246" s="30">
        <v>2</v>
      </c>
      <c r="H246" s="31">
        <v>0.5</v>
      </c>
      <c r="I246" s="29">
        <v>0</v>
      </c>
      <c r="J246" s="30">
        <v>1</v>
      </c>
      <c r="K246" s="31">
        <v>0</v>
      </c>
      <c r="L246" s="29">
        <v>0</v>
      </c>
      <c r="M246" s="30">
        <v>2</v>
      </c>
      <c r="N246" s="31">
        <v>0</v>
      </c>
      <c r="O246" s="29" t="s">
        <v>538</v>
      </c>
      <c r="P246" s="30" t="s">
        <v>538</v>
      </c>
      <c r="Q246" s="31" t="s">
        <v>538</v>
      </c>
      <c r="R246" s="29" t="s">
        <v>538</v>
      </c>
      <c r="S246" s="30" t="s">
        <v>538</v>
      </c>
      <c r="T246" s="31" t="s">
        <v>538</v>
      </c>
      <c r="U246" s="29" t="s">
        <v>538</v>
      </c>
      <c r="V246" s="30" t="s">
        <v>538</v>
      </c>
      <c r="W246" s="31" t="s">
        <v>538</v>
      </c>
      <c r="X246" s="16"/>
    </row>
    <row r="247" spans="1:24" x14ac:dyDescent="0.25">
      <c r="A247" s="26" t="s">
        <v>276</v>
      </c>
      <c r="B247" s="26" t="s">
        <v>277</v>
      </c>
      <c r="C247" s="28" t="s">
        <v>278</v>
      </c>
      <c r="D247" s="28" t="s">
        <v>30</v>
      </c>
      <c r="E247" s="26" t="s">
        <v>287</v>
      </c>
      <c r="F247" s="29">
        <v>7</v>
      </c>
      <c r="G247" s="30">
        <v>9</v>
      </c>
      <c r="H247" s="31">
        <v>0.77777777777777779</v>
      </c>
      <c r="I247" s="29" t="s">
        <v>538</v>
      </c>
      <c r="J247" s="30" t="s">
        <v>538</v>
      </c>
      <c r="K247" s="31" t="s">
        <v>538</v>
      </c>
      <c r="L247" s="29">
        <v>0</v>
      </c>
      <c r="M247" s="30">
        <v>9</v>
      </c>
      <c r="N247" s="31">
        <v>0</v>
      </c>
      <c r="O247" s="29">
        <v>1</v>
      </c>
      <c r="P247" s="30">
        <v>1</v>
      </c>
      <c r="Q247" s="31">
        <v>1</v>
      </c>
      <c r="R247" s="29" t="s">
        <v>538</v>
      </c>
      <c r="S247" s="30" t="s">
        <v>538</v>
      </c>
      <c r="T247" s="31" t="s">
        <v>538</v>
      </c>
      <c r="U247" s="29" t="s">
        <v>538</v>
      </c>
      <c r="V247" s="30" t="s">
        <v>538</v>
      </c>
      <c r="W247" s="31" t="s">
        <v>538</v>
      </c>
      <c r="X247" s="16"/>
    </row>
    <row r="248" spans="1:24" x14ac:dyDescent="0.25">
      <c r="A248" s="20" t="s">
        <v>288</v>
      </c>
      <c r="B248" s="20"/>
      <c r="C248" s="21"/>
      <c r="D248" s="21"/>
      <c r="E248" s="20"/>
      <c r="F248" s="32">
        <f>SUM(F249:F257)</f>
        <v>20</v>
      </c>
      <c r="G248" s="33">
        <f>SUM(G249:G257)</f>
        <v>28</v>
      </c>
      <c r="H248" s="34">
        <f t="shared" si="9"/>
        <v>0.7142857142857143</v>
      </c>
      <c r="I248" s="32">
        <f>SUM(I249:I257)</f>
        <v>39</v>
      </c>
      <c r="J248" s="33">
        <f>SUM(J249:J257)</f>
        <v>44</v>
      </c>
      <c r="K248" s="34">
        <f>I248/J248</f>
        <v>0.88636363636363635</v>
      </c>
      <c r="L248" s="32">
        <f>SUM(L249:L257)</f>
        <v>25</v>
      </c>
      <c r="M248" s="33">
        <f>SUM(M249:M257)</f>
        <v>235</v>
      </c>
      <c r="N248" s="34">
        <f t="shared" si="11"/>
        <v>0.10638297872340426</v>
      </c>
      <c r="O248" s="32">
        <f>SUM(O249:O257)</f>
        <v>6</v>
      </c>
      <c r="P248" s="33">
        <f>SUM(P249:P257)</f>
        <v>8</v>
      </c>
      <c r="Q248" s="34">
        <f t="shared" si="10"/>
        <v>0.75</v>
      </c>
      <c r="R248" s="32">
        <f>SUM(R249:R257)</f>
        <v>4</v>
      </c>
      <c r="S248" s="33">
        <f>SUM(S249:S257)</f>
        <v>6</v>
      </c>
      <c r="T248" s="34">
        <f>R248/S248</f>
        <v>0.66666666666666663</v>
      </c>
      <c r="U248" s="32">
        <f>SUM(U249:U257)</f>
        <v>4</v>
      </c>
      <c r="V248" s="33">
        <f>SUM(V249:V257)</f>
        <v>9</v>
      </c>
      <c r="W248" s="34">
        <f>U248/V248</f>
        <v>0.44444444444444442</v>
      </c>
      <c r="X248" s="16"/>
    </row>
    <row r="249" spans="1:24" x14ac:dyDescent="0.25">
      <c r="A249" s="26" t="s">
        <v>276</v>
      </c>
      <c r="B249" s="26" t="s">
        <v>289</v>
      </c>
      <c r="C249" s="28" t="s">
        <v>204</v>
      </c>
      <c r="D249" s="28" t="s">
        <v>30</v>
      </c>
      <c r="E249" s="26" t="s">
        <v>290</v>
      </c>
      <c r="F249" s="29">
        <v>0</v>
      </c>
      <c r="G249" s="30">
        <v>1</v>
      </c>
      <c r="H249" s="31">
        <v>0</v>
      </c>
      <c r="I249" s="29">
        <v>0</v>
      </c>
      <c r="J249" s="30">
        <v>1</v>
      </c>
      <c r="K249" s="31">
        <v>0</v>
      </c>
      <c r="L249" s="29" t="s">
        <v>538</v>
      </c>
      <c r="M249" s="30" t="s">
        <v>538</v>
      </c>
      <c r="N249" s="31" t="s">
        <v>538</v>
      </c>
      <c r="O249" s="29">
        <v>1</v>
      </c>
      <c r="P249" s="30">
        <v>3</v>
      </c>
      <c r="Q249" s="31">
        <v>0.33333333333333331</v>
      </c>
      <c r="R249" s="29" t="s">
        <v>538</v>
      </c>
      <c r="S249" s="30" t="s">
        <v>538</v>
      </c>
      <c r="T249" s="31" t="s">
        <v>538</v>
      </c>
      <c r="U249" s="29" t="s">
        <v>538</v>
      </c>
      <c r="V249" s="30" t="s">
        <v>538</v>
      </c>
      <c r="W249" s="31" t="s">
        <v>538</v>
      </c>
      <c r="X249" s="16"/>
    </row>
    <row r="250" spans="1:24" x14ac:dyDescent="0.25">
      <c r="A250" s="26" t="s">
        <v>276</v>
      </c>
      <c r="B250" s="26" t="s">
        <v>289</v>
      </c>
      <c r="C250" s="28" t="s">
        <v>204</v>
      </c>
      <c r="D250" s="28" t="s">
        <v>30</v>
      </c>
      <c r="E250" s="26" t="s">
        <v>291</v>
      </c>
      <c r="F250" s="90">
        <v>0</v>
      </c>
      <c r="G250" s="91">
        <v>0</v>
      </c>
      <c r="H250" s="92">
        <v>0</v>
      </c>
      <c r="I250" s="29" t="s">
        <v>538</v>
      </c>
      <c r="J250" s="30" t="s">
        <v>538</v>
      </c>
      <c r="K250" s="31" t="s">
        <v>538</v>
      </c>
      <c r="L250" s="29">
        <v>0</v>
      </c>
      <c r="M250" s="30">
        <v>6</v>
      </c>
      <c r="N250" s="31">
        <v>0</v>
      </c>
      <c r="O250" s="29">
        <v>1</v>
      </c>
      <c r="P250" s="30">
        <v>1</v>
      </c>
      <c r="Q250" s="31">
        <v>1</v>
      </c>
      <c r="R250" s="29" t="s">
        <v>538</v>
      </c>
      <c r="S250" s="30" t="s">
        <v>538</v>
      </c>
      <c r="T250" s="31" t="s">
        <v>538</v>
      </c>
      <c r="U250" s="29">
        <v>0</v>
      </c>
      <c r="V250" s="30">
        <v>2</v>
      </c>
      <c r="W250" s="31">
        <v>0</v>
      </c>
      <c r="X250" s="16"/>
    </row>
    <row r="251" spans="1:24" x14ac:dyDescent="0.25">
      <c r="A251" s="26" t="s">
        <v>276</v>
      </c>
      <c r="B251" s="26" t="s">
        <v>289</v>
      </c>
      <c r="C251" s="28" t="s">
        <v>204</v>
      </c>
      <c r="D251" s="28" t="s">
        <v>30</v>
      </c>
      <c r="E251" s="26" t="s">
        <v>292</v>
      </c>
      <c r="F251" s="29">
        <v>4</v>
      </c>
      <c r="G251" s="30">
        <v>9</v>
      </c>
      <c r="H251" s="31">
        <v>0.44444444444444442</v>
      </c>
      <c r="I251" s="29">
        <v>22</v>
      </c>
      <c r="J251" s="30">
        <v>26</v>
      </c>
      <c r="K251" s="31">
        <v>0.84615384615384615</v>
      </c>
      <c r="L251" s="29">
        <v>6</v>
      </c>
      <c r="M251" s="30">
        <v>21</v>
      </c>
      <c r="N251" s="31">
        <v>0.2857142857142857</v>
      </c>
      <c r="O251" s="29">
        <v>1</v>
      </c>
      <c r="P251" s="30">
        <v>1</v>
      </c>
      <c r="Q251" s="31">
        <v>1</v>
      </c>
      <c r="R251" s="29" t="s">
        <v>538</v>
      </c>
      <c r="S251" s="30" t="s">
        <v>538</v>
      </c>
      <c r="T251" s="31" t="s">
        <v>538</v>
      </c>
      <c r="U251" s="29" t="s">
        <v>538</v>
      </c>
      <c r="V251" s="30" t="s">
        <v>538</v>
      </c>
      <c r="W251" s="31" t="s">
        <v>538</v>
      </c>
      <c r="X251" s="16"/>
    </row>
    <row r="252" spans="1:24" x14ac:dyDescent="0.25">
      <c r="A252" s="26" t="s">
        <v>276</v>
      </c>
      <c r="B252" s="26" t="s">
        <v>289</v>
      </c>
      <c r="C252" s="28" t="s">
        <v>95</v>
      </c>
      <c r="D252" s="28" t="s">
        <v>30</v>
      </c>
      <c r="E252" s="26" t="s">
        <v>293</v>
      </c>
      <c r="F252" s="29">
        <v>1</v>
      </c>
      <c r="G252" s="30">
        <v>1</v>
      </c>
      <c r="H252" s="31">
        <v>1</v>
      </c>
      <c r="I252" s="29">
        <v>1</v>
      </c>
      <c r="J252" s="30">
        <v>1</v>
      </c>
      <c r="K252" s="31">
        <v>1</v>
      </c>
      <c r="L252" s="29">
        <v>1</v>
      </c>
      <c r="M252" s="30">
        <v>110</v>
      </c>
      <c r="N252" s="31">
        <v>9.0909090909090905E-3</v>
      </c>
      <c r="O252" s="29">
        <v>1</v>
      </c>
      <c r="P252" s="30">
        <v>1</v>
      </c>
      <c r="Q252" s="31">
        <v>1</v>
      </c>
      <c r="R252" s="29">
        <v>1</v>
      </c>
      <c r="S252" s="30">
        <v>1</v>
      </c>
      <c r="T252" s="31">
        <v>1</v>
      </c>
      <c r="U252" s="29" t="s">
        <v>538</v>
      </c>
      <c r="V252" s="30" t="s">
        <v>538</v>
      </c>
      <c r="W252" s="31" t="s">
        <v>538</v>
      </c>
      <c r="X252" s="16"/>
    </row>
    <row r="253" spans="1:24" x14ac:dyDescent="0.25">
      <c r="A253" s="26" t="s">
        <v>276</v>
      </c>
      <c r="B253" s="26" t="s">
        <v>289</v>
      </c>
      <c r="C253" s="28" t="s">
        <v>204</v>
      </c>
      <c r="D253" s="28" t="s">
        <v>30</v>
      </c>
      <c r="E253" s="26" t="s">
        <v>294</v>
      </c>
      <c r="F253" s="29">
        <v>0</v>
      </c>
      <c r="G253" s="30">
        <v>1</v>
      </c>
      <c r="H253" s="31">
        <v>0</v>
      </c>
      <c r="I253" s="29">
        <v>2</v>
      </c>
      <c r="J253" s="30">
        <v>2</v>
      </c>
      <c r="K253" s="31">
        <v>1</v>
      </c>
      <c r="L253" s="29">
        <v>0</v>
      </c>
      <c r="M253" s="30">
        <v>3</v>
      </c>
      <c r="N253" s="31">
        <v>0</v>
      </c>
      <c r="O253" s="29" t="s">
        <v>538</v>
      </c>
      <c r="P253" s="30" t="s">
        <v>538</v>
      </c>
      <c r="Q253" s="31" t="s">
        <v>538</v>
      </c>
      <c r="R253" s="29" t="s">
        <v>538</v>
      </c>
      <c r="S253" s="30" t="s">
        <v>538</v>
      </c>
      <c r="T253" s="31" t="s">
        <v>538</v>
      </c>
      <c r="U253" s="29" t="s">
        <v>538</v>
      </c>
      <c r="V253" s="30" t="s">
        <v>538</v>
      </c>
      <c r="W253" s="31" t="s">
        <v>538</v>
      </c>
      <c r="X253" s="16"/>
    </row>
    <row r="254" spans="1:24" x14ac:dyDescent="0.25">
      <c r="A254" s="26" t="s">
        <v>276</v>
      </c>
      <c r="B254" s="26" t="s">
        <v>289</v>
      </c>
      <c r="C254" s="28" t="s">
        <v>204</v>
      </c>
      <c r="D254" s="28" t="s">
        <v>30</v>
      </c>
      <c r="E254" s="26" t="s">
        <v>289</v>
      </c>
      <c r="F254" s="29">
        <v>13</v>
      </c>
      <c r="G254" s="30">
        <v>14</v>
      </c>
      <c r="H254" s="31">
        <v>0.9285714285714286</v>
      </c>
      <c r="I254" s="29">
        <v>11</v>
      </c>
      <c r="J254" s="30">
        <v>11</v>
      </c>
      <c r="K254" s="31">
        <v>1</v>
      </c>
      <c r="L254" s="29">
        <v>16</v>
      </c>
      <c r="M254" s="30">
        <v>57</v>
      </c>
      <c r="N254" s="31">
        <v>0.2807017543859649</v>
      </c>
      <c r="O254" s="29">
        <v>2</v>
      </c>
      <c r="P254" s="30">
        <v>2</v>
      </c>
      <c r="Q254" s="31">
        <v>1</v>
      </c>
      <c r="R254" s="29">
        <v>2</v>
      </c>
      <c r="S254" s="30">
        <v>4</v>
      </c>
      <c r="T254" s="31">
        <v>0.5</v>
      </c>
      <c r="U254" s="29">
        <v>4</v>
      </c>
      <c r="V254" s="30">
        <v>5</v>
      </c>
      <c r="W254" s="31">
        <v>0.8</v>
      </c>
      <c r="X254" s="16"/>
    </row>
    <row r="255" spans="1:24" x14ac:dyDescent="0.25">
      <c r="A255" s="26" t="s">
        <v>276</v>
      </c>
      <c r="B255" s="26" t="s">
        <v>289</v>
      </c>
      <c r="C255" s="28" t="s">
        <v>95</v>
      </c>
      <c r="D255" s="28" t="s">
        <v>30</v>
      </c>
      <c r="E255" s="26" t="s">
        <v>295</v>
      </c>
      <c r="F255" s="90">
        <v>0</v>
      </c>
      <c r="G255" s="91">
        <v>0</v>
      </c>
      <c r="H255" s="92">
        <v>0</v>
      </c>
      <c r="I255" s="29" t="s">
        <v>538</v>
      </c>
      <c r="J255" s="30" t="s">
        <v>538</v>
      </c>
      <c r="K255" s="31" t="s">
        <v>538</v>
      </c>
      <c r="L255" s="29" t="s">
        <v>538</v>
      </c>
      <c r="M255" s="30" t="s">
        <v>538</v>
      </c>
      <c r="N255" s="31" t="s">
        <v>538</v>
      </c>
      <c r="O255" s="29" t="s">
        <v>538</v>
      </c>
      <c r="P255" s="30" t="s">
        <v>538</v>
      </c>
      <c r="Q255" s="31" t="s">
        <v>538</v>
      </c>
      <c r="R255" s="29" t="s">
        <v>538</v>
      </c>
      <c r="S255" s="30" t="s">
        <v>538</v>
      </c>
      <c r="T255" s="31" t="s">
        <v>538</v>
      </c>
      <c r="U255" s="29" t="s">
        <v>538</v>
      </c>
      <c r="V255" s="30" t="s">
        <v>538</v>
      </c>
      <c r="W255" s="31" t="s">
        <v>538</v>
      </c>
      <c r="X255" s="16"/>
    </row>
    <row r="256" spans="1:24" x14ac:dyDescent="0.25">
      <c r="A256" s="26" t="s">
        <v>276</v>
      </c>
      <c r="B256" s="26" t="s">
        <v>289</v>
      </c>
      <c r="C256" s="28" t="s">
        <v>204</v>
      </c>
      <c r="D256" s="28" t="s">
        <v>30</v>
      </c>
      <c r="E256" s="26" t="s">
        <v>296</v>
      </c>
      <c r="F256" s="29">
        <v>2</v>
      </c>
      <c r="G256" s="30">
        <v>2</v>
      </c>
      <c r="H256" s="31">
        <v>1</v>
      </c>
      <c r="I256" s="29">
        <v>3</v>
      </c>
      <c r="J256" s="30">
        <v>3</v>
      </c>
      <c r="K256" s="31">
        <v>1</v>
      </c>
      <c r="L256" s="29">
        <v>2</v>
      </c>
      <c r="M256" s="30">
        <v>11</v>
      </c>
      <c r="N256" s="31">
        <v>0.18181818181818182</v>
      </c>
      <c r="O256" s="29" t="s">
        <v>538</v>
      </c>
      <c r="P256" s="30" t="s">
        <v>538</v>
      </c>
      <c r="Q256" s="31" t="s">
        <v>538</v>
      </c>
      <c r="R256" s="29">
        <v>1</v>
      </c>
      <c r="S256" s="30">
        <v>1</v>
      </c>
      <c r="T256" s="31">
        <v>1</v>
      </c>
      <c r="U256" s="29">
        <v>0</v>
      </c>
      <c r="V256" s="30">
        <v>2</v>
      </c>
      <c r="W256" s="31">
        <v>0</v>
      </c>
      <c r="X256" s="16"/>
    </row>
    <row r="257" spans="1:24" x14ac:dyDescent="0.25">
      <c r="A257" s="26" t="s">
        <v>276</v>
      </c>
      <c r="B257" s="26" t="s">
        <v>289</v>
      </c>
      <c r="C257" s="28" t="s">
        <v>95</v>
      </c>
      <c r="D257" s="28" t="s">
        <v>30</v>
      </c>
      <c r="E257" s="26" t="s">
        <v>297</v>
      </c>
      <c r="F257" s="90">
        <v>0</v>
      </c>
      <c r="G257" s="91">
        <v>0</v>
      </c>
      <c r="H257" s="92">
        <v>0</v>
      </c>
      <c r="I257" s="29" t="s">
        <v>538</v>
      </c>
      <c r="J257" s="30" t="s">
        <v>538</v>
      </c>
      <c r="K257" s="31" t="s">
        <v>538</v>
      </c>
      <c r="L257" s="29">
        <v>0</v>
      </c>
      <c r="M257" s="30">
        <v>27</v>
      </c>
      <c r="N257" s="31">
        <v>0</v>
      </c>
      <c r="O257" s="29" t="s">
        <v>538</v>
      </c>
      <c r="P257" s="30" t="s">
        <v>538</v>
      </c>
      <c r="Q257" s="31" t="s">
        <v>538</v>
      </c>
      <c r="R257" s="29" t="s">
        <v>538</v>
      </c>
      <c r="S257" s="30" t="s">
        <v>538</v>
      </c>
      <c r="T257" s="31" t="s">
        <v>538</v>
      </c>
      <c r="U257" s="29" t="s">
        <v>538</v>
      </c>
      <c r="V257" s="30" t="s">
        <v>538</v>
      </c>
      <c r="W257" s="31" t="s">
        <v>538</v>
      </c>
      <c r="X257" s="16"/>
    </row>
    <row r="258" spans="1:24" x14ac:dyDescent="0.25">
      <c r="A258" s="20" t="s">
        <v>298</v>
      </c>
      <c r="B258" s="20"/>
      <c r="C258" s="21"/>
      <c r="D258" s="21"/>
      <c r="E258" s="20"/>
      <c r="F258" s="32">
        <f>SUM(F259:F267)</f>
        <v>16</v>
      </c>
      <c r="G258" s="33">
        <f>SUM(G259:G267)</f>
        <v>27</v>
      </c>
      <c r="H258" s="34">
        <f t="shared" si="9"/>
        <v>0.59259259259259256</v>
      </c>
      <c r="I258" s="32">
        <f>SUM(I259:I267)</f>
        <v>11</v>
      </c>
      <c r="J258" s="33">
        <f>SUM(J259:J267)</f>
        <v>16</v>
      </c>
      <c r="K258" s="34">
        <f>I258/J258</f>
        <v>0.6875</v>
      </c>
      <c r="L258" s="32">
        <f>SUM(L259:L267)</f>
        <v>2180</v>
      </c>
      <c r="M258" s="33">
        <f>SUM(M259:M267)</f>
        <v>2312</v>
      </c>
      <c r="N258" s="34">
        <f t="shared" si="11"/>
        <v>0.94290657439446368</v>
      </c>
      <c r="O258" s="32">
        <f>SUM(O259:O267)</f>
        <v>10</v>
      </c>
      <c r="P258" s="33">
        <f>SUM(P259:P267)</f>
        <v>10</v>
      </c>
      <c r="Q258" s="34">
        <f t="shared" si="10"/>
        <v>1</v>
      </c>
      <c r="R258" s="32">
        <f>SUM(R259:R267)</f>
        <v>2</v>
      </c>
      <c r="S258" s="33">
        <f>SUM(S259:S267)</f>
        <v>3</v>
      </c>
      <c r="T258" s="34">
        <f>R258/S258</f>
        <v>0.66666666666666663</v>
      </c>
      <c r="U258" s="32">
        <f>SUM(U259:U267)</f>
        <v>4</v>
      </c>
      <c r="V258" s="33">
        <f>SUM(V259:V267)</f>
        <v>6</v>
      </c>
      <c r="W258" s="34">
        <f>U258/V258</f>
        <v>0.66666666666666663</v>
      </c>
      <c r="X258" s="16"/>
    </row>
    <row r="259" spans="1:24" x14ac:dyDescent="0.25">
      <c r="A259" s="26" t="s">
        <v>276</v>
      </c>
      <c r="B259" s="26" t="s">
        <v>299</v>
      </c>
      <c r="C259" s="28" t="s">
        <v>134</v>
      </c>
      <c r="D259" s="28" t="s">
        <v>30</v>
      </c>
      <c r="E259" s="26" t="s">
        <v>300</v>
      </c>
      <c r="F259" s="29">
        <v>1</v>
      </c>
      <c r="G259" s="30">
        <v>3</v>
      </c>
      <c r="H259" s="31">
        <v>0.33333333333333331</v>
      </c>
      <c r="I259" s="29" t="s">
        <v>538</v>
      </c>
      <c r="J259" s="30" t="s">
        <v>538</v>
      </c>
      <c r="K259" s="31" t="s">
        <v>538</v>
      </c>
      <c r="L259" s="29">
        <v>0</v>
      </c>
      <c r="M259" s="30">
        <v>21</v>
      </c>
      <c r="N259" s="31">
        <v>0</v>
      </c>
      <c r="O259" s="29" t="s">
        <v>538</v>
      </c>
      <c r="P259" s="30" t="s">
        <v>538</v>
      </c>
      <c r="Q259" s="31" t="s">
        <v>538</v>
      </c>
      <c r="R259" s="29" t="s">
        <v>538</v>
      </c>
      <c r="S259" s="30" t="s">
        <v>538</v>
      </c>
      <c r="T259" s="31" t="s">
        <v>538</v>
      </c>
      <c r="U259" s="29" t="s">
        <v>538</v>
      </c>
      <c r="V259" s="30" t="s">
        <v>538</v>
      </c>
      <c r="W259" s="31" t="s">
        <v>538</v>
      </c>
      <c r="X259" s="16"/>
    </row>
    <row r="260" spans="1:24" x14ac:dyDescent="0.25">
      <c r="A260" s="26" t="s">
        <v>276</v>
      </c>
      <c r="B260" s="26" t="s">
        <v>299</v>
      </c>
      <c r="C260" s="28" t="s">
        <v>134</v>
      </c>
      <c r="D260" s="28" t="s">
        <v>30</v>
      </c>
      <c r="E260" s="26" t="s">
        <v>301</v>
      </c>
      <c r="F260" s="90">
        <v>0</v>
      </c>
      <c r="G260" s="91">
        <v>0</v>
      </c>
      <c r="H260" s="92">
        <v>0</v>
      </c>
      <c r="I260" s="29">
        <v>1</v>
      </c>
      <c r="J260" s="30">
        <v>1</v>
      </c>
      <c r="K260" s="31">
        <v>1</v>
      </c>
      <c r="L260" s="29" t="s">
        <v>538</v>
      </c>
      <c r="M260" s="30" t="s">
        <v>538</v>
      </c>
      <c r="N260" s="31" t="s">
        <v>538</v>
      </c>
      <c r="O260" s="29" t="s">
        <v>538</v>
      </c>
      <c r="P260" s="30" t="s">
        <v>538</v>
      </c>
      <c r="Q260" s="31" t="s">
        <v>538</v>
      </c>
      <c r="R260" s="29" t="s">
        <v>538</v>
      </c>
      <c r="S260" s="30" t="s">
        <v>538</v>
      </c>
      <c r="T260" s="31" t="s">
        <v>538</v>
      </c>
      <c r="U260" s="29" t="s">
        <v>538</v>
      </c>
      <c r="V260" s="30" t="s">
        <v>538</v>
      </c>
      <c r="W260" s="31" t="s">
        <v>538</v>
      </c>
      <c r="X260" s="16"/>
    </row>
    <row r="261" spans="1:24" x14ac:dyDescent="0.25">
      <c r="A261" s="26" t="s">
        <v>276</v>
      </c>
      <c r="B261" s="26" t="s">
        <v>299</v>
      </c>
      <c r="C261" s="28" t="s">
        <v>134</v>
      </c>
      <c r="D261" s="28" t="s">
        <v>30</v>
      </c>
      <c r="E261" s="26" t="s">
        <v>302</v>
      </c>
      <c r="F261" s="29">
        <v>2</v>
      </c>
      <c r="G261" s="30">
        <v>6</v>
      </c>
      <c r="H261" s="31">
        <v>0.33333333333333331</v>
      </c>
      <c r="I261" s="29">
        <v>4</v>
      </c>
      <c r="J261" s="30">
        <v>5</v>
      </c>
      <c r="K261" s="31">
        <v>0.8</v>
      </c>
      <c r="L261" s="29">
        <v>2</v>
      </c>
      <c r="M261" s="30">
        <v>2</v>
      </c>
      <c r="N261" s="31">
        <v>1</v>
      </c>
      <c r="O261" s="29">
        <v>2</v>
      </c>
      <c r="P261" s="30">
        <v>2</v>
      </c>
      <c r="Q261" s="31">
        <v>1</v>
      </c>
      <c r="R261" s="29" t="s">
        <v>538</v>
      </c>
      <c r="S261" s="30" t="s">
        <v>538</v>
      </c>
      <c r="T261" s="31" t="s">
        <v>538</v>
      </c>
      <c r="U261" s="29" t="s">
        <v>538</v>
      </c>
      <c r="V261" s="30" t="s">
        <v>538</v>
      </c>
      <c r="W261" s="31" t="s">
        <v>538</v>
      </c>
      <c r="X261" s="16"/>
    </row>
    <row r="262" spans="1:24" x14ac:dyDescent="0.25">
      <c r="A262" s="26" t="s">
        <v>276</v>
      </c>
      <c r="B262" s="26" t="s">
        <v>299</v>
      </c>
      <c r="C262" s="28" t="s">
        <v>134</v>
      </c>
      <c r="D262" s="28" t="s">
        <v>30</v>
      </c>
      <c r="E262" s="26" t="s">
        <v>303</v>
      </c>
      <c r="F262" s="29">
        <v>4</v>
      </c>
      <c r="G262" s="30">
        <v>5</v>
      </c>
      <c r="H262" s="31">
        <v>0.8</v>
      </c>
      <c r="I262" s="29">
        <v>2</v>
      </c>
      <c r="J262" s="30">
        <v>3</v>
      </c>
      <c r="K262" s="31">
        <v>0.66666666666666663</v>
      </c>
      <c r="L262" s="29">
        <v>15</v>
      </c>
      <c r="M262" s="30">
        <v>72</v>
      </c>
      <c r="N262" s="31">
        <v>0.20833333333333334</v>
      </c>
      <c r="O262" s="29" t="s">
        <v>538</v>
      </c>
      <c r="P262" s="30" t="s">
        <v>538</v>
      </c>
      <c r="Q262" s="31" t="s">
        <v>538</v>
      </c>
      <c r="R262" s="29">
        <v>1</v>
      </c>
      <c r="S262" s="30">
        <v>1</v>
      </c>
      <c r="T262" s="31">
        <v>1</v>
      </c>
      <c r="U262" s="29" t="s">
        <v>538</v>
      </c>
      <c r="V262" s="30" t="s">
        <v>538</v>
      </c>
      <c r="W262" s="31" t="s">
        <v>538</v>
      </c>
      <c r="X262" s="16"/>
    </row>
    <row r="263" spans="1:24" x14ac:dyDescent="0.25">
      <c r="A263" s="26" t="s">
        <v>276</v>
      </c>
      <c r="B263" s="26" t="s">
        <v>299</v>
      </c>
      <c r="C263" s="28" t="s">
        <v>34</v>
      </c>
      <c r="D263" s="28" t="s">
        <v>30</v>
      </c>
      <c r="E263" s="26" t="s">
        <v>304</v>
      </c>
      <c r="F263" s="29">
        <v>1</v>
      </c>
      <c r="G263" s="30">
        <v>1</v>
      </c>
      <c r="H263" s="31">
        <v>1</v>
      </c>
      <c r="I263" s="29" t="s">
        <v>538</v>
      </c>
      <c r="J263" s="30" t="s">
        <v>538</v>
      </c>
      <c r="K263" s="31" t="s">
        <v>538</v>
      </c>
      <c r="L263" s="29">
        <v>2125</v>
      </c>
      <c r="M263" s="30">
        <v>2131</v>
      </c>
      <c r="N263" s="31">
        <v>0.99718442045987798</v>
      </c>
      <c r="O263" s="29">
        <v>1</v>
      </c>
      <c r="P263" s="30">
        <v>1</v>
      </c>
      <c r="Q263" s="31">
        <v>1</v>
      </c>
      <c r="R263" s="29">
        <v>0</v>
      </c>
      <c r="S263" s="30">
        <v>1</v>
      </c>
      <c r="T263" s="31">
        <v>0</v>
      </c>
      <c r="U263" s="29">
        <v>4</v>
      </c>
      <c r="V263" s="30">
        <v>4</v>
      </c>
      <c r="W263" s="31">
        <v>1</v>
      </c>
      <c r="X263" s="16"/>
    </row>
    <row r="264" spans="1:24" x14ac:dyDescent="0.25">
      <c r="A264" s="26" t="s">
        <v>276</v>
      </c>
      <c r="B264" s="26" t="s">
        <v>299</v>
      </c>
      <c r="C264" s="28" t="s">
        <v>134</v>
      </c>
      <c r="D264" s="28" t="s">
        <v>30</v>
      </c>
      <c r="E264" s="26" t="s">
        <v>305</v>
      </c>
      <c r="F264" s="29">
        <v>4</v>
      </c>
      <c r="G264" s="30">
        <v>5</v>
      </c>
      <c r="H264" s="31">
        <v>0.8</v>
      </c>
      <c r="I264" s="29">
        <v>0</v>
      </c>
      <c r="J264" s="30">
        <v>1</v>
      </c>
      <c r="K264" s="31">
        <v>0</v>
      </c>
      <c r="L264" s="29">
        <v>1</v>
      </c>
      <c r="M264" s="30">
        <v>22</v>
      </c>
      <c r="N264" s="31">
        <v>4.5454545454545456E-2</v>
      </c>
      <c r="O264" s="29">
        <v>2</v>
      </c>
      <c r="P264" s="30">
        <v>2</v>
      </c>
      <c r="Q264" s="31">
        <v>1</v>
      </c>
      <c r="R264" s="29" t="s">
        <v>538</v>
      </c>
      <c r="S264" s="30" t="s">
        <v>538</v>
      </c>
      <c r="T264" s="31" t="s">
        <v>538</v>
      </c>
      <c r="U264" s="29">
        <v>0</v>
      </c>
      <c r="V264" s="30">
        <v>1</v>
      </c>
      <c r="W264" s="31">
        <v>0</v>
      </c>
      <c r="X264" s="16"/>
    </row>
    <row r="265" spans="1:24" x14ac:dyDescent="0.25">
      <c r="A265" s="26" t="s">
        <v>276</v>
      </c>
      <c r="B265" s="26" t="s">
        <v>299</v>
      </c>
      <c r="C265" s="28" t="s">
        <v>134</v>
      </c>
      <c r="D265" s="28" t="s">
        <v>30</v>
      </c>
      <c r="E265" s="26" t="s">
        <v>306</v>
      </c>
      <c r="F265" s="29">
        <v>0</v>
      </c>
      <c r="G265" s="30">
        <v>1</v>
      </c>
      <c r="H265" s="31">
        <v>0</v>
      </c>
      <c r="I265" s="29">
        <v>1</v>
      </c>
      <c r="J265" s="30">
        <v>1</v>
      </c>
      <c r="K265" s="31">
        <v>1</v>
      </c>
      <c r="L265" s="29">
        <v>0</v>
      </c>
      <c r="M265" s="30">
        <v>8</v>
      </c>
      <c r="N265" s="31">
        <v>0</v>
      </c>
      <c r="O265" s="29" t="s">
        <v>538</v>
      </c>
      <c r="P265" s="30" t="s">
        <v>538</v>
      </c>
      <c r="Q265" s="31" t="s">
        <v>538</v>
      </c>
      <c r="R265" s="29">
        <v>1</v>
      </c>
      <c r="S265" s="30">
        <v>1</v>
      </c>
      <c r="T265" s="31">
        <v>1</v>
      </c>
      <c r="U265" s="29" t="s">
        <v>538</v>
      </c>
      <c r="V265" s="30" t="s">
        <v>538</v>
      </c>
      <c r="W265" s="31" t="s">
        <v>538</v>
      </c>
      <c r="X265" s="16"/>
    </row>
    <row r="266" spans="1:24" x14ac:dyDescent="0.25">
      <c r="A266" s="26" t="s">
        <v>276</v>
      </c>
      <c r="B266" s="26" t="s">
        <v>299</v>
      </c>
      <c r="C266" s="28" t="s">
        <v>134</v>
      </c>
      <c r="D266" s="28" t="s">
        <v>30</v>
      </c>
      <c r="E266" s="26" t="s">
        <v>307</v>
      </c>
      <c r="F266" s="90">
        <v>0</v>
      </c>
      <c r="G266" s="91">
        <v>0</v>
      </c>
      <c r="H266" s="92">
        <v>0</v>
      </c>
      <c r="I266" s="29">
        <v>0</v>
      </c>
      <c r="J266" s="30">
        <v>1</v>
      </c>
      <c r="K266" s="31">
        <v>0</v>
      </c>
      <c r="L266" s="29">
        <v>1</v>
      </c>
      <c r="M266" s="30">
        <v>5</v>
      </c>
      <c r="N266" s="31">
        <v>0.2</v>
      </c>
      <c r="O266" s="29" t="s">
        <v>538</v>
      </c>
      <c r="P266" s="30" t="s">
        <v>538</v>
      </c>
      <c r="Q266" s="31" t="s">
        <v>538</v>
      </c>
      <c r="R266" s="29" t="s">
        <v>538</v>
      </c>
      <c r="S266" s="30" t="s">
        <v>538</v>
      </c>
      <c r="T266" s="31" t="s">
        <v>538</v>
      </c>
      <c r="U266" s="29" t="s">
        <v>538</v>
      </c>
      <c r="V266" s="30" t="s">
        <v>538</v>
      </c>
      <c r="W266" s="31" t="s">
        <v>538</v>
      </c>
      <c r="X266" s="16"/>
    </row>
    <row r="267" spans="1:24" x14ac:dyDescent="0.25">
      <c r="A267" s="26" t="s">
        <v>276</v>
      </c>
      <c r="B267" s="26" t="s">
        <v>299</v>
      </c>
      <c r="C267" s="28" t="s">
        <v>134</v>
      </c>
      <c r="D267" s="28" t="s">
        <v>30</v>
      </c>
      <c r="E267" s="26" t="s">
        <v>299</v>
      </c>
      <c r="F267" s="29">
        <v>4</v>
      </c>
      <c r="G267" s="30">
        <v>6</v>
      </c>
      <c r="H267" s="31">
        <v>0.66666666666666663</v>
      </c>
      <c r="I267" s="29">
        <v>3</v>
      </c>
      <c r="J267" s="30">
        <v>4</v>
      </c>
      <c r="K267" s="31">
        <v>0.75</v>
      </c>
      <c r="L267" s="29">
        <v>36</v>
      </c>
      <c r="M267" s="30">
        <v>51</v>
      </c>
      <c r="N267" s="31">
        <v>0.70588235294117652</v>
      </c>
      <c r="O267" s="29">
        <v>5</v>
      </c>
      <c r="P267" s="30">
        <v>5</v>
      </c>
      <c r="Q267" s="31">
        <v>1</v>
      </c>
      <c r="R267" s="29" t="s">
        <v>538</v>
      </c>
      <c r="S267" s="30" t="s">
        <v>538</v>
      </c>
      <c r="T267" s="31" t="s">
        <v>538</v>
      </c>
      <c r="U267" s="29">
        <v>0</v>
      </c>
      <c r="V267" s="30">
        <v>1</v>
      </c>
      <c r="W267" s="31">
        <v>0</v>
      </c>
      <c r="X267" s="16"/>
    </row>
    <row r="268" spans="1:24" x14ac:dyDescent="0.25">
      <c r="A268" s="20" t="s">
        <v>308</v>
      </c>
      <c r="B268" s="20"/>
      <c r="C268" s="21"/>
      <c r="D268" s="21"/>
      <c r="E268" s="20"/>
      <c r="F268" s="32">
        <f>SUM(F269,F285,F295)</f>
        <v>71</v>
      </c>
      <c r="G268" s="33">
        <f>SUM(G269,G285,G295)</f>
        <v>109</v>
      </c>
      <c r="H268" s="34">
        <f t="shared" ref="H268:H309" si="12">F268/G268</f>
        <v>0.65137614678899081</v>
      </c>
      <c r="I268" s="32">
        <f>SUM(I269,I285,I295)</f>
        <v>34</v>
      </c>
      <c r="J268" s="33">
        <f>SUM(J269,J285,J295)</f>
        <v>47</v>
      </c>
      <c r="K268" s="34">
        <f>I268/J268</f>
        <v>0.72340425531914898</v>
      </c>
      <c r="L268" s="32">
        <f>SUM(L269,L285,L295)</f>
        <v>10</v>
      </c>
      <c r="M268" s="33">
        <f>SUM(M269,M285,M295)</f>
        <v>40</v>
      </c>
      <c r="N268" s="34">
        <f t="shared" si="11"/>
        <v>0.25</v>
      </c>
      <c r="O268" s="32">
        <f>SUM(O269,O285,O295)</f>
        <v>25</v>
      </c>
      <c r="P268" s="33">
        <f>SUM(P269,P285,P295)</f>
        <v>38</v>
      </c>
      <c r="Q268" s="34">
        <f t="shared" ref="Q268:Q309" si="13">O268/P268</f>
        <v>0.65789473684210531</v>
      </c>
      <c r="R268" s="32">
        <f>SUM(R269,R285,R295)</f>
        <v>6</v>
      </c>
      <c r="S268" s="33">
        <f>SUM(S269,S285,S295)</f>
        <v>7</v>
      </c>
      <c r="T268" s="34">
        <f>R268/S268</f>
        <v>0.8571428571428571</v>
      </c>
      <c r="U268" s="32">
        <f>SUM(U269,U285,U295)</f>
        <v>16</v>
      </c>
      <c r="V268" s="33">
        <f>SUM(V269,V285,V295)</f>
        <v>30</v>
      </c>
      <c r="W268" s="34">
        <f>U268/V268</f>
        <v>0.53333333333333333</v>
      </c>
      <c r="X268" s="16"/>
    </row>
    <row r="269" spans="1:24" x14ac:dyDescent="0.25">
      <c r="A269" s="20" t="s">
        <v>309</v>
      </c>
      <c r="B269" s="20"/>
      <c r="C269" s="21"/>
      <c r="D269" s="21"/>
      <c r="E269" s="20"/>
      <c r="F269" s="32">
        <f>SUM(F270:F284)</f>
        <v>32</v>
      </c>
      <c r="G269" s="33">
        <f>SUM(G270:G284)</f>
        <v>46</v>
      </c>
      <c r="H269" s="34">
        <f t="shared" si="12"/>
        <v>0.69565217391304346</v>
      </c>
      <c r="I269" s="32">
        <f>SUM(I270:I284)</f>
        <v>11</v>
      </c>
      <c r="J269" s="33">
        <f>SUM(J270:J284)</f>
        <v>15</v>
      </c>
      <c r="K269" s="34">
        <f>I269/J269</f>
        <v>0.73333333333333328</v>
      </c>
      <c r="L269" s="32">
        <f>SUM(L270:L284)</f>
        <v>2</v>
      </c>
      <c r="M269" s="33">
        <f>SUM(M270:M284)</f>
        <v>8</v>
      </c>
      <c r="N269" s="34">
        <f t="shared" si="11"/>
        <v>0.25</v>
      </c>
      <c r="O269" s="32">
        <f>SUM(O270:O284)</f>
        <v>10</v>
      </c>
      <c r="P269" s="33">
        <f>SUM(P270:P284)</f>
        <v>17</v>
      </c>
      <c r="Q269" s="34">
        <f t="shared" si="13"/>
        <v>0.58823529411764708</v>
      </c>
      <c r="R269" s="32" t="s">
        <v>538</v>
      </c>
      <c r="S269" s="33" t="s">
        <v>538</v>
      </c>
      <c r="T269" s="34" t="s">
        <v>538</v>
      </c>
      <c r="U269" s="32">
        <f>SUM(U270:U284)</f>
        <v>4</v>
      </c>
      <c r="V269" s="33">
        <f>SUM(V270:V284)</f>
        <v>5</v>
      </c>
      <c r="W269" s="34">
        <f>U269/V269</f>
        <v>0.8</v>
      </c>
      <c r="X269" s="16"/>
    </row>
    <row r="270" spans="1:24" x14ac:dyDescent="0.25">
      <c r="A270" s="26" t="s">
        <v>310</v>
      </c>
      <c r="B270" s="26" t="s">
        <v>311</v>
      </c>
      <c r="C270" s="28" t="s">
        <v>312</v>
      </c>
      <c r="D270" s="28"/>
      <c r="E270" s="26" t="s">
        <v>313</v>
      </c>
      <c r="F270" s="29">
        <v>3</v>
      </c>
      <c r="G270" s="30">
        <v>3</v>
      </c>
      <c r="H270" s="31">
        <v>1</v>
      </c>
      <c r="I270" s="29" t="s">
        <v>538</v>
      </c>
      <c r="J270" s="30" t="s">
        <v>538</v>
      </c>
      <c r="K270" s="31" t="s">
        <v>538</v>
      </c>
      <c r="L270" s="29">
        <v>0</v>
      </c>
      <c r="M270" s="30">
        <v>1</v>
      </c>
      <c r="N270" s="31">
        <v>0</v>
      </c>
      <c r="O270" s="29" t="s">
        <v>538</v>
      </c>
      <c r="P270" s="30" t="s">
        <v>538</v>
      </c>
      <c r="Q270" s="31" t="s">
        <v>538</v>
      </c>
      <c r="R270" s="29" t="s">
        <v>538</v>
      </c>
      <c r="S270" s="30" t="s">
        <v>538</v>
      </c>
      <c r="T270" s="31" t="s">
        <v>538</v>
      </c>
      <c r="U270" s="29" t="s">
        <v>538</v>
      </c>
      <c r="V270" s="30" t="s">
        <v>538</v>
      </c>
      <c r="W270" s="31" t="s">
        <v>538</v>
      </c>
      <c r="X270" s="16"/>
    </row>
    <row r="271" spans="1:24" x14ac:dyDescent="0.25">
      <c r="A271" s="26" t="s">
        <v>310</v>
      </c>
      <c r="B271" s="26" t="s">
        <v>311</v>
      </c>
      <c r="C271" s="28" t="s">
        <v>312</v>
      </c>
      <c r="D271" s="28"/>
      <c r="E271" s="26" t="s">
        <v>314</v>
      </c>
      <c r="F271" s="90">
        <v>0</v>
      </c>
      <c r="G271" s="91">
        <v>0</v>
      </c>
      <c r="H271" s="92">
        <v>0</v>
      </c>
      <c r="I271" s="29">
        <v>3</v>
      </c>
      <c r="J271" s="30">
        <v>3</v>
      </c>
      <c r="K271" s="31">
        <v>1</v>
      </c>
      <c r="L271" s="29" t="s">
        <v>538</v>
      </c>
      <c r="M271" s="30" t="s">
        <v>538</v>
      </c>
      <c r="N271" s="31" t="s">
        <v>538</v>
      </c>
      <c r="O271" s="29">
        <v>0</v>
      </c>
      <c r="P271" s="30">
        <v>1</v>
      </c>
      <c r="Q271" s="31">
        <v>0</v>
      </c>
      <c r="R271" s="29" t="s">
        <v>538</v>
      </c>
      <c r="S271" s="30" t="s">
        <v>538</v>
      </c>
      <c r="T271" s="31" t="s">
        <v>538</v>
      </c>
      <c r="U271" s="29" t="s">
        <v>538</v>
      </c>
      <c r="V271" s="30" t="s">
        <v>538</v>
      </c>
      <c r="W271" s="31" t="s">
        <v>538</v>
      </c>
      <c r="X271" s="16"/>
    </row>
    <row r="272" spans="1:24" x14ac:dyDescent="0.25">
      <c r="A272" s="26" t="s">
        <v>310</v>
      </c>
      <c r="B272" s="26" t="s">
        <v>311</v>
      </c>
      <c r="C272" s="28" t="s">
        <v>312</v>
      </c>
      <c r="D272" s="28"/>
      <c r="E272" s="26" t="s">
        <v>311</v>
      </c>
      <c r="F272" s="29">
        <v>17</v>
      </c>
      <c r="G272" s="30">
        <v>22</v>
      </c>
      <c r="H272" s="31">
        <v>0.77272727272727271</v>
      </c>
      <c r="I272" s="29">
        <v>7</v>
      </c>
      <c r="J272" s="30">
        <v>8</v>
      </c>
      <c r="K272" s="31">
        <v>0.875</v>
      </c>
      <c r="L272" s="29">
        <v>0</v>
      </c>
      <c r="M272" s="30">
        <v>2</v>
      </c>
      <c r="N272" s="31">
        <v>0</v>
      </c>
      <c r="O272" s="29">
        <v>5</v>
      </c>
      <c r="P272" s="30">
        <v>9</v>
      </c>
      <c r="Q272" s="31">
        <v>0.55555555555555558</v>
      </c>
      <c r="R272" s="29" t="s">
        <v>538</v>
      </c>
      <c r="S272" s="30" t="s">
        <v>538</v>
      </c>
      <c r="T272" s="31" t="s">
        <v>538</v>
      </c>
      <c r="U272" s="29">
        <v>1</v>
      </c>
      <c r="V272" s="30">
        <v>1</v>
      </c>
      <c r="W272" s="31">
        <v>1</v>
      </c>
      <c r="X272" s="16"/>
    </row>
    <row r="273" spans="1:24" x14ac:dyDescent="0.25">
      <c r="A273" s="26" t="s">
        <v>310</v>
      </c>
      <c r="B273" s="26" t="s">
        <v>311</v>
      </c>
      <c r="C273" s="28" t="s">
        <v>315</v>
      </c>
      <c r="D273" s="28" t="s">
        <v>28</v>
      </c>
      <c r="E273" s="26" t="s">
        <v>316</v>
      </c>
      <c r="F273" s="90">
        <v>0</v>
      </c>
      <c r="G273" s="91">
        <v>0</v>
      </c>
      <c r="H273" s="92">
        <v>0</v>
      </c>
      <c r="I273" s="29" t="s">
        <v>538</v>
      </c>
      <c r="J273" s="30" t="s">
        <v>538</v>
      </c>
      <c r="K273" s="31" t="s">
        <v>538</v>
      </c>
      <c r="L273" s="29">
        <v>0</v>
      </c>
      <c r="M273" s="30">
        <v>1</v>
      </c>
      <c r="N273" s="31">
        <v>0</v>
      </c>
      <c r="O273" s="29">
        <v>1</v>
      </c>
      <c r="P273" s="30">
        <v>1</v>
      </c>
      <c r="Q273" s="31">
        <v>1</v>
      </c>
      <c r="R273" s="29" t="s">
        <v>538</v>
      </c>
      <c r="S273" s="30" t="s">
        <v>538</v>
      </c>
      <c r="T273" s="31" t="s">
        <v>538</v>
      </c>
      <c r="U273" s="29" t="s">
        <v>538</v>
      </c>
      <c r="V273" s="30" t="s">
        <v>538</v>
      </c>
      <c r="W273" s="31" t="s">
        <v>538</v>
      </c>
      <c r="X273" s="16"/>
    </row>
    <row r="274" spans="1:24" x14ac:dyDescent="0.25">
      <c r="A274" s="26" t="s">
        <v>310</v>
      </c>
      <c r="B274" s="26" t="s">
        <v>311</v>
      </c>
      <c r="C274" s="28" t="s">
        <v>312</v>
      </c>
      <c r="D274" s="28"/>
      <c r="E274" s="26" t="s">
        <v>317</v>
      </c>
      <c r="F274" s="29">
        <v>0</v>
      </c>
      <c r="G274" s="30">
        <v>1</v>
      </c>
      <c r="H274" s="31">
        <v>0</v>
      </c>
      <c r="I274" s="29" t="s">
        <v>538</v>
      </c>
      <c r="J274" s="30" t="s">
        <v>538</v>
      </c>
      <c r="K274" s="31" t="s">
        <v>538</v>
      </c>
      <c r="L274" s="29" t="s">
        <v>538</v>
      </c>
      <c r="M274" s="30" t="s">
        <v>538</v>
      </c>
      <c r="N274" s="31" t="s">
        <v>538</v>
      </c>
      <c r="O274" s="29" t="s">
        <v>538</v>
      </c>
      <c r="P274" s="30" t="s">
        <v>538</v>
      </c>
      <c r="Q274" s="31" t="s">
        <v>538</v>
      </c>
      <c r="R274" s="29" t="s">
        <v>538</v>
      </c>
      <c r="S274" s="30" t="s">
        <v>538</v>
      </c>
      <c r="T274" s="31" t="s">
        <v>538</v>
      </c>
      <c r="U274" s="29" t="s">
        <v>538</v>
      </c>
      <c r="V274" s="30" t="s">
        <v>538</v>
      </c>
      <c r="W274" s="31" t="s">
        <v>538</v>
      </c>
      <c r="X274" s="16"/>
    </row>
    <row r="275" spans="1:24" x14ac:dyDescent="0.25">
      <c r="A275" s="26" t="s">
        <v>310</v>
      </c>
      <c r="B275" s="26" t="s">
        <v>311</v>
      </c>
      <c r="C275" s="28" t="s">
        <v>312</v>
      </c>
      <c r="D275" s="28"/>
      <c r="E275" s="26" t="s">
        <v>318</v>
      </c>
      <c r="F275" s="90">
        <v>0</v>
      </c>
      <c r="G275" s="91">
        <v>0</v>
      </c>
      <c r="H275" s="92">
        <v>0</v>
      </c>
      <c r="I275" s="29">
        <v>0</v>
      </c>
      <c r="J275" s="30">
        <v>1</v>
      </c>
      <c r="K275" s="31">
        <v>0</v>
      </c>
      <c r="L275" s="29" t="s">
        <v>538</v>
      </c>
      <c r="M275" s="30" t="s">
        <v>538</v>
      </c>
      <c r="N275" s="31" t="s">
        <v>538</v>
      </c>
      <c r="O275" s="29" t="s">
        <v>538</v>
      </c>
      <c r="P275" s="30" t="s">
        <v>538</v>
      </c>
      <c r="Q275" s="31" t="s">
        <v>538</v>
      </c>
      <c r="R275" s="29" t="s">
        <v>538</v>
      </c>
      <c r="S275" s="30" t="s">
        <v>538</v>
      </c>
      <c r="T275" s="31" t="s">
        <v>538</v>
      </c>
      <c r="U275" s="29" t="s">
        <v>538</v>
      </c>
      <c r="V275" s="30" t="s">
        <v>538</v>
      </c>
      <c r="W275" s="31" t="s">
        <v>538</v>
      </c>
      <c r="X275" s="16"/>
    </row>
    <row r="276" spans="1:24" x14ac:dyDescent="0.25">
      <c r="A276" s="26" t="s">
        <v>310</v>
      </c>
      <c r="B276" s="26" t="s">
        <v>311</v>
      </c>
      <c r="C276" s="28" t="s">
        <v>312</v>
      </c>
      <c r="D276" s="28"/>
      <c r="E276" s="26" t="s">
        <v>319</v>
      </c>
      <c r="F276" s="90">
        <v>0</v>
      </c>
      <c r="G276" s="91">
        <v>0</v>
      </c>
      <c r="H276" s="92">
        <v>0</v>
      </c>
      <c r="I276" s="29">
        <v>0</v>
      </c>
      <c r="J276" s="30">
        <v>2</v>
      </c>
      <c r="K276" s="31">
        <v>0</v>
      </c>
      <c r="L276" s="29" t="s">
        <v>538</v>
      </c>
      <c r="M276" s="30" t="s">
        <v>538</v>
      </c>
      <c r="N276" s="31" t="s">
        <v>538</v>
      </c>
      <c r="O276" s="29" t="s">
        <v>538</v>
      </c>
      <c r="P276" s="30" t="s">
        <v>538</v>
      </c>
      <c r="Q276" s="31" t="s">
        <v>538</v>
      </c>
      <c r="R276" s="29" t="s">
        <v>538</v>
      </c>
      <c r="S276" s="30" t="s">
        <v>538</v>
      </c>
      <c r="T276" s="31" t="s">
        <v>538</v>
      </c>
      <c r="U276" s="29" t="s">
        <v>538</v>
      </c>
      <c r="V276" s="30" t="s">
        <v>538</v>
      </c>
      <c r="W276" s="31" t="s">
        <v>538</v>
      </c>
      <c r="X276" s="16"/>
    </row>
    <row r="277" spans="1:24" x14ac:dyDescent="0.25">
      <c r="A277" s="26" t="s">
        <v>310</v>
      </c>
      <c r="B277" s="26" t="s">
        <v>311</v>
      </c>
      <c r="C277" s="28" t="s">
        <v>312</v>
      </c>
      <c r="D277" s="28"/>
      <c r="E277" s="26" t="s">
        <v>320</v>
      </c>
      <c r="F277" s="90" t="s">
        <v>543</v>
      </c>
      <c r="G277" s="91" t="s">
        <v>543</v>
      </c>
      <c r="H277" s="92" t="s">
        <v>543</v>
      </c>
      <c r="I277" s="90" t="s">
        <v>543</v>
      </c>
      <c r="J277" s="91" t="s">
        <v>543</v>
      </c>
      <c r="K277" s="92" t="s">
        <v>543</v>
      </c>
      <c r="L277" s="90" t="s">
        <v>543</v>
      </c>
      <c r="M277" s="91" t="s">
        <v>543</v>
      </c>
      <c r="N277" s="92" t="s">
        <v>543</v>
      </c>
      <c r="O277" s="29" t="s">
        <v>538</v>
      </c>
      <c r="P277" s="30" t="s">
        <v>538</v>
      </c>
      <c r="Q277" s="31" t="s">
        <v>538</v>
      </c>
      <c r="R277" s="29" t="s">
        <v>538</v>
      </c>
      <c r="S277" s="30" t="s">
        <v>538</v>
      </c>
      <c r="T277" s="31" t="s">
        <v>538</v>
      </c>
      <c r="U277" s="29" t="s">
        <v>538</v>
      </c>
      <c r="V277" s="30" t="s">
        <v>538</v>
      </c>
      <c r="W277" s="31" t="s">
        <v>538</v>
      </c>
      <c r="X277" s="16"/>
    </row>
    <row r="278" spans="1:24" x14ac:dyDescent="0.25">
      <c r="A278" s="26" t="s">
        <v>310</v>
      </c>
      <c r="B278" s="26" t="s">
        <v>311</v>
      </c>
      <c r="C278" s="28" t="s">
        <v>312</v>
      </c>
      <c r="D278" s="28"/>
      <c r="E278" s="26" t="s">
        <v>321</v>
      </c>
      <c r="F278" s="90" t="s">
        <v>543</v>
      </c>
      <c r="G278" s="91" t="s">
        <v>543</v>
      </c>
      <c r="H278" s="92" t="s">
        <v>543</v>
      </c>
      <c r="I278" s="90" t="s">
        <v>543</v>
      </c>
      <c r="J278" s="91" t="s">
        <v>543</v>
      </c>
      <c r="K278" s="92" t="s">
        <v>543</v>
      </c>
      <c r="L278" s="90" t="s">
        <v>543</v>
      </c>
      <c r="M278" s="91" t="s">
        <v>543</v>
      </c>
      <c r="N278" s="92" t="s">
        <v>543</v>
      </c>
      <c r="O278" s="29">
        <v>2</v>
      </c>
      <c r="P278" s="30">
        <v>2</v>
      </c>
      <c r="Q278" s="31">
        <v>1</v>
      </c>
      <c r="R278" s="29" t="s">
        <v>538</v>
      </c>
      <c r="S278" s="30" t="s">
        <v>538</v>
      </c>
      <c r="T278" s="31" t="s">
        <v>538</v>
      </c>
      <c r="U278" s="29">
        <v>0</v>
      </c>
      <c r="V278" s="30">
        <v>1</v>
      </c>
      <c r="W278" s="31">
        <v>0</v>
      </c>
      <c r="X278" s="16"/>
    </row>
    <row r="279" spans="1:24" x14ac:dyDescent="0.25">
      <c r="A279" s="26" t="s">
        <v>310</v>
      </c>
      <c r="B279" s="26" t="s">
        <v>311</v>
      </c>
      <c r="C279" s="28" t="s">
        <v>312</v>
      </c>
      <c r="D279" s="28"/>
      <c r="E279" s="26" t="s">
        <v>322</v>
      </c>
      <c r="F279" s="29">
        <v>3</v>
      </c>
      <c r="G279" s="30">
        <v>3</v>
      </c>
      <c r="H279" s="31">
        <v>1</v>
      </c>
      <c r="I279" s="29" t="s">
        <v>538</v>
      </c>
      <c r="J279" s="30" t="s">
        <v>538</v>
      </c>
      <c r="K279" s="31" t="s">
        <v>538</v>
      </c>
      <c r="L279" s="29" t="s">
        <v>538</v>
      </c>
      <c r="M279" s="30" t="s">
        <v>538</v>
      </c>
      <c r="N279" s="31" t="s">
        <v>538</v>
      </c>
      <c r="O279" s="29" t="s">
        <v>538</v>
      </c>
      <c r="P279" s="30" t="s">
        <v>538</v>
      </c>
      <c r="Q279" s="31" t="s">
        <v>538</v>
      </c>
      <c r="R279" s="29" t="s">
        <v>538</v>
      </c>
      <c r="S279" s="30" t="s">
        <v>538</v>
      </c>
      <c r="T279" s="31" t="s">
        <v>538</v>
      </c>
      <c r="U279" s="29" t="s">
        <v>538</v>
      </c>
      <c r="V279" s="30" t="s">
        <v>538</v>
      </c>
      <c r="W279" s="31" t="s">
        <v>538</v>
      </c>
      <c r="X279" s="16"/>
    </row>
    <row r="280" spans="1:24" x14ac:dyDescent="0.25">
      <c r="A280" s="26" t="s">
        <v>310</v>
      </c>
      <c r="B280" s="26" t="s">
        <v>311</v>
      </c>
      <c r="C280" s="28" t="s">
        <v>312</v>
      </c>
      <c r="D280" s="28"/>
      <c r="E280" s="26" t="s">
        <v>323</v>
      </c>
      <c r="F280" s="29">
        <v>2</v>
      </c>
      <c r="G280" s="30">
        <v>2</v>
      </c>
      <c r="H280" s="31">
        <v>1</v>
      </c>
      <c r="I280" s="29">
        <v>1</v>
      </c>
      <c r="J280" s="30">
        <v>1</v>
      </c>
      <c r="K280" s="31">
        <v>1</v>
      </c>
      <c r="L280" s="29" t="s">
        <v>538</v>
      </c>
      <c r="M280" s="30" t="s">
        <v>538</v>
      </c>
      <c r="N280" s="31" t="s">
        <v>538</v>
      </c>
      <c r="O280" s="29">
        <v>1</v>
      </c>
      <c r="P280" s="30">
        <v>1</v>
      </c>
      <c r="Q280" s="31">
        <v>1</v>
      </c>
      <c r="R280" s="29" t="s">
        <v>538</v>
      </c>
      <c r="S280" s="30" t="s">
        <v>538</v>
      </c>
      <c r="T280" s="31" t="s">
        <v>538</v>
      </c>
      <c r="U280" s="29" t="s">
        <v>538</v>
      </c>
      <c r="V280" s="30" t="s">
        <v>538</v>
      </c>
      <c r="W280" s="31" t="s">
        <v>538</v>
      </c>
      <c r="X280" s="16"/>
    </row>
    <row r="281" spans="1:24" x14ac:dyDescent="0.25">
      <c r="A281" s="26" t="s">
        <v>310</v>
      </c>
      <c r="B281" s="26" t="s">
        <v>311</v>
      </c>
      <c r="C281" s="28" t="s">
        <v>312</v>
      </c>
      <c r="D281" s="28"/>
      <c r="E281" s="26" t="s">
        <v>324</v>
      </c>
      <c r="F281" s="29">
        <v>1</v>
      </c>
      <c r="G281" s="30">
        <v>6</v>
      </c>
      <c r="H281" s="31">
        <v>0.16666666666666666</v>
      </c>
      <c r="I281" s="29" t="s">
        <v>538</v>
      </c>
      <c r="J281" s="30" t="s">
        <v>538</v>
      </c>
      <c r="K281" s="31" t="s">
        <v>538</v>
      </c>
      <c r="L281" s="29">
        <v>0</v>
      </c>
      <c r="M281" s="30">
        <v>2</v>
      </c>
      <c r="N281" s="31">
        <v>0</v>
      </c>
      <c r="O281" s="29" t="s">
        <v>538</v>
      </c>
      <c r="P281" s="30" t="s">
        <v>538</v>
      </c>
      <c r="Q281" s="31" t="s">
        <v>538</v>
      </c>
      <c r="R281" s="29" t="s">
        <v>538</v>
      </c>
      <c r="S281" s="30" t="s">
        <v>538</v>
      </c>
      <c r="T281" s="31" t="s">
        <v>538</v>
      </c>
      <c r="U281" s="29">
        <v>1</v>
      </c>
      <c r="V281" s="30">
        <v>1</v>
      </c>
      <c r="W281" s="31">
        <v>1</v>
      </c>
      <c r="X281" s="16"/>
    </row>
    <row r="282" spans="1:24" x14ac:dyDescent="0.25">
      <c r="A282" s="26" t="s">
        <v>310</v>
      </c>
      <c r="B282" s="26" t="s">
        <v>311</v>
      </c>
      <c r="C282" s="28" t="s">
        <v>312</v>
      </c>
      <c r="D282" s="28"/>
      <c r="E282" s="26" t="s">
        <v>325</v>
      </c>
      <c r="F282" s="29">
        <v>5</v>
      </c>
      <c r="G282" s="30">
        <v>8</v>
      </c>
      <c r="H282" s="31">
        <v>0.625</v>
      </c>
      <c r="I282" s="29" t="s">
        <v>538</v>
      </c>
      <c r="J282" s="30" t="s">
        <v>538</v>
      </c>
      <c r="K282" s="31" t="s">
        <v>538</v>
      </c>
      <c r="L282" s="29" t="s">
        <v>538</v>
      </c>
      <c r="M282" s="30" t="s">
        <v>538</v>
      </c>
      <c r="N282" s="31" t="s">
        <v>538</v>
      </c>
      <c r="O282" s="29">
        <v>1</v>
      </c>
      <c r="P282" s="30">
        <v>1</v>
      </c>
      <c r="Q282" s="31">
        <v>1</v>
      </c>
      <c r="R282" s="29" t="s">
        <v>538</v>
      </c>
      <c r="S282" s="30" t="s">
        <v>538</v>
      </c>
      <c r="T282" s="31" t="s">
        <v>538</v>
      </c>
      <c r="U282" s="29" t="s">
        <v>538</v>
      </c>
      <c r="V282" s="30" t="s">
        <v>538</v>
      </c>
      <c r="W282" s="31" t="s">
        <v>538</v>
      </c>
      <c r="X282" s="16"/>
    </row>
    <row r="283" spans="1:24" x14ac:dyDescent="0.25">
      <c r="A283" s="26" t="s">
        <v>310</v>
      </c>
      <c r="B283" s="26" t="s">
        <v>311</v>
      </c>
      <c r="C283" s="28" t="s">
        <v>315</v>
      </c>
      <c r="D283" s="28" t="s">
        <v>28</v>
      </c>
      <c r="E283" s="26" t="s">
        <v>326</v>
      </c>
      <c r="F283" s="90">
        <v>0</v>
      </c>
      <c r="G283" s="91">
        <v>0</v>
      </c>
      <c r="H283" s="92">
        <v>0</v>
      </c>
      <c r="I283" s="29" t="s">
        <v>538</v>
      </c>
      <c r="J283" s="30" t="s">
        <v>538</v>
      </c>
      <c r="K283" s="31" t="s">
        <v>538</v>
      </c>
      <c r="L283" s="29" t="s">
        <v>538</v>
      </c>
      <c r="M283" s="30" t="s">
        <v>538</v>
      </c>
      <c r="N283" s="31" t="s">
        <v>538</v>
      </c>
      <c r="O283" s="29" t="s">
        <v>538</v>
      </c>
      <c r="P283" s="30" t="s">
        <v>538</v>
      </c>
      <c r="Q283" s="31" t="s">
        <v>538</v>
      </c>
      <c r="R283" s="29" t="s">
        <v>538</v>
      </c>
      <c r="S283" s="30" t="s">
        <v>538</v>
      </c>
      <c r="T283" s="31" t="s">
        <v>538</v>
      </c>
      <c r="U283" s="29">
        <v>2</v>
      </c>
      <c r="V283" s="30">
        <v>2</v>
      </c>
      <c r="W283" s="31">
        <v>1</v>
      </c>
      <c r="X283" s="16"/>
    </row>
    <row r="284" spans="1:24" x14ac:dyDescent="0.25">
      <c r="A284" s="26" t="s">
        <v>310</v>
      </c>
      <c r="B284" s="26" t="s">
        <v>311</v>
      </c>
      <c r="C284" s="28" t="s">
        <v>312</v>
      </c>
      <c r="D284" s="28"/>
      <c r="E284" s="26" t="s">
        <v>327</v>
      </c>
      <c r="F284" s="29">
        <v>1</v>
      </c>
      <c r="G284" s="30">
        <v>1</v>
      </c>
      <c r="H284" s="31">
        <v>1</v>
      </c>
      <c r="I284" s="29" t="s">
        <v>538</v>
      </c>
      <c r="J284" s="30" t="s">
        <v>538</v>
      </c>
      <c r="K284" s="31" t="s">
        <v>538</v>
      </c>
      <c r="L284" s="29">
        <v>2</v>
      </c>
      <c r="M284" s="30">
        <v>2</v>
      </c>
      <c r="N284" s="31">
        <v>1</v>
      </c>
      <c r="O284" s="29">
        <v>0</v>
      </c>
      <c r="P284" s="30">
        <v>2</v>
      </c>
      <c r="Q284" s="31">
        <v>0</v>
      </c>
      <c r="R284" s="29" t="s">
        <v>538</v>
      </c>
      <c r="S284" s="30" t="s">
        <v>538</v>
      </c>
      <c r="T284" s="31" t="s">
        <v>538</v>
      </c>
      <c r="U284" s="29" t="s">
        <v>538</v>
      </c>
      <c r="V284" s="30" t="s">
        <v>538</v>
      </c>
      <c r="W284" s="31" t="s">
        <v>538</v>
      </c>
      <c r="X284" s="16"/>
    </row>
    <row r="285" spans="1:24" x14ac:dyDescent="0.25">
      <c r="A285" s="20" t="s">
        <v>328</v>
      </c>
      <c r="B285" s="20"/>
      <c r="C285" s="21"/>
      <c r="D285" s="21"/>
      <c r="E285" s="20"/>
      <c r="F285" s="32">
        <f>SUM(F286:F294)</f>
        <v>15</v>
      </c>
      <c r="G285" s="33">
        <f>SUM(G286:G294)</f>
        <v>22</v>
      </c>
      <c r="H285" s="34">
        <f t="shared" si="12"/>
        <v>0.68181818181818177</v>
      </c>
      <c r="I285" s="32">
        <f>SUM(I286:I294)</f>
        <v>17</v>
      </c>
      <c r="J285" s="33">
        <f>SUM(J286:J294)</f>
        <v>18</v>
      </c>
      <c r="K285" s="34">
        <f>I285/J285</f>
        <v>0.94444444444444442</v>
      </c>
      <c r="L285" s="32">
        <f>SUM(L286:L294)</f>
        <v>3</v>
      </c>
      <c r="M285" s="33">
        <f>SUM(M286:M294)</f>
        <v>19</v>
      </c>
      <c r="N285" s="34">
        <f t="shared" si="11"/>
        <v>0.15789473684210525</v>
      </c>
      <c r="O285" s="32">
        <f>SUM(O286:O294)</f>
        <v>6</v>
      </c>
      <c r="P285" s="33">
        <f>SUM(P286:P294)</f>
        <v>7</v>
      </c>
      <c r="Q285" s="34">
        <f t="shared" si="13"/>
        <v>0.8571428571428571</v>
      </c>
      <c r="R285" s="32">
        <f>SUM(R286:R294)</f>
        <v>2</v>
      </c>
      <c r="S285" s="33">
        <f>SUM(S286:S294)</f>
        <v>2</v>
      </c>
      <c r="T285" s="34">
        <f>R285/S285</f>
        <v>1</v>
      </c>
      <c r="U285" s="32">
        <f>SUM(U286:U294)</f>
        <v>1</v>
      </c>
      <c r="V285" s="33">
        <f>SUM(V286:V294)</f>
        <v>1</v>
      </c>
      <c r="W285" s="34">
        <f>U285/V285</f>
        <v>1</v>
      </c>
      <c r="X285" s="16"/>
    </row>
    <row r="286" spans="1:24" x14ac:dyDescent="0.25">
      <c r="A286" s="26" t="s">
        <v>310</v>
      </c>
      <c r="B286" s="26" t="s">
        <v>329</v>
      </c>
      <c r="C286" s="28" t="s">
        <v>330</v>
      </c>
      <c r="D286" s="28" t="s">
        <v>28</v>
      </c>
      <c r="E286" s="26" t="s">
        <v>331</v>
      </c>
      <c r="F286" s="29">
        <v>11</v>
      </c>
      <c r="G286" s="30">
        <v>15</v>
      </c>
      <c r="H286" s="31">
        <v>0.73333333333333328</v>
      </c>
      <c r="I286" s="29">
        <v>15</v>
      </c>
      <c r="J286" s="30">
        <v>15</v>
      </c>
      <c r="K286" s="31">
        <v>1</v>
      </c>
      <c r="L286" s="29">
        <v>2</v>
      </c>
      <c r="M286" s="30">
        <v>8</v>
      </c>
      <c r="N286" s="31">
        <v>0.25</v>
      </c>
      <c r="O286" s="29" t="s">
        <v>538</v>
      </c>
      <c r="P286" s="30" t="s">
        <v>538</v>
      </c>
      <c r="Q286" s="31" t="s">
        <v>538</v>
      </c>
      <c r="R286" s="29" t="s">
        <v>538</v>
      </c>
      <c r="S286" s="30" t="s">
        <v>538</v>
      </c>
      <c r="T286" s="31" t="s">
        <v>538</v>
      </c>
      <c r="U286" s="29" t="s">
        <v>538</v>
      </c>
      <c r="V286" s="30" t="s">
        <v>538</v>
      </c>
      <c r="W286" s="31" t="s">
        <v>538</v>
      </c>
      <c r="X286" s="16"/>
    </row>
    <row r="287" spans="1:24" x14ac:dyDescent="0.25">
      <c r="A287" s="26" t="s">
        <v>310</v>
      </c>
      <c r="B287" s="26" t="s">
        <v>329</v>
      </c>
      <c r="C287" s="28" t="s">
        <v>330</v>
      </c>
      <c r="D287" s="28" t="s">
        <v>28</v>
      </c>
      <c r="E287" s="26" t="s">
        <v>332</v>
      </c>
      <c r="F287" s="90">
        <v>0</v>
      </c>
      <c r="G287" s="91">
        <v>0</v>
      </c>
      <c r="H287" s="92">
        <v>0</v>
      </c>
      <c r="I287" s="29" t="s">
        <v>538</v>
      </c>
      <c r="J287" s="30" t="s">
        <v>538</v>
      </c>
      <c r="K287" s="31" t="s">
        <v>538</v>
      </c>
      <c r="L287" s="29">
        <v>0</v>
      </c>
      <c r="M287" s="30">
        <v>1</v>
      </c>
      <c r="N287" s="31">
        <v>0</v>
      </c>
      <c r="O287" s="29" t="s">
        <v>538</v>
      </c>
      <c r="P287" s="30" t="s">
        <v>538</v>
      </c>
      <c r="Q287" s="31" t="s">
        <v>538</v>
      </c>
      <c r="R287" s="29" t="s">
        <v>538</v>
      </c>
      <c r="S287" s="30" t="s">
        <v>538</v>
      </c>
      <c r="T287" s="31" t="s">
        <v>538</v>
      </c>
      <c r="U287" s="29" t="s">
        <v>538</v>
      </c>
      <c r="V287" s="30" t="s">
        <v>538</v>
      </c>
      <c r="W287" s="31" t="s">
        <v>538</v>
      </c>
      <c r="X287" s="16"/>
    </row>
    <row r="288" spans="1:24" x14ac:dyDescent="0.25">
      <c r="A288" s="26" t="s">
        <v>310</v>
      </c>
      <c r="B288" s="26" t="s">
        <v>329</v>
      </c>
      <c r="C288" s="28" t="s">
        <v>312</v>
      </c>
      <c r="D288" s="28" t="s">
        <v>28</v>
      </c>
      <c r="E288" s="26" t="s">
        <v>333</v>
      </c>
      <c r="F288" s="29">
        <v>1</v>
      </c>
      <c r="G288" s="30">
        <v>1</v>
      </c>
      <c r="H288" s="31">
        <v>1</v>
      </c>
      <c r="I288" s="29" t="s">
        <v>538</v>
      </c>
      <c r="J288" s="30" t="s">
        <v>538</v>
      </c>
      <c r="K288" s="31" t="s">
        <v>538</v>
      </c>
      <c r="L288" s="29">
        <v>1</v>
      </c>
      <c r="M288" s="30">
        <v>1</v>
      </c>
      <c r="N288" s="31">
        <v>1</v>
      </c>
      <c r="O288" s="29">
        <v>1</v>
      </c>
      <c r="P288" s="30">
        <v>1</v>
      </c>
      <c r="Q288" s="31">
        <v>1</v>
      </c>
      <c r="R288" s="29" t="s">
        <v>538</v>
      </c>
      <c r="S288" s="30" t="s">
        <v>538</v>
      </c>
      <c r="T288" s="31" t="s">
        <v>538</v>
      </c>
      <c r="U288" s="29" t="s">
        <v>538</v>
      </c>
      <c r="V288" s="30" t="s">
        <v>538</v>
      </c>
      <c r="W288" s="31" t="s">
        <v>538</v>
      </c>
      <c r="X288" s="16"/>
    </row>
    <row r="289" spans="1:24" x14ac:dyDescent="0.25">
      <c r="A289" s="26" t="s">
        <v>310</v>
      </c>
      <c r="B289" s="26" t="s">
        <v>329</v>
      </c>
      <c r="C289" s="28" t="s">
        <v>330</v>
      </c>
      <c r="D289" s="28" t="s">
        <v>28</v>
      </c>
      <c r="E289" s="26" t="s">
        <v>329</v>
      </c>
      <c r="F289" s="29">
        <v>1</v>
      </c>
      <c r="G289" s="30">
        <v>1</v>
      </c>
      <c r="H289" s="31">
        <v>1</v>
      </c>
      <c r="I289" s="29" t="s">
        <v>538</v>
      </c>
      <c r="J289" s="30" t="s">
        <v>538</v>
      </c>
      <c r="K289" s="31" t="s">
        <v>538</v>
      </c>
      <c r="L289" s="29">
        <v>0</v>
      </c>
      <c r="M289" s="30">
        <v>6</v>
      </c>
      <c r="N289" s="31">
        <v>0</v>
      </c>
      <c r="O289" s="29">
        <v>3</v>
      </c>
      <c r="P289" s="30">
        <v>3</v>
      </c>
      <c r="Q289" s="31">
        <v>1</v>
      </c>
      <c r="R289" s="29">
        <v>1</v>
      </c>
      <c r="S289" s="30">
        <v>1</v>
      </c>
      <c r="T289" s="31">
        <v>1</v>
      </c>
      <c r="U289" s="29">
        <v>1</v>
      </c>
      <c r="V289" s="30">
        <v>1</v>
      </c>
      <c r="W289" s="31">
        <v>1</v>
      </c>
      <c r="X289" s="16"/>
    </row>
    <row r="290" spans="1:24" x14ac:dyDescent="0.25">
      <c r="A290" s="26" t="s">
        <v>310</v>
      </c>
      <c r="B290" s="26" t="s">
        <v>329</v>
      </c>
      <c r="C290" s="28" t="s">
        <v>111</v>
      </c>
      <c r="D290" s="28" t="s">
        <v>28</v>
      </c>
      <c r="E290" s="26" t="s">
        <v>334</v>
      </c>
      <c r="F290" s="90">
        <v>0</v>
      </c>
      <c r="G290" s="91">
        <v>0</v>
      </c>
      <c r="H290" s="92">
        <v>0</v>
      </c>
      <c r="I290" s="29">
        <v>2</v>
      </c>
      <c r="J290" s="30">
        <v>2</v>
      </c>
      <c r="K290" s="31">
        <v>1</v>
      </c>
      <c r="L290" s="29" t="s">
        <v>538</v>
      </c>
      <c r="M290" s="30" t="s">
        <v>538</v>
      </c>
      <c r="N290" s="31" t="s">
        <v>538</v>
      </c>
      <c r="O290" s="29" t="s">
        <v>538</v>
      </c>
      <c r="P290" s="30" t="s">
        <v>538</v>
      </c>
      <c r="Q290" s="31" t="s">
        <v>538</v>
      </c>
      <c r="R290" s="29" t="s">
        <v>538</v>
      </c>
      <c r="S290" s="30" t="s">
        <v>538</v>
      </c>
      <c r="T290" s="31" t="s">
        <v>538</v>
      </c>
      <c r="U290" s="29" t="s">
        <v>538</v>
      </c>
      <c r="V290" s="30" t="s">
        <v>538</v>
      </c>
      <c r="W290" s="31" t="s">
        <v>538</v>
      </c>
      <c r="X290" s="16"/>
    </row>
    <row r="291" spans="1:24" x14ac:dyDescent="0.25">
      <c r="A291" s="26" t="s">
        <v>310</v>
      </c>
      <c r="B291" s="26" t="s">
        <v>329</v>
      </c>
      <c r="C291" s="28" t="s">
        <v>330</v>
      </c>
      <c r="D291" s="28" t="s">
        <v>28</v>
      </c>
      <c r="E291" s="26" t="s">
        <v>335</v>
      </c>
      <c r="F291" s="29">
        <v>1</v>
      </c>
      <c r="G291" s="30">
        <v>2</v>
      </c>
      <c r="H291" s="31">
        <v>0.5</v>
      </c>
      <c r="I291" s="29">
        <v>0</v>
      </c>
      <c r="J291" s="30">
        <v>1</v>
      </c>
      <c r="K291" s="31">
        <v>0</v>
      </c>
      <c r="L291" s="29">
        <v>0</v>
      </c>
      <c r="M291" s="30">
        <v>3</v>
      </c>
      <c r="N291" s="31">
        <v>0</v>
      </c>
      <c r="O291" s="29">
        <v>1</v>
      </c>
      <c r="P291" s="30">
        <v>1</v>
      </c>
      <c r="Q291" s="31">
        <v>1</v>
      </c>
      <c r="R291" s="29" t="s">
        <v>538</v>
      </c>
      <c r="S291" s="30" t="s">
        <v>538</v>
      </c>
      <c r="T291" s="31" t="s">
        <v>538</v>
      </c>
      <c r="U291" s="29" t="s">
        <v>538</v>
      </c>
      <c r="V291" s="30" t="s">
        <v>538</v>
      </c>
      <c r="W291" s="31" t="s">
        <v>538</v>
      </c>
      <c r="X291" s="16"/>
    </row>
    <row r="292" spans="1:24" x14ac:dyDescent="0.25">
      <c r="A292" s="26" t="s">
        <v>310</v>
      </c>
      <c r="B292" s="26" t="s">
        <v>329</v>
      </c>
      <c r="C292" s="28" t="s">
        <v>330</v>
      </c>
      <c r="D292" s="28" t="s">
        <v>28</v>
      </c>
      <c r="E292" s="26" t="s">
        <v>336</v>
      </c>
      <c r="F292" s="90">
        <v>0</v>
      </c>
      <c r="G292" s="91">
        <v>0</v>
      </c>
      <c r="H292" s="92">
        <v>0</v>
      </c>
      <c r="I292" s="29" t="s">
        <v>538</v>
      </c>
      <c r="J292" s="30" t="s">
        <v>538</v>
      </c>
      <c r="K292" s="31" t="s">
        <v>538</v>
      </c>
      <c r="L292" s="29" t="s">
        <v>538</v>
      </c>
      <c r="M292" s="30" t="s">
        <v>538</v>
      </c>
      <c r="N292" s="31" t="s">
        <v>538</v>
      </c>
      <c r="O292" s="29" t="s">
        <v>538</v>
      </c>
      <c r="P292" s="30" t="s">
        <v>538</v>
      </c>
      <c r="Q292" s="31" t="s">
        <v>538</v>
      </c>
      <c r="R292" s="29" t="s">
        <v>538</v>
      </c>
      <c r="S292" s="30" t="s">
        <v>538</v>
      </c>
      <c r="T292" s="31" t="s">
        <v>538</v>
      </c>
      <c r="U292" s="29" t="s">
        <v>538</v>
      </c>
      <c r="V292" s="30" t="s">
        <v>538</v>
      </c>
      <c r="W292" s="31" t="s">
        <v>538</v>
      </c>
      <c r="X292" s="16"/>
    </row>
    <row r="293" spans="1:24" x14ac:dyDescent="0.25">
      <c r="A293" s="26" t="s">
        <v>310</v>
      </c>
      <c r="B293" s="26" t="s">
        <v>329</v>
      </c>
      <c r="C293" s="28" t="s">
        <v>330</v>
      </c>
      <c r="D293" s="28" t="s">
        <v>28</v>
      </c>
      <c r="E293" s="26" t="s">
        <v>337</v>
      </c>
      <c r="F293" s="90">
        <v>0</v>
      </c>
      <c r="G293" s="91">
        <v>0</v>
      </c>
      <c r="H293" s="92">
        <v>0</v>
      </c>
      <c r="I293" s="29" t="s">
        <v>538</v>
      </c>
      <c r="J293" s="30" t="s">
        <v>538</v>
      </c>
      <c r="K293" s="31" t="s">
        <v>538</v>
      </c>
      <c r="L293" s="29" t="s">
        <v>538</v>
      </c>
      <c r="M293" s="30" t="s">
        <v>538</v>
      </c>
      <c r="N293" s="31" t="s">
        <v>538</v>
      </c>
      <c r="O293" s="29">
        <v>1</v>
      </c>
      <c r="P293" s="30">
        <v>1</v>
      </c>
      <c r="Q293" s="31">
        <v>1</v>
      </c>
      <c r="R293" s="29">
        <v>1</v>
      </c>
      <c r="S293" s="30">
        <v>1</v>
      </c>
      <c r="T293" s="31">
        <v>1</v>
      </c>
      <c r="U293" s="29" t="s">
        <v>538</v>
      </c>
      <c r="V293" s="30" t="s">
        <v>538</v>
      </c>
      <c r="W293" s="31" t="s">
        <v>538</v>
      </c>
      <c r="X293" s="16"/>
    </row>
    <row r="294" spans="1:24" x14ac:dyDescent="0.25">
      <c r="A294" s="26" t="s">
        <v>310</v>
      </c>
      <c r="B294" s="26" t="s">
        <v>329</v>
      </c>
      <c r="C294" s="28" t="s">
        <v>330</v>
      </c>
      <c r="D294" s="28" t="s">
        <v>28</v>
      </c>
      <c r="E294" s="26" t="s">
        <v>338</v>
      </c>
      <c r="F294" s="29">
        <v>1</v>
      </c>
      <c r="G294" s="30">
        <v>3</v>
      </c>
      <c r="H294" s="31">
        <v>0.33333333333333331</v>
      </c>
      <c r="I294" s="29" t="s">
        <v>538</v>
      </c>
      <c r="J294" s="30" t="s">
        <v>538</v>
      </c>
      <c r="K294" s="31" t="s">
        <v>538</v>
      </c>
      <c r="L294" s="29" t="s">
        <v>538</v>
      </c>
      <c r="M294" s="30" t="s">
        <v>538</v>
      </c>
      <c r="N294" s="31" t="s">
        <v>538</v>
      </c>
      <c r="O294" s="29">
        <v>0</v>
      </c>
      <c r="P294" s="30">
        <v>1</v>
      </c>
      <c r="Q294" s="31">
        <v>0</v>
      </c>
      <c r="R294" s="29" t="s">
        <v>538</v>
      </c>
      <c r="S294" s="30" t="s">
        <v>538</v>
      </c>
      <c r="T294" s="31" t="s">
        <v>538</v>
      </c>
      <c r="U294" s="29" t="s">
        <v>538</v>
      </c>
      <c r="V294" s="30" t="s">
        <v>538</v>
      </c>
      <c r="W294" s="31" t="s">
        <v>538</v>
      </c>
      <c r="X294" s="16"/>
    </row>
    <row r="295" spans="1:24" x14ac:dyDescent="0.25">
      <c r="A295" s="20" t="s">
        <v>339</v>
      </c>
      <c r="B295" s="20"/>
      <c r="C295" s="21"/>
      <c r="D295" s="21"/>
      <c r="E295" s="20"/>
      <c r="F295" s="32">
        <f>SUM(F296:F307)</f>
        <v>24</v>
      </c>
      <c r="G295" s="33">
        <f>SUM(G296:G307)</f>
        <v>41</v>
      </c>
      <c r="H295" s="34">
        <f t="shared" si="12"/>
        <v>0.58536585365853655</v>
      </c>
      <c r="I295" s="32">
        <f>SUM(I296:I307)</f>
        <v>6</v>
      </c>
      <c r="J295" s="33">
        <f>SUM(J296:J307)</f>
        <v>14</v>
      </c>
      <c r="K295" s="34">
        <f>I295/J295</f>
        <v>0.42857142857142855</v>
      </c>
      <c r="L295" s="32">
        <f>SUM(L296:L307)</f>
        <v>5</v>
      </c>
      <c r="M295" s="33">
        <f>SUM(M296:M307)</f>
        <v>13</v>
      </c>
      <c r="N295" s="34">
        <f t="shared" ref="N295:N354" si="14">L295/M295</f>
        <v>0.38461538461538464</v>
      </c>
      <c r="O295" s="32">
        <f>SUM(O296:O307)</f>
        <v>9</v>
      </c>
      <c r="P295" s="33">
        <f>SUM(P296:P307)</f>
        <v>14</v>
      </c>
      <c r="Q295" s="34">
        <f t="shared" si="13"/>
        <v>0.6428571428571429</v>
      </c>
      <c r="R295" s="32">
        <f>SUM(R296:R307)</f>
        <v>4</v>
      </c>
      <c r="S295" s="33">
        <f>SUM(S296:S307)</f>
        <v>5</v>
      </c>
      <c r="T295" s="34">
        <f>R295/S295</f>
        <v>0.8</v>
      </c>
      <c r="U295" s="32">
        <f>SUM(U296:U307)</f>
        <v>11</v>
      </c>
      <c r="V295" s="33">
        <f>SUM(V296:V307)</f>
        <v>24</v>
      </c>
      <c r="W295" s="34">
        <f>U295/V295</f>
        <v>0.45833333333333331</v>
      </c>
      <c r="X295" s="16"/>
    </row>
    <row r="296" spans="1:24" x14ac:dyDescent="0.25">
      <c r="A296" s="26" t="s">
        <v>310</v>
      </c>
      <c r="B296" s="26" t="s">
        <v>340</v>
      </c>
      <c r="C296" s="28" t="s">
        <v>330</v>
      </c>
      <c r="D296" s="28" t="s">
        <v>28</v>
      </c>
      <c r="E296" s="26" t="s">
        <v>341</v>
      </c>
      <c r="F296" s="29">
        <v>3</v>
      </c>
      <c r="G296" s="30">
        <v>6</v>
      </c>
      <c r="H296" s="31">
        <v>0.5</v>
      </c>
      <c r="I296" s="29">
        <v>3</v>
      </c>
      <c r="J296" s="30">
        <v>4</v>
      </c>
      <c r="K296" s="31">
        <v>0.75</v>
      </c>
      <c r="L296" s="29">
        <v>4</v>
      </c>
      <c r="M296" s="30">
        <v>6</v>
      </c>
      <c r="N296" s="31">
        <v>0.66666666666666663</v>
      </c>
      <c r="O296" s="29">
        <v>7</v>
      </c>
      <c r="P296" s="30">
        <v>7</v>
      </c>
      <c r="Q296" s="31">
        <v>1</v>
      </c>
      <c r="R296" s="29">
        <v>0</v>
      </c>
      <c r="S296" s="30">
        <v>1</v>
      </c>
      <c r="T296" s="31">
        <v>0</v>
      </c>
      <c r="U296" s="29">
        <v>3</v>
      </c>
      <c r="V296" s="30">
        <v>5</v>
      </c>
      <c r="W296" s="31">
        <v>0.6</v>
      </c>
      <c r="X296" s="16"/>
    </row>
    <row r="297" spans="1:24" x14ac:dyDescent="0.25">
      <c r="A297" s="26" t="s">
        <v>310</v>
      </c>
      <c r="B297" s="26" t="s">
        <v>340</v>
      </c>
      <c r="C297" s="28" t="s">
        <v>315</v>
      </c>
      <c r="D297" s="28"/>
      <c r="E297" s="26" t="s">
        <v>342</v>
      </c>
      <c r="F297" s="90">
        <v>0</v>
      </c>
      <c r="G297" s="91">
        <v>0</v>
      </c>
      <c r="H297" s="92">
        <v>0</v>
      </c>
      <c r="I297" s="29">
        <v>2</v>
      </c>
      <c r="J297" s="30">
        <v>2</v>
      </c>
      <c r="K297" s="31">
        <v>1</v>
      </c>
      <c r="L297" s="29" t="s">
        <v>538</v>
      </c>
      <c r="M297" s="30" t="s">
        <v>538</v>
      </c>
      <c r="N297" s="31" t="s">
        <v>538</v>
      </c>
      <c r="O297" s="29" t="s">
        <v>538</v>
      </c>
      <c r="P297" s="30" t="s">
        <v>538</v>
      </c>
      <c r="Q297" s="31" t="s">
        <v>538</v>
      </c>
      <c r="R297" s="29" t="s">
        <v>538</v>
      </c>
      <c r="S297" s="30" t="s">
        <v>538</v>
      </c>
      <c r="T297" s="31" t="s">
        <v>538</v>
      </c>
      <c r="U297" s="29">
        <v>2</v>
      </c>
      <c r="V297" s="30">
        <v>3</v>
      </c>
      <c r="W297" s="31">
        <v>0.66666666666666663</v>
      </c>
      <c r="X297" s="16"/>
    </row>
    <row r="298" spans="1:24" x14ac:dyDescent="0.25">
      <c r="A298" s="26" t="s">
        <v>310</v>
      </c>
      <c r="B298" s="26" t="s">
        <v>340</v>
      </c>
      <c r="C298" s="28" t="s">
        <v>315</v>
      </c>
      <c r="D298" s="28" t="s">
        <v>28</v>
      </c>
      <c r="E298" s="26" t="s">
        <v>343</v>
      </c>
      <c r="F298" s="29">
        <v>2</v>
      </c>
      <c r="G298" s="30">
        <v>4</v>
      </c>
      <c r="H298" s="31">
        <v>0.5</v>
      </c>
      <c r="I298" s="29" t="s">
        <v>538</v>
      </c>
      <c r="J298" s="30" t="s">
        <v>538</v>
      </c>
      <c r="K298" s="31" t="s">
        <v>538</v>
      </c>
      <c r="L298" s="29" t="s">
        <v>538</v>
      </c>
      <c r="M298" s="30" t="s">
        <v>538</v>
      </c>
      <c r="N298" s="31" t="s">
        <v>538</v>
      </c>
      <c r="O298" s="29" t="s">
        <v>538</v>
      </c>
      <c r="P298" s="30" t="s">
        <v>538</v>
      </c>
      <c r="Q298" s="31" t="s">
        <v>538</v>
      </c>
      <c r="R298" s="29" t="s">
        <v>538</v>
      </c>
      <c r="S298" s="30" t="s">
        <v>538</v>
      </c>
      <c r="T298" s="31" t="s">
        <v>538</v>
      </c>
      <c r="U298" s="29" t="s">
        <v>538</v>
      </c>
      <c r="V298" s="30" t="s">
        <v>538</v>
      </c>
      <c r="W298" s="31" t="s">
        <v>538</v>
      </c>
      <c r="X298" s="16"/>
    </row>
    <row r="299" spans="1:24" x14ac:dyDescent="0.25">
      <c r="A299" s="26" t="s">
        <v>310</v>
      </c>
      <c r="B299" s="26" t="s">
        <v>340</v>
      </c>
      <c r="C299" s="28" t="s">
        <v>315</v>
      </c>
      <c r="D299" s="28" t="s">
        <v>28</v>
      </c>
      <c r="E299" s="26" t="s">
        <v>344</v>
      </c>
      <c r="F299" s="29">
        <v>1</v>
      </c>
      <c r="G299" s="30">
        <v>1</v>
      </c>
      <c r="H299" s="31">
        <v>1</v>
      </c>
      <c r="I299" s="29" t="s">
        <v>538</v>
      </c>
      <c r="J299" s="30" t="s">
        <v>538</v>
      </c>
      <c r="K299" s="31" t="s">
        <v>538</v>
      </c>
      <c r="L299" s="29">
        <v>0</v>
      </c>
      <c r="M299" s="30">
        <v>1</v>
      </c>
      <c r="N299" s="31">
        <v>0</v>
      </c>
      <c r="O299" s="29" t="s">
        <v>538</v>
      </c>
      <c r="P299" s="30" t="s">
        <v>538</v>
      </c>
      <c r="Q299" s="31" t="s">
        <v>538</v>
      </c>
      <c r="R299" s="29">
        <v>4</v>
      </c>
      <c r="S299" s="30">
        <v>4</v>
      </c>
      <c r="T299" s="31">
        <v>1</v>
      </c>
      <c r="U299" s="29">
        <v>1</v>
      </c>
      <c r="V299" s="30">
        <v>1</v>
      </c>
      <c r="W299" s="31">
        <v>1</v>
      </c>
      <c r="X299" s="16"/>
    </row>
    <row r="300" spans="1:24" x14ac:dyDescent="0.25">
      <c r="A300" s="26" t="s">
        <v>310</v>
      </c>
      <c r="B300" s="26" t="s">
        <v>340</v>
      </c>
      <c r="C300" s="28" t="s">
        <v>315</v>
      </c>
      <c r="D300" s="28"/>
      <c r="E300" s="26" t="s">
        <v>345</v>
      </c>
      <c r="F300" s="29">
        <v>0</v>
      </c>
      <c r="G300" s="30">
        <v>6</v>
      </c>
      <c r="H300" s="31">
        <v>0</v>
      </c>
      <c r="I300" s="29" t="s">
        <v>538</v>
      </c>
      <c r="J300" s="30" t="s">
        <v>538</v>
      </c>
      <c r="K300" s="31" t="s">
        <v>538</v>
      </c>
      <c r="L300" s="29" t="s">
        <v>538</v>
      </c>
      <c r="M300" s="30" t="s">
        <v>538</v>
      </c>
      <c r="N300" s="31" t="s">
        <v>538</v>
      </c>
      <c r="O300" s="29" t="s">
        <v>538</v>
      </c>
      <c r="P300" s="30" t="s">
        <v>538</v>
      </c>
      <c r="Q300" s="31" t="s">
        <v>538</v>
      </c>
      <c r="R300" s="29" t="s">
        <v>538</v>
      </c>
      <c r="S300" s="30" t="s">
        <v>538</v>
      </c>
      <c r="T300" s="31" t="s">
        <v>538</v>
      </c>
      <c r="U300" s="29">
        <v>1</v>
      </c>
      <c r="V300" s="30">
        <v>2</v>
      </c>
      <c r="W300" s="31">
        <v>0.5</v>
      </c>
      <c r="X300" s="16"/>
    </row>
    <row r="301" spans="1:24" x14ac:dyDescent="0.25">
      <c r="A301" s="26" t="s">
        <v>310</v>
      </c>
      <c r="B301" s="26" t="s">
        <v>340</v>
      </c>
      <c r="C301" s="28" t="s">
        <v>315</v>
      </c>
      <c r="D301" s="28"/>
      <c r="E301" s="26" t="s">
        <v>346</v>
      </c>
      <c r="F301" s="29">
        <v>7</v>
      </c>
      <c r="G301" s="30">
        <v>9</v>
      </c>
      <c r="H301" s="31">
        <v>0.77777777777777779</v>
      </c>
      <c r="I301" s="29">
        <v>0</v>
      </c>
      <c r="J301" s="30">
        <v>1</v>
      </c>
      <c r="K301" s="31">
        <v>0</v>
      </c>
      <c r="L301" s="29">
        <v>1</v>
      </c>
      <c r="M301" s="30">
        <v>4</v>
      </c>
      <c r="N301" s="31">
        <v>0.25</v>
      </c>
      <c r="O301" s="29" t="s">
        <v>538</v>
      </c>
      <c r="P301" s="30" t="s">
        <v>538</v>
      </c>
      <c r="Q301" s="31" t="s">
        <v>538</v>
      </c>
      <c r="R301" s="29" t="s">
        <v>538</v>
      </c>
      <c r="S301" s="30" t="s">
        <v>538</v>
      </c>
      <c r="T301" s="31" t="s">
        <v>538</v>
      </c>
      <c r="U301" s="29">
        <v>1</v>
      </c>
      <c r="V301" s="30">
        <v>4</v>
      </c>
      <c r="W301" s="31">
        <v>0.25</v>
      </c>
      <c r="X301" s="16"/>
    </row>
    <row r="302" spans="1:24" x14ac:dyDescent="0.25">
      <c r="A302" s="26" t="s">
        <v>310</v>
      </c>
      <c r="B302" s="26" t="s">
        <v>340</v>
      </c>
      <c r="C302" s="28" t="s">
        <v>315</v>
      </c>
      <c r="D302" s="28"/>
      <c r="E302" s="26" t="s">
        <v>340</v>
      </c>
      <c r="F302" s="29">
        <v>7</v>
      </c>
      <c r="G302" s="30">
        <v>7</v>
      </c>
      <c r="H302" s="31">
        <v>1</v>
      </c>
      <c r="I302" s="29">
        <v>0</v>
      </c>
      <c r="J302" s="30">
        <v>3</v>
      </c>
      <c r="K302" s="31">
        <v>0</v>
      </c>
      <c r="L302" s="29">
        <v>0</v>
      </c>
      <c r="M302" s="30">
        <v>2</v>
      </c>
      <c r="N302" s="31">
        <v>0</v>
      </c>
      <c r="O302" s="29">
        <v>1</v>
      </c>
      <c r="P302" s="30">
        <v>1</v>
      </c>
      <c r="Q302" s="31">
        <v>1</v>
      </c>
      <c r="R302" s="29" t="s">
        <v>538</v>
      </c>
      <c r="S302" s="30" t="s">
        <v>538</v>
      </c>
      <c r="T302" s="31" t="s">
        <v>538</v>
      </c>
      <c r="U302" s="29">
        <v>2</v>
      </c>
      <c r="V302" s="30">
        <v>4</v>
      </c>
      <c r="W302" s="31">
        <v>0.5</v>
      </c>
      <c r="X302" s="16"/>
    </row>
    <row r="303" spans="1:24" x14ac:dyDescent="0.25">
      <c r="A303" s="26" t="s">
        <v>310</v>
      </c>
      <c r="B303" s="26" t="s">
        <v>340</v>
      </c>
      <c r="C303" s="28" t="s">
        <v>315</v>
      </c>
      <c r="D303" s="28" t="s">
        <v>28</v>
      </c>
      <c r="E303" s="26" t="s">
        <v>347</v>
      </c>
      <c r="F303" s="29">
        <v>0</v>
      </c>
      <c r="G303" s="30">
        <v>3</v>
      </c>
      <c r="H303" s="31">
        <v>0</v>
      </c>
      <c r="I303" s="29">
        <v>1</v>
      </c>
      <c r="J303" s="30">
        <v>1</v>
      </c>
      <c r="K303" s="31">
        <v>1</v>
      </c>
      <c r="L303" s="29" t="s">
        <v>538</v>
      </c>
      <c r="M303" s="30" t="s">
        <v>538</v>
      </c>
      <c r="N303" s="31" t="s">
        <v>538</v>
      </c>
      <c r="O303" s="29">
        <v>1</v>
      </c>
      <c r="P303" s="30">
        <v>1</v>
      </c>
      <c r="Q303" s="31">
        <v>1</v>
      </c>
      <c r="R303" s="29" t="s">
        <v>538</v>
      </c>
      <c r="S303" s="30" t="s">
        <v>538</v>
      </c>
      <c r="T303" s="31" t="s">
        <v>538</v>
      </c>
      <c r="U303" s="29" t="s">
        <v>538</v>
      </c>
      <c r="V303" s="30" t="s">
        <v>538</v>
      </c>
      <c r="W303" s="31" t="s">
        <v>538</v>
      </c>
      <c r="X303" s="16"/>
    </row>
    <row r="304" spans="1:24" x14ac:dyDescent="0.25">
      <c r="A304" s="26" t="s">
        <v>310</v>
      </c>
      <c r="B304" s="26" t="s">
        <v>340</v>
      </c>
      <c r="C304" s="28" t="s">
        <v>315</v>
      </c>
      <c r="D304" s="28"/>
      <c r="E304" s="26" t="s">
        <v>348</v>
      </c>
      <c r="F304" s="29">
        <v>3</v>
      </c>
      <c r="G304" s="30">
        <v>3</v>
      </c>
      <c r="H304" s="31">
        <v>1</v>
      </c>
      <c r="I304" s="29" t="s">
        <v>538</v>
      </c>
      <c r="J304" s="30" t="s">
        <v>538</v>
      </c>
      <c r="K304" s="31" t="s">
        <v>538</v>
      </c>
      <c r="L304" s="29" t="s">
        <v>538</v>
      </c>
      <c r="M304" s="30" t="s">
        <v>538</v>
      </c>
      <c r="N304" s="31" t="s">
        <v>538</v>
      </c>
      <c r="O304" s="29">
        <v>0</v>
      </c>
      <c r="P304" s="30">
        <v>3</v>
      </c>
      <c r="Q304" s="31">
        <v>0</v>
      </c>
      <c r="R304" s="29" t="s">
        <v>538</v>
      </c>
      <c r="S304" s="30" t="s">
        <v>538</v>
      </c>
      <c r="T304" s="31" t="s">
        <v>538</v>
      </c>
      <c r="U304" s="29">
        <v>0</v>
      </c>
      <c r="V304" s="30">
        <v>1</v>
      </c>
      <c r="W304" s="31">
        <v>0</v>
      </c>
      <c r="X304" s="16"/>
    </row>
    <row r="305" spans="1:24" x14ac:dyDescent="0.25">
      <c r="A305" s="26" t="s">
        <v>310</v>
      </c>
      <c r="B305" s="26" t="s">
        <v>340</v>
      </c>
      <c r="C305" s="28" t="s">
        <v>315</v>
      </c>
      <c r="D305" s="28" t="s">
        <v>28</v>
      </c>
      <c r="E305" s="26" t="s">
        <v>349</v>
      </c>
      <c r="F305" s="90">
        <v>0</v>
      </c>
      <c r="G305" s="91">
        <v>0</v>
      </c>
      <c r="H305" s="92">
        <v>0</v>
      </c>
      <c r="I305" s="29">
        <v>0</v>
      </c>
      <c r="J305" s="30">
        <v>2</v>
      </c>
      <c r="K305" s="31">
        <v>0</v>
      </c>
      <c r="L305" s="29" t="s">
        <v>538</v>
      </c>
      <c r="M305" s="30" t="s">
        <v>538</v>
      </c>
      <c r="N305" s="31" t="s">
        <v>538</v>
      </c>
      <c r="O305" s="29">
        <v>0</v>
      </c>
      <c r="P305" s="30">
        <v>2</v>
      </c>
      <c r="Q305" s="31">
        <v>0</v>
      </c>
      <c r="R305" s="29" t="s">
        <v>538</v>
      </c>
      <c r="S305" s="30" t="s">
        <v>538</v>
      </c>
      <c r="T305" s="31" t="s">
        <v>538</v>
      </c>
      <c r="U305" s="29">
        <v>1</v>
      </c>
      <c r="V305" s="30">
        <v>2</v>
      </c>
      <c r="W305" s="31">
        <v>0.5</v>
      </c>
      <c r="X305" s="16"/>
    </row>
    <row r="306" spans="1:24" x14ac:dyDescent="0.25">
      <c r="A306" s="26" t="s">
        <v>310</v>
      </c>
      <c r="B306" s="26" t="s">
        <v>340</v>
      </c>
      <c r="C306" s="28" t="s">
        <v>315</v>
      </c>
      <c r="D306" s="28" t="s">
        <v>28</v>
      </c>
      <c r="E306" s="26" t="s">
        <v>350</v>
      </c>
      <c r="F306" s="29">
        <v>0</v>
      </c>
      <c r="G306" s="30">
        <v>1</v>
      </c>
      <c r="H306" s="31">
        <v>0</v>
      </c>
      <c r="I306" s="29" t="s">
        <v>538</v>
      </c>
      <c r="J306" s="30" t="s">
        <v>538</v>
      </c>
      <c r="K306" s="31" t="s">
        <v>538</v>
      </c>
      <c r="L306" s="29" t="s">
        <v>538</v>
      </c>
      <c r="M306" s="30" t="s">
        <v>538</v>
      </c>
      <c r="N306" s="31" t="s">
        <v>538</v>
      </c>
      <c r="O306" s="29" t="s">
        <v>538</v>
      </c>
      <c r="P306" s="30" t="s">
        <v>538</v>
      </c>
      <c r="Q306" s="31" t="s">
        <v>538</v>
      </c>
      <c r="R306" s="29" t="s">
        <v>538</v>
      </c>
      <c r="S306" s="30" t="s">
        <v>538</v>
      </c>
      <c r="T306" s="31" t="s">
        <v>538</v>
      </c>
      <c r="U306" s="29">
        <v>0</v>
      </c>
      <c r="V306" s="30">
        <v>1</v>
      </c>
      <c r="W306" s="31">
        <v>0</v>
      </c>
      <c r="X306" s="16"/>
    </row>
    <row r="307" spans="1:24" x14ac:dyDescent="0.25">
      <c r="A307" s="26" t="s">
        <v>310</v>
      </c>
      <c r="B307" s="26" t="s">
        <v>340</v>
      </c>
      <c r="C307" s="28" t="s">
        <v>330</v>
      </c>
      <c r="D307" s="28" t="s">
        <v>28</v>
      </c>
      <c r="E307" s="26" t="s">
        <v>351</v>
      </c>
      <c r="F307" s="29">
        <v>1</v>
      </c>
      <c r="G307" s="30">
        <v>1</v>
      </c>
      <c r="H307" s="31">
        <v>1</v>
      </c>
      <c r="I307" s="29">
        <v>0</v>
      </c>
      <c r="J307" s="30">
        <v>1</v>
      </c>
      <c r="K307" s="31">
        <v>0</v>
      </c>
      <c r="L307" s="29" t="s">
        <v>538</v>
      </c>
      <c r="M307" s="30" t="s">
        <v>538</v>
      </c>
      <c r="N307" s="31" t="s">
        <v>538</v>
      </c>
      <c r="O307" s="29" t="s">
        <v>538</v>
      </c>
      <c r="P307" s="30" t="s">
        <v>538</v>
      </c>
      <c r="Q307" s="31" t="s">
        <v>538</v>
      </c>
      <c r="R307" s="29" t="s">
        <v>538</v>
      </c>
      <c r="S307" s="30" t="s">
        <v>538</v>
      </c>
      <c r="T307" s="31" t="s">
        <v>538</v>
      </c>
      <c r="U307" s="29">
        <v>0</v>
      </c>
      <c r="V307" s="30">
        <v>1</v>
      </c>
      <c r="W307" s="31">
        <v>0</v>
      </c>
      <c r="X307" s="16"/>
    </row>
    <row r="308" spans="1:24" x14ac:dyDescent="0.25">
      <c r="A308" s="20" t="s">
        <v>352</v>
      </c>
      <c r="B308" s="20"/>
      <c r="C308" s="21"/>
      <c r="D308" s="21"/>
      <c r="E308" s="20"/>
      <c r="F308" s="32">
        <f>SUM(F309,F331,F354,F367)</f>
        <v>308</v>
      </c>
      <c r="G308" s="33">
        <f>SUM(G309,G331,G354,G367)</f>
        <v>410</v>
      </c>
      <c r="H308" s="34">
        <f t="shared" si="12"/>
        <v>0.75121951219512195</v>
      </c>
      <c r="I308" s="32">
        <f>SUM(I309,I331,I354,I367)</f>
        <v>95</v>
      </c>
      <c r="J308" s="33">
        <f>SUM(J309,J331,J354,J367)</f>
        <v>135</v>
      </c>
      <c r="K308" s="34">
        <f>I308/J308</f>
        <v>0.70370370370370372</v>
      </c>
      <c r="L308" s="32">
        <f>SUM(L309,L331,L354,L367)</f>
        <v>45</v>
      </c>
      <c r="M308" s="33">
        <f>SUM(M309,M331,M354,M367)</f>
        <v>278</v>
      </c>
      <c r="N308" s="34">
        <f t="shared" si="14"/>
        <v>0.16187050359712229</v>
      </c>
      <c r="O308" s="32">
        <f>SUM(O309,O331,O354,O367)</f>
        <v>180</v>
      </c>
      <c r="P308" s="33">
        <f>SUM(P309,P331,P354,P367)</f>
        <v>245</v>
      </c>
      <c r="Q308" s="34">
        <f t="shared" si="13"/>
        <v>0.73469387755102045</v>
      </c>
      <c r="R308" s="32">
        <f>SUM(R309,R331,R354,R367)</f>
        <v>19</v>
      </c>
      <c r="S308" s="33">
        <f>SUM(S309,S331,S354,S367)</f>
        <v>31</v>
      </c>
      <c r="T308" s="34">
        <f>R308/S308</f>
        <v>0.61290322580645162</v>
      </c>
      <c r="U308" s="32">
        <f>SUM(U309,U331,U354,U367)</f>
        <v>32</v>
      </c>
      <c r="V308" s="33">
        <f>SUM(V309,V331,V354,V367)</f>
        <v>51</v>
      </c>
      <c r="W308" s="34">
        <f>U308/V308</f>
        <v>0.62745098039215685</v>
      </c>
      <c r="X308" s="16"/>
    </row>
    <row r="309" spans="1:24" x14ac:dyDescent="0.25">
      <c r="A309" s="20" t="s">
        <v>353</v>
      </c>
      <c r="B309" s="20"/>
      <c r="C309" s="21"/>
      <c r="D309" s="21"/>
      <c r="E309" s="20"/>
      <c r="F309" s="32">
        <f>SUM(F310:F330)</f>
        <v>42</v>
      </c>
      <c r="G309" s="33">
        <f>SUM(G310:G330)</f>
        <v>53</v>
      </c>
      <c r="H309" s="34">
        <f t="shared" si="12"/>
        <v>0.79245283018867929</v>
      </c>
      <c r="I309" s="32">
        <f>SUM(I310:I330)</f>
        <v>11</v>
      </c>
      <c r="J309" s="33">
        <f>SUM(J310:J330)</f>
        <v>15</v>
      </c>
      <c r="K309" s="34">
        <f>I309/J309</f>
        <v>0.73333333333333328</v>
      </c>
      <c r="L309" s="32">
        <f>SUM(L310:L330)</f>
        <v>4</v>
      </c>
      <c r="M309" s="33">
        <f>SUM(M310:M330)</f>
        <v>87</v>
      </c>
      <c r="N309" s="34">
        <f t="shared" si="14"/>
        <v>4.5977011494252873E-2</v>
      </c>
      <c r="O309" s="32">
        <f>SUM(O310:O330)</f>
        <v>24</v>
      </c>
      <c r="P309" s="33">
        <f>SUM(P310:P330)</f>
        <v>43</v>
      </c>
      <c r="Q309" s="34">
        <f t="shared" si="13"/>
        <v>0.55813953488372092</v>
      </c>
      <c r="R309" s="32">
        <f>SUM(R310:R330)</f>
        <v>4</v>
      </c>
      <c r="S309" s="33">
        <f>SUM(S310:S330)</f>
        <v>5</v>
      </c>
      <c r="T309" s="34">
        <f>R309/S309</f>
        <v>0.8</v>
      </c>
      <c r="U309" s="32">
        <f>SUM(U310:U330)</f>
        <v>0</v>
      </c>
      <c r="V309" s="33">
        <f>SUM(V310:V330)</f>
        <v>2</v>
      </c>
      <c r="W309" s="34">
        <f>U309/V309</f>
        <v>0</v>
      </c>
      <c r="X309" s="16"/>
    </row>
    <row r="310" spans="1:24" x14ac:dyDescent="0.25">
      <c r="A310" s="26" t="s">
        <v>354</v>
      </c>
      <c r="B310" s="26" t="s">
        <v>355</v>
      </c>
      <c r="C310" s="28" t="s">
        <v>356</v>
      </c>
      <c r="D310" s="28" t="s">
        <v>28</v>
      </c>
      <c r="E310" s="26" t="s">
        <v>357</v>
      </c>
      <c r="F310" s="29">
        <v>2</v>
      </c>
      <c r="G310" s="30">
        <v>2</v>
      </c>
      <c r="H310" s="31">
        <v>1</v>
      </c>
      <c r="I310" s="29">
        <v>1</v>
      </c>
      <c r="J310" s="30">
        <v>1</v>
      </c>
      <c r="K310" s="31">
        <v>1</v>
      </c>
      <c r="L310" s="29" t="s">
        <v>538</v>
      </c>
      <c r="M310" s="30" t="s">
        <v>538</v>
      </c>
      <c r="N310" s="31" t="s">
        <v>538</v>
      </c>
      <c r="O310" s="29">
        <v>1</v>
      </c>
      <c r="P310" s="30">
        <v>1</v>
      </c>
      <c r="Q310" s="31">
        <v>1</v>
      </c>
      <c r="R310" s="29" t="s">
        <v>538</v>
      </c>
      <c r="S310" s="30" t="s">
        <v>538</v>
      </c>
      <c r="T310" s="31" t="s">
        <v>538</v>
      </c>
      <c r="U310" s="29" t="s">
        <v>538</v>
      </c>
      <c r="V310" s="30" t="s">
        <v>538</v>
      </c>
      <c r="W310" s="31" t="s">
        <v>538</v>
      </c>
      <c r="X310" s="16"/>
    </row>
    <row r="311" spans="1:24" x14ac:dyDescent="0.25">
      <c r="A311" s="26" t="s">
        <v>354</v>
      </c>
      <c r="B311" s="26" t="s">
        <v>355</v>
      </c>
      <c r="C311" s="28" t="s">
        <v>61</v>
      </c>
      <c r="D311" s="28" t="s">
        <v>28</v>
      </c>
      <c r="E311" s="26" t="s">
        <v>358</v>
      </c>
      <c r="F311" s="29">
        <v>1</v>
      </c>
      <c r="G311" s="30">
        <v>1</v>
      </c>
      <c r="H311" s="31">
        <v>1</v>
      </c>
      <c r="I311" s="29">
        <v>1</v>
      </c>
      <c r="J311" s="30">
        <v>1</v>
      </c>
      <c r="K311" s="31">
        <v>1</v>
      </c>
      <c r="L311" s="29">
        <v>0</v>
      </c>
      <c r="M311" s="30">
        <v>1</v>
      </c>
      <c r="N311" s="31">
        <v>0</v>
      </c>
      <c r="O311" s="29">
        <v>0</v>
      </c>
      <c r="P311" s="30">
        <v>1</v>
      </c>
      <c r="Q311" s="31">
        <v>0</v>
      </c>
      <c r="R311" s="29">
        <v>0</v>
      </c>
      <c r="S311" s="30">
        <v>1</v>
      </c>
      <c r="T311" s="31">
        <v>0</v>
      </c>
      <c r="U311" s="29" t="s">
        <v>538</v>
      </c>
      <c r="V311" s="30" t="s">
        <v>538</v>
      </c>
      <c r="W311" s="31" t="s">
        <v>538</v>
      </c>
      <c r="X311" s="16"/>
    </row>
    <row r="312" spans="1:24" x14ac:dyDescent="0.25">
      <c r="A312" s="26" t="s">
        <v>354</v>
      </c>
      <c r="B312" s="26" t="s">
        <v>355</v>
      </c>
      <c r="C312" s="28" t="s">
        <v>359</v>
      </c>
      <c r="D312" s="28" t="s">
        <v>28</v>
      </c>
      <c r="E312" s="26" t="s">
        <v>360</v>
      </c>
      <c r="F312" s="29">
        <v>0</v>
      </c>
      <c r="G312" s="30">
        <v>1</v>
      </c>
      <c r="H312" s="31">
        <v>0</v>
      </c>
      <c r="I312" s="29" t="s">
        <v>538</v>
      </c>
      <c r="J312" s="30" t="s">
        <v>538</v>
      </c>
      <c r="K312" s="31" t="s">
        <v>538</v>
      </c>
      <c r="L312" s="29">
        <v>0</v>
      </c>
      <c r="M312" s="30">
        <v>22</v>
      </c>
      <c r="N312" s="31">
        <v>0</v>
      </c>
      <c r="O312" s="29">
        <v>2</v>
      </c>
      <c r="P312" s="30">
        <v>2</v>
      </c>
      <c r="Q312" s="31">
        <v>1</v>
      </c>
      <c r="R312" s="29" t="s">
        <v>538</v>
      </c>
      <c r="S312" s="30" t="s">
        <v>538</v>
      </c>
      <c r="T312" s="31" t="s">
        <v>538</v>
      </c>
      <c r="U312" s="29" t="s">
        <v>538</v>
      </c>
      <c r="V312" s="30" t="s">
        <v>538</v>
      </c>
      <c r="W312" s="31" t="s">
        <v>538</v>
      </c>
      <c r="X312" s="16"/>
    </row>
    <row r="313" spans="1:24" x14ac:dyDescent="0.25">
      <c r="A313" s="26" t="s">
        <v>354</v>
      </c>
      <c r="B313" s="26" t="s">
        <v>355</v>
      </c>
      <c r="C313" s="28" t="s">
        <v>359</v>
      </c>
      <c r="D313" s="28" t="s">
        <v>28</v>
      </c>
      <c r="E313" s="26" t="s">
        <v>361</v>
      </c>
      <c r="F313" s="29">
        <v>2</v>
      </c>
      <c r="G313" s="30">
        <v>2</v>
      </c>
      <c r="H313" s="31">
        <v>1</v>
      </c>
      <c r="I313" s="29" t="s">
        <v>538</v>
      </c>
      <c r="J313" s="30" t="s">
        <v>538</v>
      </c>
      <c r="K313" s="31" t="s">
        <v>538</v>
      </c>
      <c r="L313" s="29" t="s">
        <v>538</v>
      </c>
      <c r="M313" s="30" t="s">
        <v>538</v>
      </c>
      <c r="N313" s="31" t="s">
        <v>538</v>
      </c>
      <c r="O313" s="29" t="s">
        <v>538</v>
      </c>
      <c r="P313" s="30" t="s">
        <v>538</v>
      </c>
      <c r="Q313" s="31" t="s">
        <v>538</v>
      </c>
      <c r="R313" s="29">
        <v>2</v>
      </c>
      <c r="S313" s="30">
        <v>2</v>
      </c>
      <c r="T313" s="31">
        <v>1</v>
      </c>
      <c r="U313" s="29">
        <v>0</v>
      </c>
      <c r="V313" s="30">
        <v>1</v>
      </c>
      <c r="W313" s="31">
        <v>0</v>
      </c>
      <c r="X313" s="16"/>
    </row>
    <row r="314" spans="1:24" x14ac:dyDescent="0.25">
      <c r="A314" s="26" t="s">
        <v>354</v>
      </c>
      <c r="B314" s="26" t="s">
        <v>355</v>
      </c>
      <c r="C314" s="28" t="s">
        <v>362</v>
      </c>
      <c r="D314" s="28" t="s">
        <v>28</v>
      </c>
      <c r="E314" s="26" t="s">
        <v>355</v>
      </c>
      <c r="F314" s="29">
        <v>10</v>
      </c>
      <c r="G314" s="30">
        <v>13</v>
      </c>
      <c r="H314" s="31">
        <v>0.76923076923076927</v>
      </c>
      <c r="I314" s="29">
        <v>5</v>
      </c>
      <c r="J314" s="30">
        <v>7</v>
      </c>
      <c r="K314" s="31">
        <v>0.7142857142857143</v>
      </c>
      <c r="L314" s="29">
        <v>1</v>
      </c>
      <c r="M314" s="30">
        <v>18</v>
      </c>
      <c r="N314" s="31">
        <v>5.5555555555555552E-2</v>
      </c>
      <c r="O314" s="29">
        <v>3</v>
      </c>
      <c r="P314" s="30">
        <v>7</v>
      </c>
      <c r="Q314" s="31">
        <v>0.42857142857142855</v>
      </c>
      <c r="R314" s="29">
        <v>1</v>
      </c>
      <c r="S314" s="30">
        <v>1</v>
      </c>
      <c r="T314" s="31">
        <v>1</v>
      </c>
      <c r="U314" s="29" t="s">
        <v>538</v>
      </c>
      <c r="V314" s="30" t="s">
        <v>538</v>
      </c>
      <c r="W314" s="31" t="s">
        <v>538</v>
      </c>
      <c r="X314" s="16"/>
    </row>
    <row r="315" spans="1:24" x14ac:dyDescent="0.25">
      <c r="A315" s="26" t="s">
        <v>354</v>
      </c>
      <c r="B315" s="26" t="s">
        <v>355</v>
      </c>
      <c r="C315" s="28" t="s">
        <v>359</v>
      </c>
      <c r="D315" s="28" t="s">
        <v>28</v>
      </c>
      <c r="E315" s="26" t="s">
        <v>363</v>
      </c>
      <c r="F315" s="90">
        <v>0</v>
      </c>
      <c r="G315" s="91">
        <v>0</v>
      </c>
      <c r="H315" s="92">
        <v>0</v>
      </c>
      <c r="I315" s="29" t="s">
        <v>538</v>
      </c>
      <c r="J315" s="30" t="s">
        <v>538</v>
      </c>
      <c r="K315" s="31" t="s">
        <v>538</v>
      </c>
      <c r="L315" s="29" t="s">
        <v>538</v>
      </c>
      <c r="M315" s="30" t="s">
        <v>538</v>
      </c>
      <c r="N315" s="31" t="s">
        <v>538</v>
      </c>
      <c r="O315" s="29">
        <v>1</v>
      </c>
      <c r="P315" s="30">
        <v>1</v>
      </c>
      <c r="Q315" s="31">
        <v>1</v>
      </c>
      <c r="R315" s="29" t="s">
        <v>538</v>
      </c>
      <c r="S315" s="30" t="s">
        <v>538</v>
      </c>
      <c r="T315" s="31" t="s">
        <v>538</v>
      </c>
      <c r="U315" s="29" t="s">
        <v>538</v>
      </c>
      <c r="V315" s="30" t="s">
        <v>538</v>
      </c>
      <c r="W315" s="31" t="s">
        <v>538</v>
      </c>
      <c r="X315" s="16"/>
    </row>
    <row r="316" spans="1:24" x14ac:dyDescent="0.25">
      <c r="A316" s="26" t="s">
        <v>354</v>
      </c>
      <c r="B316" s="26" t="s">
        <v>355</v>
      </c>
      <c r="C316" s="28" t="s">
        <v>362</v>
      </c>
      <c r="D316" s="28" t="s">
        <v>28</v>
      </c>
      <c r="E316" s="26" t="s">
        <v>364</v>
      </c>
      <c r="F316" s="29">
        <v>0</v>
      </c>
      <c r="G316" s="30">
        <v>1</v>
      </c>
      <c r="H316" s="31">
        <v>0</v>
      </c>
      <c r="I316" s="29" t="s">
        <v>538</v>
      </c>
      <c r="J316" s="30" t="s">
        <v>538</v>
      </c>
      <c r="K316" s="31" t="s">
        <v>538</v>
      </c>
      <c r="L316" s="29" t="s">
        <v>538</v>
      </c>
      <c r="M316" s="30" t="s">
        <v>538</v>
      </c>
      <c r="N316" s="31" t="s">
        <v>538</v>
      </c>
      <c r="O316" s="29">
        <v>0</v>
      </c>
      <c r="P316" s="30">
        <v>1</v>
      </c>
      <c r="Q316" s="31">
        <v>0</v>
      </c>
      <c r="R316" s="29" t="s">
        <v>538</v>
      </c>
      <c r="S316" s="30" t="s">
        <v>538</v>
      </c>
      <c r="T316" s="31" t="s">
        <v>538</v>
      </c>
      <c r="U316" s="29" t="s">
        <v>538</v>
      </c>
      <c r="V316" s="30" t="s">
        <v>538</v>
      </c>
      <c r="W316" s="31" t="s">
        <v>538</v>
      </c>
      <c r="X316" s="16"/>
    </row>
    <row r="317" spans="1:24" x14ac:dyDescent="0.25">
      <c r="A317" s="26" t="s">
        <v>354</v>
      </c>
      <c r="B317" s="26" t="s">
        <v>355</v>
      </c>
      <c r="C317" s="28" t="s">
        <v>362</v>
      </c>
      <c r="D317" s="28" t="s">
        <v>28</v>
      </c>
      <c r="E317" s="26" t="s">
        <v>365</v>
      </c>
      <c r="F317" s="29">
        <v>1</v>
      </c>
      <c r="G317" s="30">
        <v>2</v>
      </c>
      <c r="H317" s="31">
        <v>0.5</v>
      </c>
      <c r="I317" s="29" t="s">
        <v>538</v>
      </c>
      <c r="J317" s="30" t="s">
        <v>538</v>
      </c>
      <c r="K317" s="31" t="s">
        <v>538</v>
      </c>
      <c r="L317" s="29" t="s">
        <v>538</v>
      </c>
      <c r="M317" s="30" t="s">
        <v>538</v>
      </c>
      <c r="N317" s="31" t="s">
        <v>538</v>
      </c>
      <c r="O317" s="29">
        <v>5</v>
      </c>
      <c r="P317" s="30">
        <v>5</v>
      </c>
      <c r="Q317" s="31">
        <v>1</v>
      </c>
      <c r="R317" s="29" t="s">
        <v>538</v>
      </c>
      <c r="S317" s="30" t="s">
        <v>538</v>
      </c>
      <c r="T317" s="31" t="s">
        <v>538</v>
      </c>
      <c r="U317" s="29" t="s">
        <v>538</v>
      </c>
      <c r="V317" s="30" t="s">
        <v>538</v>
      </c>
      <c r="W317" s="31" t="s">
        <v>538</v>
      </c>
      <c r="X317" s="16"/>
    </row>
    <row r="318" spans="1:24" x14ac:dyDescent="0.25">
      <c r="A318" s="26" t="s">
        <v>354</v>
      </c>
      <c r="B318" s="26" t="s">
        <v>355</v>
      </c>
      <c r="C318" s="28" t="s">
        <v>359</v>
      </c>
      <c r="D318" s="28" t="s">
        <v>28</v>
      </c>
      <c r="E318" s="26" t="s">
        <v>366</v>
      </c>
      <c r="F318" s="90">
        <v>0</v>
      </c>
      <c r="G318" s="91">
        <v>0</v>
      </c>
      <c r="H318" s="92">
        <v>0</v>
      </c>
      <c r="I318" s="29" t="s">
        <v>538</v>
      </c>
      <c r="J318" s="30" t="s">
        <v>538</v>
      </c>
      <c r="K318" s="31" t="s">
        <v>538</v>
      </c>
      <c r="L318" s="29" t="s">
        <v>538</v>
      </c>
      <c r="M318" s="30" t="s">
        <v>538</v>
      </c>
      <c r="N318" s="31" t="s">
        <v>538</v>
      </c>
      <c r="O318" s="29" t="s">
        <v>538</v>
      </c>
      <c r="P318" s="30" t="s">
        <v>538</v>
      </c>
      <c r="Q318" s="31" t="s">
        <v>538</v>
      </c>
      <c r="R318" s="29" t="s">
        <v>538</v>
      </c>
      <c r="S318" s="30" t="s">
        <v>538</v>
      </c>
      <c r="T318" s="31" t="s">
        <v>538</v>
      </c>
      <c r="U318" s="29" t="s">
        <v>538</v>
      </c>
      <c r="V318" s="30" t="s">
        <v>538</v>
      </c>
      <c r="W318" s="31" t="s">
        <v>538</v>
      </c>
      <c r="X318" s="16"/>
    </row>
    <row r="319" spans="1:24" x14ac:dyDescent="0.25">
      <c r="A319" s="26" t="s">
        <v>354</v>
      </c>
      <c r="B319" s="26" t="s">
        <v>355</v>
      </c>
      <c r="C319" s="28" t="s">
        <v>356</v>
      </c>
      <c r="D319" s="28" t="s">
        <v>28</v>
      </c>
      <c r="E319" s="26" t="s">
        <v>367</v>
      </c>
      <c r="F319" s="90">
        <v>0</v>
      </c>
      <c r="G319" s="91">
        <v>0</v>
      </c>
      <c r="H319" s="92">
        <v>0</v>
      </c>
      <c r="I319" s="29" t="s">
        <v>538</v>
      </c>
      <c r="J319" s="30" t="s">
        <v>538</v>
      </c>
      <c r="K319" s="31" t="s">
        <v>538</v>
      </c>
      <c r="L319" s="29">
        <v>1</v>
      </c>
      <c r="M319" s="30">
        <v>1</v>
      </c>
      <c r="N319" s="31">
        <v>1</v>
      </c>
      <c r="O319" s="29" t="s">
        <v>538</v>
      </c>
      <c r="P319" s="30" t="s">
        <v>538</v>
      </c>
      <c r="Q319" s="31" t="s">
        <v>538</v>
      </c>
      <c r="R319" s="29" t="s">
        <v>538</v>
      </c>
      <c r="S319" s="30" t="s">
        <v>538</v>
      </c>
      <c r="T319" s="31" t="s">
        <v>538</v>
      </c>
      <c r="U319" s="29" t="s">
        <v>538</v>
      </c>
      <c r="V319" s="30" t="s">
        <v>538</v>
      </c>
      <c r="W319" s="31" t="s">
        <v>538</v>
      </c>
      <c r="X319" s="16"/>
    </row>
    <row r="320" spans="1:24" x14ac:dyDescent="0.25">
      <c r="A320" s="26" t="s">
        <v>354</v>
      </c>
      <c r="B320" s="26" t="s">
        <v>355</v>
      </c>
      <c r="C320" s="28" t="s">
        <v>61</v>
      </c>
      <c r="D320" s="28" t="s">
        <v>28</v>
      </c>
      <c r="E320" s="26" t="s">
        <v>368</v>
      </c>
      <c r="F320" s="29">
        <v>2</v>
      </c>
      <c r="G320" s="30">
        <v>2</v>
      </c>
      <c r="H320" s="31">
        <v>1</v>
      </c>
      <c r="I320" s="29" t="s">
        <v>538</v>
      </c>
      <c r="J320" s="30" t="s">
        <v>538</v>
      </c>
      <c r="K320" s="31" t="s">
        <v>538</v>
      </c>
      <c r="L320" s="29" t="s">
        <v>538</v>
      </c>
      <c r="M320" s="30" t="s">
        <v>538</v>
      </c>
      <c r="N320" s="31" t="s">
        <v>538</v>
      </c>
      <c r="O320" s="29">
        <v>0</v>
      </c>
      <c r="P320" s="30">
        <v>1</v>
      </c>
      <c r="Q320" s="31">
        <v>0</v>
      </c>
      <c r="R320" s="29" t="s">
        <v>538</v>
      </c>
      <c r="S320" s="30" t="s">
        <v>538</v>
      </c>
      <c r="T320" s="31" t="s">
        <v>538</v>
      </c>
      <c r="U320" s="29" t="s">
        <v>538</v>
      </c>
      <c r="V320" s="30" t="s">
        <v>538</v>
      </c>
      <c r="W320" s="31" t="s">
        <v>538</v>
      </c>
      <c r="X320" s="16"/>
    </row>
    <row r="321" spans="1:24" x14ac:dyDescent="0.25">
      <c r="A321" s="26" t="s">
        <v>354</v>
      </c>
      <c r="B321" s="26" t="s">
        <v>355</v>
      </c>
      <c r="C321" s="28" t="s">
        <v>359</v>
      </c>
      <c r="D321" s="28" t="s">
        <v>28</v>
      </c>
      <c r="E321" s="26" t="s">
        <v>369</v>
      </c>
      <c r="F321" s="29">
        <v>1</v>
      </c>
      <c r="G321" s="30">
        <v>1</v>
      </c>
      <c r="H321" s="31">
        <v>1</v>
      </c>
      <c r="I321" s="29">
        <v>1</v>
      </c>
      <c r="J321" s="30">
        <v>1</v>
      </c>
      <c r="K321" s="31">
        <v>1</v>
      </c>
      <c r="L321" s="29">
        <v>0</v>
      </c>
      <c r="M321" s="30">
        <v>40</v>
      </c>
      <c r="N321" s="31">
        <v>0</v>
      </c>
      <c r="O321" s="29">
        <v>0</v>
      </c>
      <c r="P321" s="30">
        <v>1</v>
      </c>
      <c r="Q321" s="31">
        <v>0</v>
      </c>
      <c r="R321" s="29" t="s">
        <v>538</v>
      </c>
      <c r="S321" s="30" t="s">
        <v>538</v>
      </c>
      <c r="T321" s="31" t="s">
        <v>538</v>
      </c>
      <c r="U321" s="29" t="s">
        <v>538</v>
      </c>
      <c r="V321" s="30" t="s">
        <v>538</v>
      </c>
      <c r="W321" s="31" t="s">
        <v>538</v>
      </c>
      <c r="X321" s="16"/>
    </row>
    <row r="322" spans="1:24" x14ac:dyDescent="0.25">
      <c r="A322" s="26" t="s">
        <v>354</v>
      </c>
      <c r="B322" s="26" t="s">
        <v>355</v>
      </c>
      <c r="C322" s="28" t="s">
        <v>362</v>
      </c>
      <c r="D322" s="28" t="s">
        <v>28</v>
      </c>
      <c r="E322" s="26" t="s">
        <v>370</v>
      </c>
      <c r="F322" s="29">
        <v>1</v>
      </c>
      <c r="G322" s="30">
        <v>1</v>
      </c>
      <c r="H322" s="31">
        <v>1</v>
      </c>
      <c r="I322" s="29" t="s">
        <v>538</v>
      </c>
      <c r="J322" s="30" t="s">
        <v>538</v>
      </c>
      <c r="K322" s="31" t="s">
        <v>538</v>
      </c>
      <c r="L322" s="29">
        <v>0</v>
      </c>
      <c r="M322" s="30">
        <v>2</v>
      </c>
      <c r="N322" s="31">
        <v>0</v>
      </c>
      <c r="O322" s="29" t="s">
        <v>538</v>
      </c>
      <c r="P322" s="30" t="s">
        <v>538</v>
      </c>
      <c r="Q322" s="31" t="s">
        <v>538</v>
      </c>
      <c r="R322" s="29" t="s">
        <v>538</v>
      </c>
      <c r="S322" s="30" t="s">
        <v>538</v>
      </c>
      <c r="T322" s="31" t="s">
        <v>538</v>
      </c>
      <c r="U322" s="29" t="s">
        <v>538</v>
      </c>
      <c r="V322" s="30" t="s">
        <v>538</v>
      </c>
      <c r="W322" s="31" t="s">
        <v>538</v>
      </c>
      <c r="X322" s="16"/>
    </row>
    <row r="323" spans="1:24" x14ac:dyDescent="0.25">
      <c r="A323" s="26" t="s">
        <v>354</v>
      </c>
      <c r="B323" s="26" t="s">
        <v>355</v>
      </c>
      <c r="C323" s="28" t="s">
        <v>61</v>
      </c>
      <c r="D323" s="28" t="s">
        <v>28</v>
      </c>
      <c r="E323" s="26" t="s">
        <v>371</v>
      </c>
      <c r="F323" s="90">
        <v>0</v>
      </c>
      <c r="G323" s="91">
        <v>0</v>
      </c>
      <c r="H323" s="92">
        <v>0</v>
      </c>
      <c r="I323" s="29" t="s">
        <v>538</v>
      </c>
      <c r="J323" s="30" t="s">
        <v>538</v>
      </c>
      <c r="K323" s="31" t="s">
        <v>538</v>
      </c>
      <c r="L323" s="29" t="s">
        <v>538</v>
      </c>
      <c r="M323" s="30" t="s">
        <v>538</v>
      </c>
      <c r="N323" s="31" t="s">
        <v>538</v>
      </c>
      <c r="O323" s="29" t="s">
        <v>538</v>
      </c>
      <c r="P323" s="30" t="s">
        <v>538</v>
      </c>
      <c r="Q323" s="31" t="s">
        <v>538</v>
      </c>
      <c r="R323" s="29" t="s">
        <v>538</v>
      </c>
      <c r="S323" s="30" t="s">
        <v>538</v>
      </c>
      <c r="T323" s="31" t="s">
        <v>538</v>
      </c>
      <c r="U323" s="29" t="s">
        <v>538</v>
      </c>
      <c r="V323" s="30" t="s">
        <v>538</v>
      </c>
      <c r="W323" s="31" t="s">
        <v>538</v>
      </c>
      <c r="X323" s="16"/>
    </row>
    <row r="324" spans="1:24" x14ac:dyDescent="0.25">
      <c r="A324" s="26" t="s">
        <v>354</v>
      </c>
      <c r="B324" s="26" t="s">
        <v>355</v>
      </c>
      <c r="C324" s="28" t="s">
        <v>362</v>
      </c>
      <c r="D324" s="28" t="s">
        <v>28</v>
      </c>
      <c r="E324" s="26" t="s">
        <v>372</v>
      </c>
      <c r="F324" s="29">
        <v>6</v>
      </c>
      <c r="G324" s="30">
        <v>8</v>
      </c>
      <c r="H324" s="31">
        <v>0.75</v>
      </c>
      <c r="I324" s="29" t="s">
        <v>538</v>
      </c>
      <c r="J324" s="30" t="s">
        <v>538</v>
      </c>
      <c r="K324" s="31" t="s">
        <v>538</v>
      </c>
      <c r="L324" s="29" t="s">
        <v>538</v>
      </c>
      <c r="M324" s="30" t="s">
        <v>538</v>
      </c>
      <c r="N324" s="31" t="s">
        <v>538</v>
      </c>
      <c r="O324" s="29">
        <v>4</v>
      </c>
      <c r="P324" s="30">
        <v>8</v>
      </c>
      <c r="Q324" s="31">
        <v>0.5</v>
      </c>
      <c r="R324" s="29" t="s">
        <v>538</v>
      </c>
      <c r="S324" s="30" t="s">
        <v>538</v>
      </c>
      <c r="T324" s="31" t="s">
        <v>538</v>
      </c>
      <c r="U324" s="29" t="s">
        <v>538</v>
      </c>
      <c r="V324" s="30" t="s">
        <v>538</v>
      </c>
      <c r="W324" s="31" t="s">
        <v>538</v>
      </c>
      <c r="X324" s="16"/>
    </row>
    <row r="325" spans="1:24" x14ac:dyDescent="0.25">
      <c r="A325" s="26" t="s">
        <v>354</v>
      </c>
      <c r="B325" s="26" t="s">
        <v>355</v>
      </c>
      <c r="C325" s="28" t="s">
        <v>359</v>
      </c>
      <c r="D325" s="28" t="s">
        <v>28</v>
      </c>
      <c r="E325" s="26" t="s">
        <v>373</v>
      </c>
      <c r="F325" s="29">
        <v>4</v>
      </c>
      <c r="G325" s="30">
        <v>7</v>
      </c>
      <c r="H325" s="31">
        <v>0.5714285714285714</v>
      </c>
      <c r="I325" s="29">
        <v>0</v>
      </c>
      <c r="J325" s="30">
        <v>1</v>
      </c>
      <c r="K325" s="31">
        <v>0</v>
      </c>
      <c r="L325" s="29" t="s">
        <v>538</v>
      </c>
      <c r="M325" s="30" t="s">
        <v>538</v>
      </c>
      <c r="N325" s="31" t="s">
        <v>538</v>
      </c>
      <c r="O325" s="29">
        <v>0</v>
      </c>
      <c r="P325" s="30">
        <v>1</v>
      </c>
      <c r="Q325" s="31">
        <v>0</v>
      </c>
      <c r="R325" s="29" t="s">
        <v>538</v>
      </c>
      <c r="S325" s="30" t="s">
        <v>538</v>
      </c>
      <c r="T325" s="31" t="s">
        <v>538</v>
      </c>
      <c r="U325" s="29" t="s">
        <v>538</v>
      </c>
      <c r="V325" s="30" t="s">
        <v>538</v>
      </c>
      <c r="W325" s="31" t="s">
        <v>538</v>
      </c>
      <c r="X325" s="16"/>
    </row>
    <row r="326" spans="1:24" x14ac:dyDescent="0.25">
      <c r="A326" s="26" t="s">
        <v>354</v>
      </c>
      <c r="B326" s="26" t="s">
        <v>355</v>
      </c>
      <c r="C326" s="28" t="s">
        <v>362</v>
      </c>
      <c r="D326" s="28" t="s">
        <v>28</v>
      </c>
      <c r="E326" s="26" t="s">
        <v>374</v>
      </c>
      <c r="F326" s="90">
        <v>0</v>
      </c>
      <c r="G326" s="91">
        <v>0</v>
      </c>
      <c r="H326" s="92">
        <v>0</v>
      </c>
      <c r="I326" s="29">
        <v>0</v>
      </c>
      <c r="J326" s="30">
        <v>1</v>
      </c>
      <c r="K326" s="31">
        <v>0</v>
      </c>
      <c r="L326" s="29" t="s">
        <v>538</v>
      </c>
      <c r="M326" s="30" t="s">
        <v>538</v>
      </c>
      <c r="N326" s="31" t="s">
        <v>538</v>
      </c>
      <c r="O326" s="29">
        <v>2</v>
      </c>
      <c r="P326" s="30">
        <v>3</v>
      </c>
      <c r="Q326" s="31">
        <v>0.66666666666666663</v>
      </c>
      <c r="R326" s="29" t="s">
        <v>538</v>
      </c>
      <c r="S326" s="30" t="s">
        <v>538</v>
      </c>
      <c r="T326" s="31" t="s">
        <v>538</v>
      </c>
      <c r="U326" s="29" t="s">
        <v>538</v>
      </c>
      <c r="V326" s="30" t="s">
        <v>538</v>
      </c>
      <c r="W326" s="31" t="s">
        <v>538</v>
      </c>
      <c r="X326" s="16"/>
    </row>
    <row r="327" spans="1:24" x14ac:dyDescent="0.25">
      <c r="A327" s="26" t="s">
        <v>354</v>
      </c>
      <c r="B327" s="26" t="s">
        <v>355</v>
      </c>
      <c r="C327" s="28" t="s">
        <v>359</v>
      </c>
      <c r="D327" s="28" t="s">
        <v>28</v>
      </c>
      <c r="E327" s="26" t="s">
        <v>375</v>
      </c>
      <c r="F327" s="29">
        <v>8</v>
      </c>
      <c r="G327" s="30">
        <v>8</v>
      </c>
      <c r="H327" s="31">
        <v>1</v>
      </c>
      <c r="I327" s="29">
        <v>1</v>
      </c>
      <c r="J327" s="30">
        <v>1</v>
      </c>
      <c r="K327" s="31">
        <v>1</v>
      </c>
      <c r="L327" s="29">
        <v>2</v>
      </c>
      <c r="M327" s="30">
        <v>3</v>
      </c>
      <c r="N327" s="31">
        <v>0.66666666666666663</v>
      </c>
      <c r="O327" s="29">
        <v>4</v>
      </c>
      <c r="P327" s="30">
        <v>5</v>
      </c>
      <c r="Q327" s="31">
        <v>0.8</v>
      </c>
      <c r="R327" s="29">
        <v>1</v>
      </c>
      <c r="S327" s="30">
        <v>1</v>
      </c>
      <c r="T327" s="31">
        <v>1</v>
      </c>
      <c r="U327" s="29" t="s">
        <v>538</v>
      </c>
      <c r="V327" s="30" t="s">
        <v>538</v>
      </c>
      <c r="W327" s="31" t="s">
        <v>538</v>
      </c>
      <c r="X327" s="16"/>
    </row>
    <row r="328" spans="1:24" x14ac:dyDescent="0.25">
      <c r="A328" s="26" t="s">
        <v>354</v>
      </c>
      <c r="B328" s="26" t="s">
        <v>355</v>
      </c>
      <c r="C328" s="28" t="s">
        <v>61</v>
      </c>
      <c r="D328" s="28" t="s">
        <v>28</v>
      </c>
      <c r="E328" s="26" t="s">
        <v>376</v>
      </c>
      <c r="F328" s="90">
        <v>0</v>
      </c>
      <c r="G328" s="91">
        <v>0</v>
      </c>
      <c r="H328" s="92">
        <v>0</v>
      </c>
      <c r="I328" s="29" t="s">
        <v>538</v>
      </c>
      <c r="J328" s="30" t="s">
        <v>538</v>
      </c>
      <c r="K328" s="31" t="s">
        <v>538</v>
      </c>
      <c r="L328" s="29" t="s">
        <v>538</v>
      </c>
      <c r="M328" s="30" t="s">
        <v>538</v>
      </c>
      <c r="N328" s="31" t="s">
        <v>538</v>
      </c>
      <c r="O328" s="29">
        <v>1</v>
      </c>
      <c r="P328" s="30">
        <v>3</v>
      </c>
      <c r="Q328" s="31">
        <v>0.33333333333333331</v>
      </c>
      <c r="R328" s="29" t="s">
        <v>538</v>
      </c>
      <c r="S328" s="30" t="s">
        <v>538</v>
      </c>
      <c r="T328" s="31" t="s">
        <v>538</v>
      </c>
      <c r="U328" s="29" t="s">
        <v>538</v>
      </c>
      <c r="V328" s="30" t="s">
        <v>538</v>
      </c>
      <c r="W328" s="31" t="s">
        <v>538</v>
      </c>
      <c r="X328" s="16"/>
    </row>
    <row r="329" spans="1:24" x14ac:dyDescent="0.25">
      <c r="A329" s="26" t="s">
        <v>354</v>
      </c>
      <c r="B329" s="26" t="s">
        <v>355</v>
      </c>
      <c r="C329" s="28" t="s">
        <v>359</v>
      </c>
      <c r="D329" s="28" t="s">
        <v>28</v>
      </c>
      <c r="E329" s="26" t="s">
        <v>377</v>
      </c>
      <c r="F329" s="90">
        <v>0</v>
      </c>
      <c r="G329" s="91">
        <v>0</v>
      </c>
      <c r="H329" s="92">
        <v>0</v>
      </c>
      <c r="I329" s="29">
        <v>2</v>
      </c>
      <c r="J329" s="30">
        <v>2</v>
      </c>
      <c r="K329" s="31">
        <v>1</v>
      </c>
      <c r="L329" s="29" t="s">
        <v>538</v>
      </c>
      <c r="M329" s="30" t="s">
        <v>538</v>
      </c>
      <c r="N329" s="31" t="s">
        <v>538</v>
      </c>
      <c r="O329" s="29">
        <v>1</v>
      </c>
      <c r="P329" s="30">
        <v>3</v>
      </c>
      <c r="Q329" s="31">
        <v>0.33333333333333331</v>
      </c>
      <c r="R329" s="29" t="s">
        <v>538</v>
      </c>
      <c r="S329" s="30" t="s">
        <v>538</v>
      </c>
      <c r="T329" s="31" t="s">
        <v>538</v>
      </c>
      <c r="U329" s="29" t="s">
        <v>538</v>
      </c>
      <c r="V329" s="30" t="s">
        <v>538</v>
      </c>
      <c r="W329" s="31" t="s">
        <v>538</v>
      </c>
      <c r="X329" s="16"/>
    </row>
    <row r="330" spans="1:24" x14ac:dyDescent="0.25">
      <c r="A330" s="26" t="s">
        <v>354</v>
      </c>
      <c r="B330" s="26" t="s">
        <v>355</v>
      </c>
      <c r="C330" s="28" t="s">
        <v>362</v>
      </c>
      <c r="D330" s="28" t="s">
        <v>28</v>
      </c>
      <c r="E330" s="26" t="s">
        <v>378</v>
      </c>
      <c r="F330" s="29">
        <v>4</v>
      </c>
      <c r="G330" s="30">
        <v>4</v>
      </c>
      <c r="H330" s="31">
        <v>1</v>
      </c>
      <c r="I330" s="29" t="s">
        <v>538</v>
      </c>
      <c r="J330" s="30" t="s">
        <v>538</v>
      </c>
      <c r="K330" s="31" t="s">
        <v>538</v>
      </c>
      <c r="L330" s="29" t="s">
        <v>538</v>
      </c>
      <c r="M330" s="30" t="s">
        <v>538</v>
      </c>
      <c r="N330" s="31" t="s">
        <v>538</v>
      </c>
      <c r="O330" s="29" t="s">
        <v>538</v>
      </c>
      <c r="P330" s="30" t="s">
        <v>538</v>
      </c>
      <c r="Q330" s="31" t="s">
        <v>538</v>
      </c>
      <c r="R330" s="29" t="s">
        <v>538</v>
      </c>
      <c r="S330" s="30" t="s">
        <v>538</v>
      </c>
      <c r="T330" s="31" t="s">
        <v>538</v>
      </c>
      <c r="U330" s="29">
        <v>0</v>
      </c>
      <c r="V330" s="30">
        <v>1</v>
      </c>
      <c r="W330" s="31">
        <v>0</v>
      </c>
      <c r="X330" s="16"/>
    </row>
    <row r="331" spans="1:24" x14ac:dyDescent="0.25">
      <c r="A331" s="20" t="s">
        <v>379</v>
      </c>
      <c r="B331" s="20"/>
      <c r="C331" s="21"/>
      <c r="D331" s="21"/>
      <c r="E331" s="20"/>
      <c r="F331" s="32">
        <f>SUM(F332:F353)</f>
        <v>48</v>
      </c>
      <c r="G331" s="33">
        <f>SUM(G332:G353)</f>
        <v>84</v>
      </c>
      <c r="H331" s="34">
        <f t="shared" ref="H331:H388" si="15">F331/G331</f>
        <v>0.5714285714285714</v>
      </c>
      <c r="I331" s="32">
        <f>SUM(I332:I353)</f>
        <v>34</v>
      </c>
      <c r="J331" s="33">
        <f>SUM(J332:J353)</f>
        <v>42</v>
      </c>
      <c r="K331" s="34">
        <f>I331/J331</f>
        <v>0.80952380952380953</v>
      </c>
      <c r="L331" s="32">
        <f>SUM(L332:L353)</f>
        <v>8</v>
      </c>
      <c r="M331" s="33">
        <f>SUM(M332:M353)</f>
        <v>134</v>
      </c>
      <c r="N331" s="34">
        <f t="shared" si="14"/>
        <v>5.9701492537313432E-2</v>
      </c>
      <c r="O331" s="32">
        <f>SUM(O332:O353)</f>
        <v>68</v>
      </c>
      <c r="P331" s="33">
        <f>SUM(P332:P353)</f>
        <v>95</v>
      </c>
      <c r="Q331" s="34">
        <f t="shared" ref="Q331:Q388" si="16">O331/P331</f>
        <v>0.71578947368421053</v>
      </c>
      <c r="R331" s="32">
        <f>SUM(R332:R353)</f>
        <v>4</v>
      </c>
      <c r="S331" s="33">
        <f>SUM(S332:S353)</f>
        <v>6</v>
      </c>
      <c r="T331" s="34">
        <f>R331/S331</f>
        <v>0.66666666666666663</v>
      </c>
      <c r="U331" s="32">
        <f>SUM(U332:U353)</f>
        <v>2</v>
      </c>
      <c r="V331" s="33">
        <f>SUM(V332:V353)</f>
        <v>11</v>
      </c>
      <c r="W331" s="34">
        <f>U331/V331</f>
        <v>0.18181818181818182</v>
      </c>
      <c r="X331" s="16"/>
    </row>
    <row r="332" spans="1:24" x14ac:dyDescent="0.25">
      <c r="A332" s="26" t="s">
        <v>354</v>
      </c>
      <c r="B332" s="26" t="s">
        <v>380</v>
      </c>
      <c r="C332" s="28" t="s">
        <v>362</v>
      </c>
      <c r="D332" s="28" t="s">
        <v>28</v>
      </c>
      <c r="E332" s="26" t="s">
        <v>381</v>
      </c>
      <c r="F332" s="29">
        <v>17</v>
      </c>
      <c r="G332" s="30">
        <v>30</v>
      </c>
      <c r="H332" s="31">
        <v>0.56666666666666665</v>
      </c>
      <c r="I332" s="29" t="s">
        <v>538</v>
      </c>
      <c r="J332" s="30" t="s">
        <v>538</v>
      </c>
      <c r="K332" s="31" t="s">
        <v>538</v>
      </c>
      <c r="L332" s="29">
        <v>0</v>
      </c>
      <c r="M332" s="30">
        <v>1</v>
      </c>
      <c r="N332" s="31">
        <v>0</v>
      </c>
      <c r="O332" s="29" t="s">
        <v>538</v>
      </c>
      <c r="P332" s="30" t="s">
        <v>538</v>
      </c>
      <c r="Q332" s="31" t="s">
        <v>538</v>
      </c>
      <c r="R332" s="29" t="s">
        <v>538</v>
      </c>
      <c r="S332" s="30" t="s">
        <v>538</v>
      </c>
      <c r="T332" s="31" t="s">
        <v>538</v>
      </c>
      <c r="U332" s="29">
        <v>0</v>
      </c>
      <c r="V332" s="30">
        <v>1</v>
      </c>
      <c r="W332" s="31">
        <v>0</v>
      </c>
      <c r="X332" s="16"/>
    </row>
    <row r="333" spans="1:24" x14ac:dyDescent="0.25">
      <c r="A333" s="26" t="s">
        <v>354</v>
      </c>
      <c r="B333" s="26" t="s">
        <v>380</v>
      </c>
      <c r="C333" s="28" t="s">
        <v>362</v>
      </c>
      <c r="D333" s="28" t="s">
        <v>28</v>
      </c>
      <c r="E333" s="26" t="s">
        <v>382</v>
      </c>
      <c r="F333" s="29">
        <v>1</v>
      </c>
      <c r="G333" s="30">
        <v>3</v>
      </c>
      <c r="H333" s="31">
        <v>0.33333333333333331</v>
      </c>
      <c r="I333" s="29">
        <v>7</v>
      </c>
      <c r="J333" s="30">
        <v>7</v>
      </c>
      <c r="K333" s="31">
        <v>1</v>
      </c>
      <c r="L333" s="29" t="s">
        <v>538</v>
      </c>
      <c r="M333" s="30" t="s">
        <v>538</v>
      </c>
      <c r="N333" s="31" t="s">
        <v>538</v>
      </c>
      <c r="O333" s="29">
        <v>7</v>
      </c>
      <c r="P333" s="30">
        <v>7</v>
      </c>
      <c r="Q333" s="31">
        <v>1</v>
      </c>
      <c r="R333" s="29">
        <v>1</v>
      </c>
      <c r="S333" s="30">
        <v>1</v>
      </c>
      <c r="T333" s="31">
        <v>1</v>
      </c>
      <c r="U333" s="29" t="s">
        <v>538</v>
      </c>
      <c r="V333" s="30" t="s">
        <v>538</v>
      </c>
      <c r="W333" s="31" t="s">
        <v>538</v>
      </c>
      <c r="X333" s="16"/>
    </row>
    <row r="334" spans="1:24" x14ac:dyDescent="0.25">
      <c r="A334" s="26" t="s">
        <v>354</v>
      </c>
      <c r="B334" s="26" t="s">
        <v>380</v>
      </c>
      <c r="C334" s="28" t="s">
        <v>362</v>
      </c>
      <c r="D334" s="28" t="s">
        <v>28</v>
      </c>
      <c r="E334" s="26" t="s">
        <v>383</v>
      </c>
      <c r="F334" s="29">
        <v>1</v>
      </c>
      <c r="G334" s="30">
        <v>1</v>
      </c>
      <c r="H334" s="31">
        <v>1</v>
      </c>
      <c r="I334" s="29">
        <v>1</v>
      </c>
      <c r="J334" s="30">
        <v>1</v>
      </c>
      <c r="K334" s="31">
        <v>1</v>
      </c>
      <c r="L334" s="29">
        <v>0</v>
      </c>
      <c r="M334" s="30">
        <v>1</v>
      </c>
      <c r="N334" s="31">
        <v>0</v>
      </c>
      <c r="O334" s="29">
        <v>1</v>
      </c>
      <c r="P334" s="30">
        <v>1</v>
      </c>
      <c r="Q334" s="31">
        <v>1</v>
      </c>
      <c r="R334" s="29">
        <v>1</v>
      </c>
      <c r="S334" s="30">
        <v>2</v>
      </c>
      <c r="T334" s="31">
        <v>0.5</v>
      </c>
      <c r="U334" s="29" t="s">
        <v>538</v>
      </c>
      <c r="V334" s="30" t="s">
        <v>538</v>
      </c>
      <c r="W334" s="31" t="s">
        <v>538</v>
      </c>
      <c r="X334" s="16"/>
    </row>
    <row r="335" spans="1:24" x14ac:dyDescent="0.25">
      <c r="A335" s="26" t="s">
        <v>354</v>
      </c>
      <c r="B335" s="26" t="s">
        <v>380</v>
      </c>
      <c r="C335" s="28" t="s">
        <v>330</v>
      </c>
      <c r="D335" s="28" t="s">
        <v>28</v>
      </c>
      <c r="E335" s="26" t="s">
        <v>384</v>
      </c>
      <c r="F335" s="29">
        <v>2</v>
      </c>
      <c r="G335" s="30">
        <v>4</v>
      </c>
      <c r="H335" s="31">
        <v>0.5</v>
      </c>
      <c r="I335" s="29">
        <v>1</v>
      </c>
      <c r="J335" s="30">
        <v>2</v>
      </c>
      <c r="K335" s="31">
        <v>0.5</v>
      </c>
      <c r="L335" s="29">
        <v>1</v>
      </c>
      <c r="M335" s="30">
        <v>2</v>
      </c>
      <c r="N335" s="31">
        <v>0.5</v>
      </c>
      <c r="O335" s="29">
        <v>7</v>
      </c>
      <c r="P335" s="30">
        <v>14</v>
      </c>
      <c r="Q335" s="31">
        <v>0.5</v>
      </c>
      <c r="R335" s="29" t="s">
        <v>538</v>
      </c>
      <c r="S335" s="30" t="s">
        <v>538</v>
      </c>
      <c r="T335" s="31" t="s">
        <v>538</v>
      </c>
      <c r="U335" s="29" t="s">
        <v>538</v>
      </c>
      <c r="V335" s="30" t="s">
        <v>538</v>
      </c>
      <c r="W335" s="31" t="s">
        <v>538</v>
      </c>
      <c r="X335" s="16"/>
    </row>
    <row r="336" spans="1:24" x14ac:dyDescent="0.25">
      <c r="A336" s="26" t="s">
        <v>354</v>
      </c>
      <c r="B336" s="26" t="s">
        <v>380</v>
      </c>
      <c r="C336" s="28"/>
      <c r="D336" s="28"/>
      <c r="E336" s="26" t="s">
        <v>385</v>
      </c>
      <c r="F336" s="29">
        <v>1</v>
      </c>
      <c r="G336" s="30">
        <v>1</v>
      </c>
      <c r="H336" s="31">
        <v>1</v>
      </c>
      <c r="I336" s="29">
        <v>1</v>
      </c>
      <c r="J336" s="30">
        <v>1</v>
      </c>
      <c r="K336" s="31">
        <v>1</v>
      </c>
      <c r="L336" s="29" t="s">
        <v>538</v>
      </c>
      <c r="M336" s="30" t="s">
        <v>538</v>
      </c>
      <c r="N336" s="31" t="s">
        <v>538</v>
      </c>
      <c r="O336" s="29">
        <v>1</v>
      </c>
      <c r="P336" s="30">
        <v>1</v>
      </c>
      <c r="Q336" s="31">
        <v>1</v>
      </c>
      <c r="R336" s="29" t="s">
        <v>538</v>
      </c>
      <c r="S336" s="30" t="s">
        <v>538</v>
      </c>
      <c r="T336" s="31" t="s">
        <v>538</v>
      </c>
      <c r="U336" s="29" t="s">
        <v>538</v>
      </c>
      <c r="V336" s="30" t="s">
        <v>538</v>
      </c>
      <c r="W336" s="31" t="s">
        <v>538</v>
      </c>
      <c r="X336" s="16"/>
    </row>
    <row r="337" spans="1:24" x14ac:dyDescent="0.25">
      <c r="A337" s="26" t="s">
        <v>354</v>
      </c>
      <c r="B337" s="26" t="s">
        <v>380</v>
      </c>
      <c r="C337" s="28" t="s">
        <v>362</v>
      </c>
      <c r="D337" s="28" t="s">
        <v>28</v>
      </c>
      <c r="E337" s="26" t="s">
        <v>380</v>
      </c>
      <c r="F337" s="29">
        <v>6</v>
      </c>
      <c r="G337" s="30">
        <v>8</v>
      </c>
      <c r="H337" s="31">
        <v>0.75</v>
      </c>
      <c r="I337" s="29">
        <v>11</v>
      </c>
      <c r="J337" s="30">
        <v>16</v>
      </c>
      <c r="K337" s="31">
        <v>0.6875</v>
      </c>
      <c r="L337" s="29">
        <v>4</v>
      </c>
      <c r="M337" s="30">
        <v>20</v>
      </c>
      <c r="N337" s="31">
        <v>0.2</v>
      </c>
      <c r="O337" s="29">
        <v>33</v>
      </c>
      <c r="P337" s="30">
        <v>40</v>
      </c>
      <c r="Q337" s="31">
        <v>0.82499999999999996</v>
      </c>
      <c r="R337" s="29">
        <v>1</v>
      </c>
      <c r="S337" s="30">
        <v>2</v>
      </c>
      <c r="T337" s="31">
        <v>0.5</v>
      </c>
      <c r="U337" s="29">
        <v>1</v>
      </c>
      <c r="V337" s="30">
        <v>3</v>
      </c>
      <c r="W337" s="31">
        <v>0.33333333333333331</v>
      </c>
      <c r="X337" s="16"/>
    </row>
    <row r="338" spans="1:24" x14ac:dyDescent="0.25">
      <c r="A338" s="26" t="s">
        <v>354</v>
      </c>
      <c r="B338" s="26" t="s">
        <v>380</v>
      </c>
      <c r="C338" s="28" t="s">
        <v>362</v>
      </c>
      <c r="D338" s="28" t="s">
        <v>28</v>
      </c>
      <c r="E338" s="26" t="s">
        <v>386</v>
      </c>
      <c r="F338" s="29">
        <v>2</v>
      </c>
      <c r="G338" s="30">
        <v>2</v>
      </c>
      <c r="H338" s="31">
        <v>1</v>
      </c>
      <c r="I338" s="29" t="s">
        <v>538</v>
      </c>
      <c r="J338" s="30" t="s">
        <v>538</v>
      </c>
      <c r="K338" s="31" t="s">
        <v>538</v>
      </c>
      <c r="L338" s="29" t="s">
        <v>538</v>
      </c>
      <c r="M338" s="30" t="s">
        <v>538</v>
      </c>
      <c r="N338" s="31" t="s">
        <v>538</v>
      </c>
      <c r="O338" s="29" t="s">
        <v>538</v>
      </c>
      <c r="P338" s="30" t="s">
        <v>538</v>
      </c>
      <c r="Q338" s="31" t="s">
        <v>538</v>
      </c>
      <c r="R338" s="29" t="s">
        <v>538</v>
      </c>
      <c r="S338" s="30" t="s">
        <v>538</v>
      </c>
      <c r="T338" s="31" t="s">
        <v>538</v>
      </c>
      <c r="U338" s="29">
        <v>0</v>
      </c>
      <c r="V338" s="30">
        <v>1</v>
      </c>
      <c r="W338" s="31">
        <v>0</v>
      </c>
      <c r="X338" s="16"/>
    </row>
    <row r="339" spans="1:24" x14ac:dyDescent="0.25">
      <c r="A339" s="26" t="s">
        <v>354</v>
      </c>
      <c r="B339" s="26" t="s">
        <v>380</v>
      </c>
      <c r="C339" s="28" t="s">
        <v>330</v>
      </c>
      <c r="D339" s="28" t="s">
        <v>28</v>
      </c>
      <c r="E339" s="26" t="s">
        <v>387</v>
      </c>
      <c r="F339" s="29">
        <v>2</v>
      </c>
      <c r="G339" s="30">
        <v>2</v>
      </c>
      <c r="H339" s="31">
        <v>1</v>
      </c>
      <c r="I339" s="29">
        <v>2</v>
      </c>
      <c r="J339" s="30">
        <v>2</v>
      </c>
      <c r="K339" s="31">
        <v>1</v>
      </c>
      <c r="L339" s="29">
        <v>1</v>
      </c>
      <c r="M339" s="30">
        <v>1</v>
      </c>
      <c r="N339" s="31">
        <v>1</v>
      </c>
      <c r="O339" s="29" t="s">
        <v>538</v>
      </c>
      <c r="P339" s="30" t="s">
        <v>538</v>
      </c>
      <c r="Q339" s="31" t="s">
        <v>538</v>
      </c>
      <c r="R339" s="29" t="s">
        <v>538</v>
      </c>
      <c r="S339" s="30" t="s">
        <v>538</v>
      </c>
      <c r="T339" s="31" t="s">
        <v>538</v>
      </c>
      <c r="U339" s="29">
        <v>1</v>
      </c>
      <c r="V339" s="30">
        <v>2</v>
      </c>
      <c r="W339" s="31">
        <v>0.5</v>
      </c>
      <c r="X339" s="16"/>
    </row>
    <row r="340" spans="1:24" x14ac:dyDescent="0.25">
      <c r="A340" s="26" t="s">
        <v>354</v>
      </c>
      <c r="B340" s="26" t="s">
        <v>380</v>
      </c>
      <c r="C340" s="28" t="s">
        <v>362</v>
      </c>
      <c r="D340" s="28" t="s">
        <v>28</v>
      </c>
      <c r="E340" s="26" t="s">
        <v>388</v>
      </c>
      <c r="F340" s="29">
        <v>1</v>
      </c>
      <c r="G340" s="30">
        <v>1</v>
      </c>
      <c r="H340" s="31">
        <v>1</v>
      </c>
      <c r="I340" s="29">
        <v>2</v>
      </c>
      <c r="J340" s="30">
        <v>2</v>
      </c>
      <c r="K340" s="31">
        <v>1</v>
      </c>
      <c r="L340" s="29">
        <v>1</v>
      </c>
      <c r="M340" s="30">
        <v>103</v>
      </c>
      <c r="N340" s="31">
        <v>9.7087378640776691E-3</v>
      </c>
      <c r="O340" s="29">
        <v>1</v>
      </c>
      <c r="P340" s="30">
        <v>3</v>
      </c>
      <c r="Q340" s="31">
        <v>0.33333333333333331</v>
      </c>
      <c r="R340" s="29">
        <v>1</v>
      </c>
      <c r="S340" s="30">
        <v>1</v>
      </c>
      <c r="T340" s="31">
        <v>1</v>
      </c>
      <c r="U340" s="29" t="s">
        <v>538</v>
      </c>
      <c r="V340" s="30" t="s">
        <v>538</v>
      </c>
      <c r="W340" s="31" t="s">
        <v>538</v>
      </c>
      <c r="X340" s="16"/>
    </row>
    <row r="341" spans="1:24" x14ac:dyDescent="0.25">
      <c r="A341" s="26" t="s">
        <v>354</v>
      </c>
      <c r="B341" s="26" t="s">
        <v>380</v>
      </c>
      <c r="C341" s="28" t="s">
        <v>356</v>
      </c>
      <c r="D341" s="28" t="s">
        <v>28</v>
      </c>
      <c r="E341" s="26" t="s">
        <v>389</v>
      </c>
      <c r="F341" s="29">
        <v>0</v>
      </c>
      <c r="G341" s="30">
        <v>1</v>
      </c>
      <c r="H341" s="31">
        <v>0</v>
      </c>
      <c r="I341" s="29" t="s">
        <v>538</v>
      </c>
      <c r="J341" s="30" t="s">
        <v>538</v>
      </c>
      <c r="K341" s="31" t="s">
        <v>538</v>
      </c>
      <c r="L341" s="29">
        <v>0</v>
      </c>
      <c r="M341" s="30">
        <v>1</v>
      </c>
      <c r="N341" s="31">
        <v>0</v>
      </c>
      <c r="O341" s="29">
        <v>2</v>
      </c>
      <c r="P341" s="30">
        <v>3</v>
      </c>
      <c r="Q341" s="31">
        <v>0.66666666666666663</v>
      </c>
      <c r="R341" s="29" t="s">
        <v>538</v>
      </c>
      <c r="S341" s="30" t="s">
        <v>538</v>
      </c>
      <c r="T341" s="31" t="s">
        <v>538</v>
      </c>
      <c r="U341" s="29">
        <v>0</v>
      </c>
      <c r="V341" s="30">
        <v>1</v>
      </c>
      <c r="W341" s="31">
        <v>0</v>
      </c>
      <c r="X341" s="16"/>
    </row>
    <row r="342" spans="1:24" x14ac:dyDescent="0.25">
      <c r="A342" s="26" t="s">
        <v>354</v>
      </c>
      <c r="B342" s="26" t="s">
        <v>380</v>
      </c>
      <c r="C342" s="28" t="s">
        <v>362</v>
      </c>
      <c r="D342" s="28" t="s">
        <v>28</v>
      </c>
      <c r="E342" s="26" t="s">
        <v>390</v>
      </c>
      <c r="F342" s="29">
        <v>1</v>
      </c>
      <c r="G342" s="30">
        <v>3</v>
      </c>
      <c r="H342" s="31">
        <v>0.33333333333333331</v>
      </c>
      <c r="I342" s="29" t="s">
        <v>538</v>
      </c>
      <c r="J342" s="30" t="s">
        <v>538</v>
      </c>
      <c r="K342" s="31" t="s">
        <v>538</v>
      </c>
      <c r="L342" s="29">
        <v>1</v>
      </c>
      <c r="M342" s="30">
        <v>1</v>
      </c>
      <c r="N342" s="31">
        <v>1</v>
      </c>
      <c r="O342" s="29">
        <v>2</v>
      </c>
      <c r="P342" s="30">
        <v>3</v>
      </c>
      <c r="Q342" s="31">
        <v>0.66666666666666663</v>
      </c>
      <c r="R342" s="29" t="s">
        <v>538</v>
      </c>
      <c r="S342" s="30" t="s">
        <v>538</v>
      </c>
      <c r="T342" s="31" t="s">
        <v>538</v>
      </c>
      <c r="U342" s="29" t="s">
        <v>538</v>
      </c>
      <c r="V342" s="30" t="s">
        <v>538</v>
      </c>
      <c r="W342" s="31" t="s">
        <v>538</v>
      </c>
      <c r="X342" s="16"/>
    </row>
    <row r="343" spans="1:24" x14ac:dyDescent="0.25">
      <c r="A343" s="26" t="s">
        <v>354</v>
      </c>
      <c r="B343" s="26" t="s">
        <v>380</v>
      </c>
      <c r="C343" s="28" t="s">
        <v>356</v>
      </c>
      <c r="D343" s="28" t="s">
        <v>28</v>
      </c>
      <c r="E343" s="26" t="s">
        <v>391</v>
      </c>
      <c r="F343" s="29">
        <v>1</v>
      </c>
      <c r="G343" s="30">
        <v>1</v>
      </c>
      <c r="H343" s="31">
        <v>1</v>
      </c>
      <c r="I343" s="29">
        <v>2</v>
      </c>
      <c r="J343" s="30">
        <v>2</v>
      </c>
      <c r="K343" s="31">
        <v>1</v>
      </c>
      <c r="L343" s="29" t="s">
        <v>538</v>
      </c>
      <c r="M343" s="30" t="s">
        <v>538</v>
      </c>
      <c r="N343" s="31" t="s">
        <v>538</v>
      </c>
      <c r="O343" s="29">
        <v>1</v>
      </c>
      <c r="P343" s="30">
        <v>1</v>
      </c>
      <c r="Q343" s="31">
        <v>1</v>
      </c>
      <c r="R343" s="29" t="s">
        <v>538</v>
      </c>
      <c r="S343" s="30" t="s">
        <v>538</v>
      </c>
      <c r="T343" s="31" t="s">
        <v>538</v>
      </c>
      <c r="U343" s="29" t="s">
        <v>538</v>
      </c>
      <c r="V343" s="30" t="s">
        <v>538</v>
      </c>
      <c r="W343" s="31" t="s">
        <v>538</v>
      </c>
      <c r="X343" s="16"/>
    </row>
    <row r="344" spans="1:24" x14ac:dyDescent="0.25">
      <c r="A344" s="26" t="s">
        <v>354</v>
      </c>
      <c r="B344" s="26" t="s">
        <v>380</v>
      </c>
      <c r="C344" s="28" t="s">
        <v>330</v>
      </c>
      <c r="D344" s="28" t="s">
        <v>28</v>
      </c>
      <c r="E344" s="26" t="s">
        <v>392</v>
      </c>
      <c r="F344" s="90">
        <v>0</v>
      </c>
      <c r="G344" s="91">
        <v>0</v>
      </c>
      <c r="H344" s="92">
        <v>0</v>
      </c>
      <c r="I344" s="29">
        <v>2</v>
      </c>
      <c r="J344" s="30">
        <v>2</v>
      </c>
      <c r="K344" s="31">
        <v>1</v>
      </c>
      <c r="L344" s="29" t="s">
        <v>538</v>
      </c>
      <c r="M344" s="30" t="s">
        <v>538</v>
      </c>
      <c r="N344" s="31" t="s">
        <v>538</v>
      </c>
      <c r="O344" s="29">
        <v>2</v>
      </c>
      <c r="P344" s="30">
        <v>2</v>
      </c>
      <c r="Q344" s="31">
        <v>1</v>
      </c>
      <c r="R344" s="29" t="s">
        <v>538</v>
      </c>
      <c r="S344" s="30" t="s">
        <v>538</v>
      </c>
      <c r="T344" s="31" t="s">
        <v>538</v>
      </c>
      <c r="U344" s="29" t="s">
        <v>538</v>
      </c>
      <c r="V344" s="30" t="s">
        <v>538</v>
      </c>
      <c r="W344" s="31" t="s">
        <v>538</v>
      </c>
      <c r="X344" s="16"/>
    </row>
    <row r="345" spans="1:24" x14ac:dyDescent="0.25">
      <c r="A345" s="26" t="s">
        <v>354</v>
      </c>
      <c r="B345" s="26" t="s">
        <v>380</v>
      </c>
      <c r="C345" s="28" t="s">
        <v>330</v>
      </c>
      <c r="D345" s="28" t="s">
        <v>28</v>
      </c>
      <c r="E345" s="26" t="s">
        <v>393</v>
      </c>
      <c r="F345" s="29">
        <v>2</v>
      </c>
      <c r="G345" s="30">
        <v>4</v>
      </c>
      <c r="H345" s="31">
        <v>0.5</v>
      </c>
      <c r="I345" s="29">
        <v>1</v>
      </c>
      <c r="J345" s="30">
        <v>1</v>
      </c>
      <c r="K345" s="31">
        <v>1</v>
      </c>
      <c r="L345" s="29" t="s">
        <v>538</v>
      </c>
      <c r="M345" s="30" t="s">
        <v>538</v>
      </c>
      <c r="N345" s="31" t="s">
        <v>538</v>
      </c>
      <c r="O345" s="29">
        <v>0</v>
      </c>
      <c r="P345" s="30">
        <v>2</v>
      </c>
      <c r="Q345" s="31">
        <v>0</v>
      </c>
      <c r="R345" s="29" t="s">
        <v>538</v>
      </c>
      <c r="S345" s="30" t="s">
        <v>538</v>
      </c>
      <c r="T345" s="31" t="s">
        <v>538</v>
      </c>
      <c r="U345" s="29">
        <v>0</v>
      </c>
      <c r="V345" s="30">
        <v>1</v>
      </c>
      <c r="W345" s="31">
        <v>0</v>
      </c>
      <c r="X345" s="16"/>
    </row>
    <row r="346" spans="1:24" x14ac:dyDescent="0.25">
      <c r="A346" s="26" t="s">
        <v>354</v>
      </c>
      <c r="B346" s="26" t="s">
        <v>380</v>
      </c>
      <c r="C346" s="28" t="s">
        <v>356</v>
      </c>
      <c r="D346" s="28" t="s">
        <v>28</v>
      </c>
      <c r="E346" s="26" t="s">
        <v>394</v>
      </c>
      <c r="F346" s="90">
        <v>0</v>
      </c>
      <c r="G346" s="91">
        <v>0</v>
      </c>
      <c r="H346" s="92">
        <v>0</v>
      </c>
      <c r="I346" s="29" t="s">
        <v>538</v>
      </c>
      <c r="J346" s="30" t="s">
        <v>538</v>
      </c>
      <c r="K346" s="31" t="s">
        <v>538</v>
      </c>
      <c r="L346" s="29" t="s">
        <v>538</v>
      </c>
      <c r="M346" s="30" t="s">
        <v>538</v>
      </c>
      <c r="N346" s="31" t="s">
        <v>538</v>
      </c>
      <c r="O346" s="29">
        <v>1</v>
      </c>
      <c r="P346" s="30">
        <v>1</v>
      </c>
      <c r="Q346" s="31">
        <v>1</v>
      </c>
      <c r="R346" s="29" t="s">
        <v>538</v>
      </c>
      <c r="S346" s="30" t="s">
        <v>538</v>
      </c>
      <c r="T346" s="31" t="s">
        <v>538</v>
      </c>
      <c r="U346" s="29" t="s">
        <v>538</v>
      </c>
      <c r="V346" s="30" t="s">
        <v>538</v>
      </c>
      <c r="W346" s="31" t="s">
        <v>538</v>
      </c>
      <c r="X346" s="16"/>
    </row>
    <row r="347" spans="1:24" x14ac:dyDescent="0.25">
      <c r="A347" s="26" t="s">
        <v>354</v>
      </c>
      <c r="B347" s="26" t="s">
        <v>380</v>
      </c>
      <c r="C347" s="28" t="s">
        <v>362</v>
      </c>
      <c r="D347" s="28" t="s">
        <v>28</v>
      </c>
      <c r="E347" s="26" t="s">
        <v>395</v>
      </c>
      <c r="F347" s="29">
        <v>0</v>
      </c>
      <c r="G347" s="30">
        <v>3</v>
      </c>
      <c r="H347" s="31">
        <v>0</v>
      </c>
      <c r="I347" s="29">
        <v>1</v>
      </c>
      <c r="J347" s="30">
        <v>1</v>
      </c>
      <c r="K347" s="31">
        <v>1</v>
      </c>
      <c r="L347" s="29">
        <v>0</v>
      </c>
      <c r="M347" s="30">
        <v>1</v>
      </c>
      <c r="N347" s="31">
        <v>0</v>
      </c>
      <c r="O347" s="29">
        <v>5</v>
      </c>
      <c r="P347" s="30">
        <v>7</v>
      </c>
      <c r="Q347" s="31">
        <v>0.7142857142857143</v>
      </c>
      <c r="R347" s="29" t="s">
        <v>538</v>
      </c>
      <c r="S347" s="30" t="s">
        <v>538</v>
      </c>
      <c r="T347" s="31" t="s">
        <v>538</v>
      </c>
      <c r="U347" s="29" t="s">
        <v>538</v>
      </c>
      <c r="V347" s="30" t="s">
        <v>538</v>
      </c>
      <c r="W347" s="31" t="s">
        <v>538</v>
      </c>
      <c r="X347" s="16"/>
    </row>
    <row r="348" spans="1:24" x14ac:dyDescent="0.25">
      <c r="A348" s="26" t="s">
        <v>354</v>
      </c>
      <c r="B348" s="26" t="s">
        <v>380</v>
      </c>
      <c r="C348" s="28" t="s">
        <v>362</v>
      </c>
      <c r="D348" s="28" t="s">
        <v>28</v>
      </c>
      <c r="E348" s="26" t="s">
        <v>396</v>
      </c>
      <c r="F348" s="29">
        <v>1</v>
      </c>
      <c r="G348" s="30">
        <v>2</v>
      </c>
      <c r="H348" s="31">
        <v>0.5</v>
      </c>
      <c r="I348" s="29">
        <v>1</v>
      </c>
      <c r="J348" s="30">
        <v>1</v>
      </c>
      <c r="K348" s="31">
        <v>1</v>
      </c>
      <c r="L348" s="29">
        <v>0</v>
      </c>
      <c r="M348" s="30">
        <v>1</v>
      </c>
      <c r="N348" s="31">
        <v>0</v>
      </c>
      <c r="O348" s="29">
        <v>2</v>
      </c>
      <c r="P348" s="30">
        <v>2</v>
      </c>
      <c r="Q348" s="31">
        <v>1</v>
      </c>
      <c r="R348" s="29" t="s">
        <v>538</v>
      </c>
      <c r="S348" s="30" t="s">
        <v>538</v>
      </c>
      <c r="T348" s="31" t="s">
        <v>538</v>
      </c>
      <c r="U348" s="29" t="s">
        <v>538</v>
      </c>
      <c r="V348" s="30" t="s">
        <v>538</v>
      </c>
      <c r="W348" s="31" t="s">
        <v>538</v>
      </c>
      <c r="X348" s="16"/>
    </row>
    <row r="349" spans="1:24" x14ac:dyDescent="0.25">
      <c r="A349" s="26" t="s">
        <v>354</v>
      </c>
      <c r="B349" s="26" t="s">
        <v>380</v>
      </c>
      <c r="C349" s="28" t="s">
        <v>330</v>
      </c>
      <c r="D349" s="28" t="s">
        <v>28</v>
      </c>
      <c r="E349" s="26" t="s">
        <v>397</v>
      </c>
      <c r="F349" s="29">
        <v>4</v>
      </c>
      <c r="G349" s="30">
        <v>7</v>
      </c>
      <c r="H349" s="31">
        <v>0.5714285714285714</v>
      </c>
      <c r="I349" s="29">
        <v>1</v>
      </c>
      <c r="J349" s="30">
        <v>1</v>
      </c>
      <c r="K349" s="31">
        <v>1</v>
      </c>
      <c r="L349" s="29">
        <v>0</v>
      </c>
      <c r="M349" s="30">
        <v>1</v>
      </c>
      <c r="N349" s="31">
        <v>0</v>
      </c>
      <c r="O349" s="29" t="s">
        <v>538</v>
      </c>
      <c r="P349" s="30" t="s">
        <v>538</v>
      </c>
      <c r="Q349" s="31" t="s">
        <v>538</v>
      </c>
      <c r="R349" s="29" t="s">
        <v>538</v>
      </c>
      <c r="S349" s="30" t="s">
        <v>538</v>
      </c>
      <c r="T349" s="31" t="s">
        <v>538</v>
      </c>
      <c r="U349" s="29">
        <v>0</v>
      </c>
      <c r="V349" s="30">
        <v>1</v>
      </c>
      <c r="W349" s="31">
        <v>0</v>
      </c>
      <c r="X349" s="16"/>
    </row>
    <row r="350" spans="1:24" x14ac:dyDescent="0.25">
      <c r="A350" s="26" t="s">
        <v>354</v>
      </c>
      <c r="B350" s="26" t="s">
        <v>380</v>
      </c>
      <c r="C350" s="28" t="s">
        <v>362</v>
      </c>
      <c r="D350" s="28" t="s">
        <v>28</v>
      </c>
      <c r="E350" s="26" t="s">
        <v>398</v>
      </c>
      <c r="F350" s="29">
        <v>1</v>
      </c>
      <c r="G350" s="30">
        <v>1</v>
      </c>
      <c r="H350" s="31">
        <v>1</v>
      </c>
      <c r="I350" s="29" t="s">
        <v>538</v>
      </c>
      <c r="J350" s="30" t="s">
        <v>538</v>
      </c>
      <c r="K350" s="31" t="s">
        <v>538</v>
      </c>
      <c r="L350" s="29">
        <v>0</v>
      </c>
      <c r="M350" s="30">
        <v>1</v>
      </c>
      <c r="N350" s="31">
        <v>0</v>
      </c>
      <c r="O350" s="29">
        <v>0</v>
      </c>
      <c r="P350" s="30">
        <v>1</v>
      </c>
      <c r="Q350" s="31">
        <v>0</v>
      </c>
      <c r="R350" s="29" t="s">
        <v>538</v>
      </c>
      <c r="S350" s="30" t="s">
        <v>538</v>
      </c>
      <c r="T350" s="31" t="s">
        <v>538</v>
      </c>
      <c r="U350" s="29" t="s">
        <v>538</v>
      </c>
      <c r="V350" s="30" t="s">
        <v>538</v>
      </c>
      <c r="W350" s="31" t="s">
        <v>538</v>
      </c>
      <c r="X350" s="16"/>
    </row>
    <row r="351" spans="1:24" x14ac:dyDescent="0.25">
      <c r="A351" s="26" t="s">
        <v>354</v>
      </c>
      <c r="B351" s="26" t="s">
        <v>380</v>
      </c>
      <c r="C351" s="28" t="s">
        <v>362</v>
      </c>
      <c r="D351" s="28" t="s">
        <v>28</v>
      </c>
      <c r="E351" s="26" t="s">
        <v>399</v>
      </c>
      <c r="F351" s="29">
        <v>1</v>
      </c>
      <c r="G351" s="30">
        <v>2</v>
      </c>
      <c r="H351" s="31">
        <v>0.5</v>
      </c>
      <c r="I351" s="29">
        <v>1</v>
      </c>
      <c r="J351" s="30">
        <v>2</v>
      </c>
      <c r="K351" s="31">
        <v>0.5</v>
      </c>
      <c r="L351" s="29" t="s">
        <v>538</v>
      </c>
      <c r="M351" s="30" t="s">
        <v>538</v>
      </c>
      <c r="N351" s="31" t="s">
        <v>538</v>
      </c>
      <c r="O351" s="29" t="s">
        <v>538</v>
      </c>
      <c r="P351" s="30" t="s">
        <v>538</v>
      </c>
      <c r="Q351" s="31" t="s">
        <v>538</v>
      </c>
      <c r="R351" s="29" t="s">
        <v>538</v>
      </c>
      <c r="S351" s="30" t="s">
        <v>538</v>
      </c>
      <c r="T351" s="31" t="s">
        <v>538</v>
      </c>
      <c r="U351" s="29">
        <v>0</v>
      </c>
      <c r="V351" s="30">
        <v>1</v>
      </c>
      <c r="W351" s="31">
        <v>0</v>
      </c>
      <c r="X351" s="16"/>
    </row>
    <row r="352" spans="1:24" x14ac:dyDescent="0.25">
      <c r="A352" s="26" t="s">
        <v>354</v>
      </c>
      <c r="B352" s="26" t="s">
        <v>380</v>
      </c>
      <c r="C352" s="28" t="s">
        <v>362</v>
      </c>
      <c r="D352" s="28" t="s">
        <v>28</v>
      </c>
      <c r="E352" s="26" t="s">
        <v>400</v>
      </c>
      <c r="F352" s="29">
        <v>4</v>
      </c>
      <c r="G352" s="30">
        <v>7</v>
      </c>
      <c r="H352" s="31">
        <v>0.5714285714285714</v>
      </c>
      <c r="I352" s="29">
        <v>0</v>
      </c>
      <c r="J352" s="30">
        <v>1</v>
      </c>
      <c r="K352" s="31">
        <v>0</v>
      </c>
      <c r="L352" s="29" t="s">
        <v>538</v>
      </c>
      <c r="M352" s="30" t="s">
        <v>538</v>
      </c>
      <c r="N352" s="31" t="s">
        <v>538</v>
      </c>
      <c r="O352" s="29">
        <v>1</v>
      </c>
      <c r="P352" s="30">
        <v>2</v>
      </c>
      <c r="Q352" s="31">
        <v>0.5</v>
      </c>
      <c r="R352" s="29" t="s">
        <v>538</v>
      </c>
      <c r="S352" s="30" t="s">
        <v>538</v>
      </c>
      <c r="T352" s="31" t="s">
        <v>538</v>
      </c>
      <c r="U352" s="29" t="s">
        <v>538</v>
      </c>
      <c r="V352" s="30" t="s">
        <v>538</v>
      </c>
      <c r="W352" s="31" t="s">
        <v>538</v>
      </c>
      <c r="X352" s="16"/>
    </row>
    <row r="353" spans="1:24" x14ac:dyDescent="0.25">
      <c r="A353" s="26" t="s">
        <v>354</v>
      </c>
      <c r="B353" s="26" t="s">
        <v>380</v>
      </c>
      <c r="C353" s="28" t="s">
        <v>362</v>
      </c>
      <c r="D353" s="28" t="s">
        <v>28</v>
      </c>
      <c r="E353" s="26" t="s">
        <v>401</v>
      </c>
      <c r="F353" s="29">
        <v>0</v>
      </c>
      <c r="G353" s="30">
        <v>1</v>
      </c>
      <c r="H353" s="31">
        <v>0</v>
      </c>
      <c r="I353" s="29" t="s">
        <v>538</v>
      </c>
      <c r="J353" s="30" t="s">
        <v>538</v>
      </c>
      <c r="K353" s="31" t="s">
        <v>538</v>
      </c>
      <c r="L353" s="29" t="s">
        <v>538</v>
      </c>
      <c r="M353" s="30" t="s">
        <v>538</v>
      </c>
      <c r="N353" s="31" t="s">
        <v>538</v>
      </c>
      <c r="O353" s="29">
        <v>2</v>
      </c>
      <c r="P353" s="30">
        <v>5</v>
      </c>
      <c r="Q353" s="31">
        <v>0.4</v>
      </c>
      <c r="R353" s="29" t="s">
        <v>538</v>
      </c>
      <c r="S353" s="30" t="s">
        <v>538</v>
      </c>
      <c r="T353" s="31" t="s">
        <v>538</v>
      </c>
      <c r="U353" s="29" t="s">
        <v>538</v>
      </c>
      <c r="V353" s="30" t="s">
        <v>538</v>
      </c>
      <c r="W353" s="31" t="s">
        <v>538</v>
      </c>
      <c r="X353" s="16"/>
    </row>
    <row r="354" spans="1:24" x14ac:dyDescent="0.25">
      <c r="A354" s="20" t="s">
        <v>402</v>
      </c>
      <c r="B354" s="20"/>
      <c r="C354" s="21"/>
      <c r="D354" s="21"/>
      <c r="E354" s="20"/>
      <c r="F354" s="32">
        <f>SUM(F355:F366)</f>
        <v>22</v>
      </c>
      <c r="G354" s="33">
        <f>SUM(G355:G366)</f>
        <v>30</v>
      </c>
      <c r="H354" s="34">
        <f t="shared" si="15"/>
        <v>0.73333333333333328</v>
      </c>
      <c r="I354" s="32">
        <f>SUM(I355:I366)</f>
        <v>4</v>
      </c>
      <c r="J354" s="33">
        <f>SUM(J355:J366)</f>
        <v>12</v>
      </c>
      <c r="K354" s="34">
        <f>I354/J354</f>
        <v>0.33333333333333331</v>
      </c>
      <c r="L354" s="32">
        <f>SUM(L355:L366)</f>
        <v>5</v>
      </c>
      <c r="M354" s="33">
        <f>SUM(M355:M366)</f>
        <v>11</v>
      </c>
      <c r="N354" s="34">
        <f t="shared" si="14"/>
        <v>0.45454545454545453</v>
      </c>
      <c r="O354" s="32">
        <f>SUM(O355:O366)</f>
        <v>5</v>
      </c>
      <c r="P354" s="33">
        <f>SUM(P355:P366)</f>
        <v>5</v>
      </c>
      <c r="Q354" s="34">
        <f t="shared" si="16"/>
        <v>1</v>
      </c>
      <c r="R354" s="32">
        <f>SUM(R355:R366)</f>
        <v>3</v>
      </c>
      <c r="S354" s="33">
        <f>SUM(S355:S366)</f>
        <v>7</v>
      </c>
      <c r="T354" s="34">
        <f>R354/S354</f>
        <v>0.42857142857142855</v>
      </c>
      <c r="U354" s="32">
        <f>SUM(U355:U366)</f>
        <v>2</v>
      </c>
      <c r="V354" s="33">
        <f>SUM(V355:V366)</f>
        <v>5</v>
      </c>
      <c r="W354" s="34">
        <f>U354/V354</f>
        <v>0.4</v>
      </c>
      <c r="X354" s="16"/>
    </row>
    <row r="355" spans="1:24" x14ac:dyDescent="0.25">
      <c r="A355" s="26" t="s">
        <v>354</v>
      </c>
      <c r="B355" s="26" t="s">
        <v>403</v>
      </c>
      <c r="C355" s="28" t="s">
        <v>404</v>
      </c>
      <c r="D355" s="28" t="s">
        <v>28</v>
      </c>
      <c r="E355" s="26" t="s">
        <v>405</v>
      </c>
      <c r="F355" s="29">
        <v>0</v>
      </c>
      <c r="G355" s="30">
        <v>2</v>
      </c>
      <c r="H355" s="31">
        <v>0</v>
      </c>
      <c r="I355" s="29" t="s">
        <v>538</v>
      </c>
      <c r="J355" s="30" t="s">
        <v>538</v>
      </c>
      <c r="K355" s="31" t="s">
        <v>538</v>
      </c>
      <c r="L355" s="29" t="s">
        <v>538</v>
      </c>
      <c r="M355" s="30" t="s">
        <v>538</v>
      </c>
      <c r="N355" s="31" t="s">
        <v>538</v>
      </c>
      <c r="O355" s="29" t="s">
        <v>538</v>
      </c>
      <c r="P355" s="30" t="s">
        <v>538</v>
      </c>
      <c r="Q355" s="31" t="s">
        <v>538</v>
      </c>
      <c r="R355" s="29" t="s">
        <v>538</v>
      </c>
      <c r="S355" s="30" t="s">
        <v>538</v>
      </c>
      <c r="T355" s="31" t="s">
        <v>538</v>
      </c>
      <c r="U355" s="29">
        <v>1</v>
      </c>
      <c r="V355" s="30">
        <v>1</v>
      </c>
      <c r="W355" s="31">
        <v>1</v>
      </c>
      <c r="X355" s="16"/>
    </row>
    <row r="356" spans="1:24" x14ac:dyDescent="0.25">
      <c r="A356" s="26" t="s">
        <v>354</v>
      </c>
      <c r="B356" s="26" t="s">
        <v>403</v>
      </c>
      <c r="C356" s="28" t="s">
        <v>404</v>
      </c>
      <c r="D356" s="28"/>
      <c r="E356" s="26" t="s">
        <v>406</v>
      </c>
      <c r="F356" s="90">
        <v>0</v>
      </c>
      <c r="G356" s="91">
        <v>0</v>
      </c>
      <c r="H356" s="92">
        <v>0</v>
      </c>
      <c r="I356" s="29">
        <v>1</v>
      </c>
      <c r="J356" s="30">
        <v>1</v>
      </c>
      <c r="K356" s="31">
        <v>1</v>
      </c>
      <c r="L356" s="29" t="s">
        <v>538</v>
      </c>
      <c r="M356" s="30" t="s">
        <v>538</v>
      </c>
      <c r="N356" s="31" t="s">
        <v>538</v>
      </c>
      <c r="O356" s="29" t="s">
        <v>538</v>
      </c>
      <c r="P356" s="30" t="s">
        <v>538</v>
      </c>
      <c r="Q356" s="31" t="s">
        <v>538</v>
      </c>
      <c r="R356" s="29" t="s">
        <v>538</v>
      </c>
      <c r="S356" s="30" t="s">
        <v>538</v>
      </c>
      <c r="T356" s="31" t="s">
        <v>538</v>
      </c>
      <c r="U356" s="29" t="s">
        <v>538</v>
      </c>
      <c r="V356" s="30" t="s">
        <v>538</v>
      </c>
      <c r="W356" s="31" t="s">
        <v>538</v>
      </c>
      <c r="X356" s="16"/>
    </row>
    <row r="357" spans="1:24" x14ac:dyDescent="0.25">
      <c r="A357" s="26" t="s">
        <v>354</v>
      </c>
      <c r="B357" s="26" t="s">
        <v>403</v>
      </c>
      <c r="C357" s="28" t="s">
        <v>404</v>
      </c>
      <c r="D357" s="28" t="s">
        <v>28</v>
      </c>
      <c r="E357" s="26" t="s">
        <v>407</v>
      </c>
      <c r="F357" s="29">
        <v>2</v>
      </c>
      <c r="G357" s="30">
        <v>3</v>
      </c>
      <c r="H357" s="31">
        <v>0.66666666666666663</v>
      </c>
      <c r="I357" s="29" t="s">
        <v>538</v>
      </c>
      <c r="J357" s="30" t="s">
        <v>538</v>
      </c>
      <c r="K357" s="31" t="s">
        <v>538</v>
      </c>
      <c r="L357" s="29">
        <v>2</v>
      </c>
      <c r="M357" s="30">
        <v>3</v>
      </c>
      <c r="N357" s="31">
        <v>0.66666666666666663</v>
      </c>
      <c r="O357" s="29" t="s">
        <v>538</v>
      </c>
      <c r="P357" s="30" t="s">
        <v>538</v>
      </c>
      <c r="Q357" s="31" t="s">
        <v>538</v>
      </c>
      <c r="R357" s="29" t="s">
        <v>538</v>
      </c>
      <c r="S357" s="30" t="s">
        <v>538</v>
      </c>
      <c r="T357" s="31" t="s">
        <v>538</v>
      </c>
      <c r="U357" s="29" t="s">
        <v>538</v>
      </c>
      <c r="V357" s="30" t="s">
        <v>538</v>
      </c>
      <c r="W357" s="31" t="s">
        <v>538</v>
      </c>
      <c r="X357" s="16"/>
    </row>
    <row r="358" spans="1:24" x14ac:dyDescent="0.25">
      <c r="A358" s="26" t="s">
        <v>354</v>
      </c>
      <c r="B358" s="26" t="s">
        <v>403</v>
      </c>
      <c r="C358" s="28" t="s">
        <v>404</v>
      </c>
      <c r="D358" s="28" t="s">
        <v>28</v>
      </c>
      <c r="E358" s="26" t="s">
        <v>408</v>
      </c>
      <c r="F358" s="29">
        <v>3</v>
      </c>
      <c r="G358" s="30">
        <v>3</v>
      </c>
      <c r="H358" s="31">
        <v>1</v>
      </c>
      <c r="I358" s="29">
        <v>1</v>
      </c>
      <c r="J358" s="30">
        <v>1</v>
      </c>
      <c r="K358" s="31">
        <v>1</v>
      </c>
      <c r="L358" s="29" t="s">
        <v>538</v>
      </c>
      <c r="M358" s="30" t="s">
        <v>538</v>
      </c>
      <c r="N358" s="31" t="s">
        <v>538</v>
      </c>
      <c r="O358" s="29" t="s">
        <v>538</v>
      </c>
      <c r="P358" s="30" t="s">
        <v>538</v>
      </c>
      <c r="Q358" s="31" t="s">
        <v>538</v>
      </c>
      <c r="R358" s="29">
        <v>0</v>
      </c>
      <c r="S358" s="30">
        <v>2</v>
      </c>
      <c r="T358" s="31">
        <v>0</v>
      </c>
      <c r="U358" s="29" t="s">
        <v>538</v>
      </c>
      <c r="V358" s="30" t="s">
        <v>538</v>
      </c>
      <c r="W358" s="31" t="s">
        <v>538</v>
      </c>
      <c r="X358" s="16"/>
    </row>
    <row r="359" spans="1:24" x14ac:dyDescent="0.25">
      <c r="A359" s="26" t="s">
        <v>354</v>
      </c>
      <c r="B359" s="26" t="s">
        <v>403</v>
      </c>
      <c r="C359" s="28" t="s">
        <v>404</v>
      </c>
      <c r="D359" s="28" t="s">
        <v>28</v>
      </c>
      <c r="E359" s="26" t="s">
        <v>409</v>
      </c>
      <c r="F359" s="29">
        <v>3</v>
      </c>
      <c r="G359" s="30">
        <v>4</v>
      </c>
      <c r="H359" s="31">
        <v>0.75</v>
      </c>
      <c r="I359" s="29" t="s">
        <v>538</v>
      </c>
      <c r="J359" s="30" t="s">
        <v>538</v>
      </c>
      <c r="K359" s="31" t="s">
        <v>538</v>
      </c>
      <c r="L359" s="29" t="s">
        <v>538</v>
      </c>
      <c r="M359" s="30" t="s">
        <v>538</v>
      </c>
      <c r="N359" s="31" t="s">
        <v>538</v>
      </c>
      <c r="O359" s="29" t="s">
        <v>538</v>
      </c>
      <c r="P359" s="30" t="s">
        <v>538</v>
      </c>
      <c r="Q359" s="31" t="s">
        <v>538</v>
      </c>
      <c r="R359" s="29" t="s">
        <v>538</v>
      </c>
      <c r="S359" s="30" t="s">
        <v>538</v>
      </c>
      <c r="T359" s="31" t="s">
        <v>538</v>
      </c>
      <c r="U359" s="29">
        <v>1</v>
      </c>
      <c r="V359" s="30">
        <v>1</v>
      </c>
      <c r="W359" s="31">
        <v>1</v>
      </c>
      <c r="X359" s="16"/>
    </row>
    <row r="360" spans="1:24" x14ac:dyDescent="0.25">
      <c r="A360" s="26" t="s">
        <v>354</v>
      </c>
      <c r="B360" s="26" t="s">
        <v>403</v>
      </c>
      <c r="C360" s="28" t="s">
        <v>404</v>
      </c>
      <c r="D360" s="28" t="s">
        <v>28</v>
      </c>
      <c r="E360" s="26" t="s">
        <v>403</v>
      </c>
      <c r="F360" s="29">
        <v>8</v>
      </c>
      <c r="G360" s="30">
        <v>11</v>
      </c>
      <c r="H360" s="31">
        <v>0.72727272727272729</v>
      </c>
      <c r="I360" s="29">
        <v>1</v>
      </c>
      <c r="J360" s="30">
        <v>6</v>
      </c>
      <c r="K360" s="31">
        <v>0.16666666666666666</v>
      </c>
      <c r="L360" s="29">
        <v>2</v>
      </c>
      <c r="M360" s="30">
        <v>5</v>
      </c>
      <c r="N360" s="31">
        <v>0.4</v>
      </c>
      <c r="O360" s="29">
        <v>2</v>
      </c>
      <c r="P360" s="30">
        <v>2</v>
      </c>
      <c r="Q360" s="31">
        <v>1</v>
      </c>
      <c r="R360" s="29">
        <v>3</v>
      </c>
      <c r="S360" s="30">
        <v>4</v>
      </c>
      <c r="T360" s="31">
        <v>0.75</v>
      </c>
      <c r="U360" s="29" t="s">
        <v>538</v>
      </c>
      <c r="V360" s="30" t="s">
        <v>538</v>
      </c>
      <c r="W360" s="31" t="s">
        <v>538</v>
      </c>
      <c r="X360" s="16"/>
    </row>
    <row r="361" spans="1:24" x14ac:dyDescent="0.25">
      <c r="A361" s="26" t="s">
        <v>354</v>
      </c>
      <c r="B361" s="26" t="s">
        <v>403</v>
      </c>
      <c r="C361" s="28" t="s">
        <v>404</v>
      </c>
      <c r="D361" s="28" t="s">
        <v>28</v>
      </c>
      <c r="E361" s="26" t="s">
        <v>410</v>
      </c>
      <c r="F361" s="29">
        <v>1</v>
      </c>
      <c r="G361" s="30">
        <v>1</v>
      </c>
      <c r="H361" s="31">
        <v>1</v>
      </c>
      <c r="I361" s="29">
        <v>0</v>
      </c>
      <c r="J361" s="30">
        <v>1</v>
      </c>
      <c r="K361" s="31">
        <v>0</v>
      </c>
      <c r="L361" s="29" t="s">
        <v>538</v>
      </c>
      <c r="M361" s="30" t="s">
        <v>538</v>
      </c>
      <c r="N361" s="31" t="s">
        <v>538</v>
      </c>
      <c r="O361" s="29" t="s">
        <v>538</v>
      </c>
      <c r="P361" s="30" t="s">
        <v>538</v>
      </c>
      <c r="Q361" s="31" t="s">
        <v>538</v>
      </c>
      <c r="R361" s="29">
        <v>0</v>
      </c>
      <c r="S361" s="30">
        <v>1</v>
      </c>
      <c r="T361" s="31">
        <v>0</v>
      </c>
      <c r="U361" s="29" t="s">
        <v>538</v>
      </c>
      <c r="V361" s="30" t="s">
        <v>538</v>
      </c>
      <c r="W361" s="31" t="s">
        <v>538</v>
      </c>
      <c r="X361" s="16"/>
    </row>
    <row r="362" spans="1:24" x14ac:dyDescent="0.25">
      <c r="A362" s="26" t="s">
        <v>354</v>
      </c>
      <c r="B362" s="26" t="s">
        <v>403</v>
      </c>
      <c r="C362" s="28" t="s">
        <v>404</v>
      </c>
      <c r="D362" s="28" t="s">
        <v>28</v>
      </c>
      <c r="E362" s="26" t="s">
        <v>411</v>
      </c>
      <c r="F362" s="29">
        <v>0</v>
      </c>
      <c r="G362" s="30">
        <v>1</v>
      </c>
      <c r="H362" s="31">
        <v>0</v>
      </c>
      <c r="I362" s="29" t="s">
        <v>538</v>
      </c>
      <c r="J362" s="30" t="s">
        <v>538</v>
      </c>
      <c r="K362" s="31" t="s">
        <v>538</v>
      </c>
      <c r="L362" s="29">
        <v>0</v>
      </c>
      <c r="M362" s="30">
        <v>1</v>
      </c>
      <c r="N362" s="31">
        <v>0</v>
      </c>
      <c r="O362" s="29">
        <v>2</v>
      </c>
      <c r="P362" s="30">
        <v>2</v>
      </c>
      <c r="Q362" s="31">
        <v>1</v>
      </c>
      <c r="R362" s="29" t="s">
        <v>538</v>
      </c>
      <c r="S362" s="30" t="s">
        <v>538</v>
      </c>
      <c r="T362" s="31" t="s">
        <v>538</v>
      </c>
      <c r="U362" s="29" t="s">
        <v>538</v>
      </c>
      <c r="V362" s="30" t="s">
        <v>538</v>
      </c>
      <c r="W362" s="31" t="s">
        <v>538</v>
      </c>
      <c r="X362" s="16"/>
    </row>
    <row r="363" spans="1:24" x14ac:dyDescent="0.25">
      <c r="A363" s="26" t="s">
        <v>354</v>
      </c>
      <c r="B363" s="26" t="s">
        <v>403</v>
      </c>
      <c r="C363" s="28" t="s">
        <v>404</v>
      </c>
      <c r="D363" s="28" t="s">
        <v>28</v>
      </c>
      <c r="E363" s="26" t="s">
        <v>412</v>
      </c>
      <c r="F363" s="29">
        <v>1</v>
      </c>
      <c r="G363" s="30">
        <v>1</v>
      </c>
      <c r="H363" s="31">
        <v>1</v>
      </c>
      <c r="I363" s="29">
        <v>1</v>
      </c>
      <c r="J363" s="30">
        <v>1</v>
      </c>
      <c r="K363" s="31">
        <v>1</v>
      </c>
      <c r="L363" s="29">
        <v>0</v>
      </c>
      <c r="M363" s="30">
        <v>1</v>
      </c>
      <c r="N363" s="31">
        <v>0</v>
      </c>
      <c r="O363" s="29">
        <v>1</v>
      </c>
      <c r="P363" s="30">
        <v>1</v>
      </c>
      <c r="Q363" s="31">
        <v>1</v>
      </c>
      <c r="R363" s="29" t="s">
        <v>538</v>
      </c>
      <c r="S363" s="30" t="s">
        <v>538</v>
      </c>
      <c r="T363" s="31" t="s">
        <v>538</v>
      </c>
      <c r="U363" s="29">
        <v>0</v>
      </c>
      <c r="V363" s="30">
        <v>1</v>
      </c>
      <c r="W363" s="31">
        <v>0</v>
      </c>
      <c r="X363" s="16"/>
    </row>
    <row r="364" spans="1:24" x14ac:dyDescent="0.25">
      <c r="A364" s="26" t="s">
        <v>354</v>
      </c>
      <c r="B364" s="26" t="s">
        <v>403</v>
      </c>
      <c r="C364" s="28" t="s">
        <v>404</v>
      </c>
      <c r="D364" s="28" t="s">
        <v>28</v>
      </c>
      <c r="E364" s="26" t="s">
        <v>413</v>
      </c>
      <c r="F364" s="29">
        <v>2</v>
      </c>
      <c r="G364" s="30">
        <v>2</v>
      </c>
      <c r="H364" s="31">
        <v>1</v>
      </c>
      <c r="I364" s="29" t="s">
        <v>538</v>
      </c>
      <c r="J364" s="30" t="s">
        <v>538</v>
      </c>
      <c r="K364" s="31" t="s">
        <v>538</v>
      </c>
      <c r="L364" s="29">
        <v>1</v>
      </c>
      <c r="M364" s="30">
        <v>1</v>
      </c>
      <c r="N364" s="31">
        <v>1</v>
      </c>
      <c r="O364" s="29" t="s">
        <v>538</v>
      </c>
      <c r="P364" s="30" t="s">
        <v>538</v>
      </c>
      <c r="Q364" s="31" t="s">
        <v>538</v>
      </c>
      <c r="R364" s="29" t="s">
        <v>538</v>
      </c>
      <c r="S364" s="30" t="s">
        <v>538</v>
      </c>
      <c r="T364" s="31" t="s">
        <v>538</v>
      </c>
      <c r="U364" s="29" t="s">
        <v>538</v>
      </c>
      <c r="V364" s="30" t="s">
        <v>538</v>
      </c>
      <c r="W364" s="31" t="s">
        <v>538</v>
      </c>
      <c r="X364" s="16"/>
    </row>
    <row r="365" spans="1:24" x14ac:dyDescent="0.25">
      <c r="A365" s="26" t="s">
        <v>354</v>
      </c>
      <c r="B365" s="26" t="s">
        <v>403</v>
      </c>
      <c r="C365" s="28" t="s">
        <v>404</v>
      </c>
      <c r="D365" s="28" t="s">
        <v>28</v>
      </c>
      <c r="E365" s="26" t="s">
        <v>414</v>
      </c>
      <c r="F365" s="29">
        <v>1</v>
      </c>
      <c r="G365" s="30">
        <v>1</v>
      </c>
      <c r="H365" s="31">
        <v>1</v>
      </c>
      <c r="I365" s="29">
        <v>0</v>
      </c>
      <c r="J365" s="30">
        <v>2</v>
      </c>
      <c r="K365" s="31">
        <v>0</v>
      </c>
      <c r="L365" s="29" t="s">
        <v>538</v>
      </c>
      <c r="M365" s="30" t="s">
        <v>538</v>
      </c>
      <c r="N365" s="31" t="s">
        <v>538</v>
      </c>
      <c r="O365" s="29" t="s">
        <v>538</v>
      </c>
      <c r="P365" s="30" t="s">
        <v>538</v>
      </c>
      <c r="Q365" s="31" t="s">
        <v>538</v>
      </c>
      <c r="R365" s="29" t="s">
        <v>538</v>
      </c>
      <c r="S365" s="30" t="s">
        <v>538</v>
      </c>
      <c r="T365" s="31" t="s">
        <v>538</v>
      </c>
      <c r="U365" s="29">
        <v>0</v>
      </c>
      <c r="V365" s="30">
        <v>2</v>
      </c>
      <c r="W365" s="31">
        <v>0</v>
      </c>
      <c r="X365" s="16"/>
    </row>
    <row r="366" spans="1:24" x14ac:dyDescent="0.25">
      <c r="A366" s="26" t="s">
        <v>354</v>
      </c>
      <c r="B366" s="26" t="s">
        <v>403</v>
      </c>
      <c r="C366" s="28" t="s">
        <v>404</v>
      </c>
      <c r="D366" s="28"/>
      <c r="E366" s="26" t="s">
        <v>415</v>
      </c>
      <c r="F366" s="29">
        <v>1</v>
      </c>
      <c r="G366" s="30">
        <v>1</v>
      </c>
      <c r="H366" s="31">
        <v>1</v>
      </c>
      <c r="I366" s="29" t="s">
        <v>538</v>
      </c>
      <c r="J366" s="30" t="s">
        <v>538</v>
      </c>
      <c r="K366" s="31" t="s">
        <v>538</v>
      </c>
      <c r="L366" s="29" t="s">
        <v>538</v>
      </c>
      <c r="M366" s="30" t="s">
        <v>538</v>
      </c>
      <c r="N366" s="31" t="s">
        <v>538</v>
      </c>
      <c r="O366" s="29" t="s">
        <v>538</v>
      </c>
      <c r="P366" s="30" t="s">
        <v>538</v>
      </c>
      <c r="Q366" s="31" t="s">
        <v>538</v>
      </c>
      <c r="R366" s="29" t="s">
        <v>538</v>
      </c>
      <c r="S366" s="30" t="s">
        <v>538</v>
      </c>
      <c r="T366" s="31" t="s">
        <v>538</v>
      </c>
      <c r="U366" s="29" t="s">
        <v>538</v>
      </c>
      <c r="V366" s="30" t="s">
        <v>538</v>
      </c>
      <c r="W366" s="31" t="s">
        <v>538</v>
      </c>
      <c r="X366" s="16"/>
    </row>
    <row r="367" spans="1:24" x14ac:dyDescent="0.25">
      <c r="A367" s="20" t="s">
        <v>416</v>
      </c>
      <c r="B367" s="20"/>
      <c r="C367" s="21"/>
      <c r="D367" s="21"/>
      <c r="E367" s="20"/>
      <c r="F367" s="32">
        <f>SUM(F368:F386)</f>
        <v>196</v>
      </c>
      <c r="G367" s="33">
        <f>SUM(G368:G386)</f>
        <v>243</v>
      </c>
      <c r="H367" s="34">
        <f t="shared" si="15"/>
        <v>0.80658436213991769</v>
      </c>
      <c r="I367" s="32">
        <f>SUM(I368:I386)</f>
        <v>46</v>
      </c>
      <c r="J367" s="33">
        <f>SUM(J368:J386)</f>
        <v>66</v>
      </c>
      <c r="K367" s="34">
        <f>I367/J367</f>
        <v>0.69696969696969702</v>
      </c>
      <c r="L367" s="32">
        <f>SUM(L368:L386)</f>
        <v>28</v>
      </c>
      <c r="M367" s="33">
        <f>SUM(M368:M386)</f>
        <v>46</v>
      </c>
      <c r="N367" s="34">
        <f t="shared" ref="N367:N420" si="17">L367/M367</f>
        <v>0.60869565217391308</v>
      </c>
      <c r="O367" s="32">
        <f>SUM(O368:O386)</f>
        <v>83</v>
      </c>
      <c r="P367" s="33">
        <f>SUM(P368:P386)</f>
        <v>102</v>
      </c>
      <c r="Q367" s="34">
        <f t="shared" si="16"/>
        <v>0.81372549019607843</v>
      </c>
      <c r="R367" s="32">
        <f>SUM(R368:R386)</f>
        <v>8</v>
      </c>
      <c r="S367" s="33">
        <f>SUM(S368:S386)</f>
        <v>13</v>
      </c>
      <c r="T367" s="34">
        <f>R367/S367</f>
        <v>0.61538461538461542</v>
      </c>
      <c r="U367" s="32">
        <f>SUM(U368:U386)</f>
        <v>28</v>
      </c>
      <c r="V367" s="33">
        <f>SUM(V368:V386)</f>
        <v>33</v>
      </c>
      <c r="W367" s="34">
        <f>U367/V367</f>
        <v>0.84848484848484851</v>
      </c>
      <c r="X367" s="16"/>
    </row>
    <row r="368" spans="1:24" x14ac:dyDescent="0.25">
      <c r="A368" s="26" t="s">
        <v>354</v>
      </c>
      <c r="B368" s="26" t="s">
        <v>417</v>
      </c>
      <c r="C368" s="28" t="s">
        <v>356</v>
      </c>
      <c r="D368" s="28" t="s">
        <v>28</v>
      </c>
      <c r="E368" s="26" t="s">
        <v>418</v>
      </c>
      <c r="F368" s="29">
        <v>0</v>
      </c>
      <c r="G368" s="30">
        <v>1</v>
      </c>
      <c r="H368" s="31">
        <v>0</v>
      </c>
      <c r="I368" s="29" t="s">
        <v>538</v>
      </c>
      <c r="J368" s="30" t="s">
        <v>538</v>
      </c>
      <c r="K368" s="31" t="s">
        <v>538</v>
      </c>
      <c r="L368" s="29" t="s">
        <v>538</v>
      </c>
      <c r="M368" s="30" t="s">
        <v>538</v>
      </c>
      <c r="N368" s="31" t="s">
        <v>538</v>
      </c>
      <c r="O368" s="29" t="s">
        <v>538</v>
      </c>
      <c r="P368" s="30" t="s">
        <v>538</v>
      </c>
      <c r="Q368" s="31" t="s">
        <v>538</v>
      </c>
      <c r="R368" s="29" t="s">
        <v>538</v>
      </c>
      <c r="S368" s="30" t="s">
        <v>538</v>
      </c>
      <c r="T368" s="31" t="s">
        <v>538</v>
      </c>
      <c r="U368" s="29" t="s">
        <v>538</v>
      </c>
      <c r="V368" s="30" t="s">
        <v>538</v>
      </c>
      <c r="W368" s="31" t="s">
        <v>538</v>
      </c>
      <c r="X368" s="16"/>
    </row>
    <row r="369" spans="1:24" x14ac:dyDescent="0.25">
      <c r="A369" s="26" t="s">
        <v>354</v>
      </c>
      <c r="B369" s="26" t="s">
        <v>417</v>
      </c>
      <c r="C369" s="28" t="s">
        <v>356</v>
      </c>
      <c r="D369" s="28" t="s">
        <v>28</v>
      </c>
      <c r="E369" s="26" t="s">
        <v>419</v>
      </c>
      <c r="F369" s="29">
        <v>5</v>
      </c>
      <c r="G369" s="30">
        <v>9</v>
      </c>
      <c r="H369" s="31">
        <v>0.55555555555555558</v>
      </c>
      <c r="I369" s="29">
        <v>2</v>
      </c>
      <c r="J369" s="30">
        <v>2</v>
      </c>
      <c r="K369" s="31">
        <v>1</v>
      </c>
      <c r="L369" s="29" t="s">
        <v>538</v>
      </c>
      <c r="M369" s="30" t="s">
        <v>538</v>
      </c>
      <c r="N369" s="31" t="s">
        <v>538</v>
      </c>
      <c r="O369" s="29">
        <v>1</v>
      </c>
      <c r="P369" s="30">
        <v>1</v>
      </c>
      <c r="Q369" s="31">
        <v>1</v>
      </c>
      <c r="R369" s="29">
        <v>1</v>
      </c>
      <c r="S369" s="30">
        <v>1</v>
      </c>
      <c r="T369" s="31">
        <v>1</v>
      </c>
      <c r="U369" s="29" t="s">
        <v>538</v>
      </c>
      <c r="V369" s="30" t="s">
        <v>538</v>
      </c>
      <c r="W369" s="31" t="s">
        <v>538</v>
      </c>
      <c r="X369" s="16"/>
    </row>
    <row r="370" spans="1:24" x14ac:dyDescent="0.25">
      <c r="A370" s="26" t="s">
        <v>354</v>
      </c>
      <c r="B370" s="26" t="s">
        <v>417</v>
      </c>
      <c r="C370" s="28" t="s">
        <v>356</v>
      </c>
      <c r="D370" s="28" t="s">
        <v>28</v>
      </c>
      <c r="E370" s="26" t="s">
        <v>420</v>
      </c>
      <c r="F370" s="29">
        <v>2</v>
      </c>
      <c r="G370" s="30">
        <v>2</v>
      </c>
      <c r="H370" s="31">
        <v>1</v>
      </c>
      <c r="I370" s="29" t="s">
        <v>538</v>
      </c>
      <c r="J370" s="30" t="s">
        <v>538</v>
      </c>
      <c r="K370" s="31" t="s">
        <v>538</v>
      </c>
      <c r="L370" s="29">
        <v>1</v>
      </c>
      <c r="M370" s="30">
        <v>1</v>
      </c>
      <c r="N370" s="31">
        <v>1</v>
      </c>
      <c r="O370" s="29" t="s">
        <v>538</v>
      </c>
      <c r="P370" s="30" t="s">
        <v>538</v>
      </c>
      <c r="Q370" s="31" t="s">
        <v>538</v>
      </c>
      <c r="R370" s="29" t="s">
        <v>538</v>
      </c>
      <c r="S370" s="30" t="s">
        <v>538</v>
      </c>
      <c r="T370" s="31" t="s">
        <v>538</v>
      </c>
      <c r="U370" s="29">
        <v>1</v>
      </c>
      <c r="V370" s="30">
        <v>1</v>
      </c>
      <c r="W370" s="31">
        <v>1</v>
      </c>
      <c r="X370" s="16"/>
    </row>
    <row r="371" spans="1:24" x14ac:dyDescent="0.25">
      <c r="A371" s="26" t="s">
        <v>354</v>
      </c>
      <c r="B371" s="26" t="s">
        <v>417</v>
      </c>
      <c r="C371" s="28" t="s">
        <v>356</v>
      </c>
      <c r="D371" s="28" t="s">
        <v>28</v>
      </c>
      <c r="E371" s="26" t="s">
        <v>421</v>
      </c>
      <c r="F371" s="29">
        <v>2</v>
      </c>
      <c r="G371" s="30">
        <v>4</v>
      </c>
      <c r="H371" s="31">
        <v>0.5</v>
      </c>
      <c r="I371" s="29" t="s">
        <v>538</v>
      </c>
      <c r="J371" s="30" t="s">
        <v>538</v>
      </c>
      <c r="K371" s="31" t="s">
        <v>538</v>
      </c>
      <c r="L371" s="29" t="s">
        <v>538</v>
      </c>
      <c r="M371" s="30" t="s">
        <v>538</v>
      </c>
      <c r="N371" s="31" t="s">
        <v>538</v>
      </c>
      <c r="O371" s="29" t="s">
        <v>538</v>
      </c>
      <c r="P371" s="30" t="s">
        <v>538</v>
      </c>
      <c r="Q371" s="31" t="s">
        <v>538</v>
      </c>
      <c r="R371" s="29" t="s">
        <v>538</v>
      </c>
      <c r="S371" s="30" t="s">
        <v>538</v>
      </c>
      <c r="T371" s="31" t="s">
        <v>538</v>
      </c>
      <c r="U371" s="29">
        <v>1</v>
      </c>
      <c r="V371" s="30">
        <v>1</v>
      </c>
      <c r="W371" s="31">
        <v>1</v>
      </c>
      <c r="X371" s="16"/>
    </row>
    <row r="372" spans="1:24" x14ac:dyDescent="0.25">
      <c r="A372" s="26" t="s">
        <v>354</v>
      </c>
      <c r="B372" s="26" t="s">
        <v>417</v>
      </c>
      <c r="C372" s="28" t="s">
        <v>356</v>
      </c>
      <c r="D372" s="28" t="s">
        <v>28</v>
      </c>
      <c r="E372" s="26" t="s">
        <v>422</v>
      </c>
      <c r="F372" s="29">
        <v>0</v>
      </c>
      <c r="G372" s="30">
        <v>1</v>
      </c>
      <c r="H372" s="31">
        <v>0</v>
      </c>
      <c r="I372" s="29" t="s">
        <v>538</v>
      </c>
      <c r="J372" s="30" t="s">
        <v>538</v>
      </c>
      <c r="K372" s="31" t="s">
        <v>538</v>
      </c>
      <c r="L372" s="29">
        <v>1</v>
      </c>
      <c r="M372" s="30">
        <v>2</v>
      </c>
      <c r="N372" s="31">
        <v>0.5</v>
      </c>
      <c r="O372" s="29" t="s">
        <v>538</v>
      </c>
      <c r="P372" s="30" t="s">
        <v>538</v>
      </c>
      <c r="Q372" s="31" t="s">
        <v>538</v>
      </c>
      <c r="R372" s="29" t="s">
        <v>538</v>
      </c>
      <c r="S372" s="30" t="s">
        <v>538</v>
      </c>
      <c r="T372" s="31" t="s">
        <v>538</v>
      </c>
      <c r="U372" s="29" t="s">
        <v>538</v>
      </c>
      <c r="V372" s="30" t="s">
        <v>538</v>
      </c>
      <c r="W372" s="31" t="s">
        <v>538</v>
      </c>
      <c r="X372" s="16"/>
    </row>
    <row r="373" spans="1:24" x14ac:dyDescent="0.25">
      <c r="A373" s="26" t="s">
        <v>354</v>
      </c>
      <c r="B373" s="26" t="s">
        <v>417</v>
      </c>
      <c r="C373" s="28" t="s">
        <v>356</v>
      </c>
      <c r="D373" s="28" t="s">
        <v>28</v>
      </c>
      <c r="E373" s="26" t="s">
        <v>423</v>
      </c>
      <c r="F373" s="29">
        <v>4</v>
      </c>
      <c r="G373" s="30">
        <v>6</v>
      </c>
      <c r="H373" s="31">
        <v>0.66666666666666663</v>
      </c>
      <c r="I373" s="29" t="s">
        <v>538</v>
      </c>
      <c r="J373" s="30" t="s">
        <v>538</v>
      </c>
      <c r="K373" s="31" t="s">
        <v>538</v>
      </c>
      <c r="L373" s="29">
        <v>1</v>
      </c>
      <c r="M373" s="30">
        <v>3</v>
      </c>
      <c r="N373" s="31">
        <v>0.33333333333333331</v>
      </c>
      <c r="O373" s="29">
        <v>0</v>
      </c>
      <c r="P373" s="30">
        <v>2</v>
      </c>
      <c r="Q373" s="31">
        <v>0</v>
      </c>
      <c r="R373" s="29">
        <v>0</v>
      </c>
      <c r="S373" s="30">
        <v>1</v>
      </c>
      <c r="T373" s="31">
        <v>0</v>
      </c>
      <c r="U373" s="29">
        <v>1</v>
      </c>
      <c r="V373" s="30">
        <v>3</v>
      </c>
      <c r="W373" s="31">
        <v>0.33333333333333331</v>
      </c>
      <c r="X373" s="16"/>
    </row>
    <row r="374" spans="1:24" x14ac:dyDescent="0.25">
      <c r="A374" s="26" t="s">
        <v>354</v>
      </c>
      <c r="B374" s="26" t="s">
        <v>417</v>
      </c>
      <c r="C374" s="28" t="s">
        <v>356</v>
      </c>
      <c r="D374" s="28" t="s">
        <v>28</v>
      </c>
      <c r="E374" s="26" t="s">
        <v>424</v>
      </c>
      <c r="F374" s="29">
        <v>1</v>
      </c>
      <c r="G374" s="30">
        <v>2</v>
      </c>
      <c r="H374" s="31">
        <v>0.5</v>
      </c>
      <c r="I374" s="29" t="s">
        <v>538</v>
      </c>
      <c r="J374" s="30" t="s">
        <v>538</v>
      </c>
      <c r="K374" s="31" t="s">
        <v>538</v>
      </c>
      <c r="L374" s="29" t="s">
        <v>538</v>
      </c>
      <c r="M374" s="30" t="s">
        <v>538</v>
      </c>
      <c r="N374" s="31" t="s">
        <v>538</v>
      </c>
      <c r="O374" s="29">
        <v>0</v>
      </c>
      <c r="P374" s="30">
        <v>2</v>
      </c>
      <c r="Q374" s="31">
        <v>0</v>
      </c>
      <c r="R374" s="29" t="s">
        <v>538</v>
      </c>
      <c r="S374" s="30" t="s">
        <v>538</v>
      </c>
      <c r="T374" s="31" t="s">
        <v>538</v>
      </c>
      <c r="U374" s="29">
        <v>1</v>
      </c>
      <c r="V374" s="30">
        <v>1</v>
      </c>
      <c r="W374" s="31">
        <v>1</v>
      </c>
      <c r="X374" s="16"/>
    </row>
    <row r="375" spans="1:24" x14ac:dyDescent="0.25">
      <c r="A375" s="26" t="s">
        <v>354</v>
      </c>
      <c r="B375" s="26" t="s">
        <v>417</v>
      </c>
      <c r="C375" s="28" t="s">
        <v>356</v>
      </c>
      <c r="D375" s="28" t="s">
        <v>28</v>
      </c>
      <c r="E375" s="26" t="s">
        <v>425</v>
      </c>
      <c r="F375" s="29">
        <v>4</v>
      </c>
      <c r="G375" s="30">
        <v>4</v>
      </c>
      <c r="H375" s="31">
        <v>1</v>
      </c>
      <c r="I375" s="29">
        <v>6</v>
      </c>
      <c r="J375" s="30">
        <v>8</v>
      </c>
      <c r="K375" s="31">
        <v>0.75</v>
      </c>
      <c r="L375" s="29">
        <v>3</v>
      </c>
      <c r="M375" s="30">
        <v>6</v>
      </c>
      <c r="N375" s="31">
        <v>0.5</v>
      </c>
      <c r="O375" s="29">
        <v>2</v>
      </c>
      <c r="P375" s="30">
        <v>2</v>
      </c>
      <c r="Q375" s="31">
        <v>1</v>
      </c>
      <c r="R375" s="29">
        <v>1</v>
      </c>
      <c r="S375" s="30">
        <v>1</v>
      </c>
      <c r="T375" s="31">
        <v>1</v>
      </c>
      <c r="U375" s="29">
        <v>1</v>
      </c>
      <c r="V375" s="30">
        <v>3</v>
      </c>
      <c r="W375" s="31">
        <v>0.33333333333333331</v>
      </c>
      <c r="X375" s="16"/>
    </row>
    <row r="376" spans="1:24" x14ac:dyDescent="0.25">
      <c r="A376" s="26" t="s">
        <v>354</v>
      </c>
      <c r="B376" s="26" t="s">
        <v>417</v>
      </c>
      <c r="C376" s="28" t="s">
        <v>356</v>
      </c>
      <c r="D376" s="28" t="s">
        <v>28</v>
      </c>
      <c r="E376" s="26" t="s">
        <v>426</v>
      </c>
      <c r="F376" s="90">
        <v>0</v>
      </c>
      <c r="G376" s="91">
        <v>0</v>
      </c>
      <c r="H376" s="92">
        <v>0</v>
      </c>
      <c r="I376" s="29" t="s">
        <v>538</v>
      </c>
      <c r="J376" s="30" t="s">
        <v>538</v>
      </c>
      <c r="K376" s="31" t="s">
        <v>538</v>
      </c>
      <c r="L376" s="29">
        <v>1</v>
      </c>
      <c r="M376" s="30">
        <v>2</v>
      </c>
      <c r="N376" s="31">
        <v>0.5</v>
      </c>
      <c r="O376" s="29" t="s">
        <v>538</v>
      </c>
      <c r="P376" s="30" t="s">
        <v>538</v>
      </c>
      <c r="Q376" s="31" t="s">
        <v>538</v>
      </c>
      <c r="R376" s="29">
        <v>1</v>
      </c>
      <c r="S376" s="30">
        <v>2</v>
      </c>
      <c r="T376" s="31">
        <v>0.5</v>
      </c>
      <c r="U376" s="29">
        <v>1</v>
      </c>
      <c r="V376" s="30">
        <v>1</v>
      </c>
      <c r="W376" s="31">
        <v>1</v>
      </c>
      <c r="X376" s="16"/>
    </row>
    <row r="377" spans="1:24" x14ac:dyDescent="0.25">
      <c r="A377" s="26" t="s">
        <v>354</v>
      </c>
      <c r="B377" s="26" t="s">
        <v>417</v>
      </c>
      <c r="C377" s="28" t="s">
        <v>356</v>
      </c>
      <c r="D377" s="28" t="s">
        <v>28</v>
      </c>
      <c r="E377" s="26" t="s">
        <v>427</v>
      </c>
      <c r="F377" s="29">
        <v>2</v>
      </c>
      <c r="G377" s="30">
        <v>4</v>
      </c>
      <c r="H377" s="31">
        <v>0.5</v>
      </c>
      <c r="I377" s="29">
        <v>1</v>
      </c>
      <c r="J377" s="30">
        <v>2</v>
      </c>
      <c r="K377" s="31">
        <v>0.5</v>
      </c>
      <c r="L377" s="29" t="s">
        <v>538</v>
      </c>
      <c r="M377" s="30" t="s">
        <v>538</v>
      </c>
      <c r="N377" s="31" t="s">
        <v>538</v>
      </c>
      <c r="O377" s="29" t="s">
        <v>538</v>
      </c>
      <c r="P377" s="30" t="s">
        <v>538</v>
      </c>
      <c r="Q377" s="31" t="s">
        <v>538</v>
      </c>
      <c r="R377" s="29" t="s">
        <v>538</v>
      </c>
      <c r="S377" s="30" t="s">
        <v>538</v>
      </c>
      <c r="T377" s="31" t="s">
        <v>538</v>
      </c>
      <c r="U377" s="29">
        <v>0</v>
      </c>
      <c r="V377" s="30">
        <v>1</v>
      </c>
      <c r="W377" s="31">
        <v>0</v>
      </c>
      <c r="X377" s="16"/>
    </row>
    <row r="378" spans="1:24" x14ac:dyDescent="0.25">
      <c r="A378" s="26" t="s">
        <v>354</v>
      </c>
      <c r="B378" s="26" t="s">
        <v>417</v>
      </c>
      <c r="C378" s="28" t="s">
        <v>356</v>
      </c>
      <c r="D378" s="28" t="s">
        <v>28</v>
      </c>
      <c r="E378" s="26" t="s">
        <v>428</v>
      </c>
      <c r="F378" s="90">
        <v>0</v>
      </c>
      <c r="G378" s="91">
        <v>0</v>
      </c>
      <c r="H378" s="92">
        <v>0</v>
      </c>
      <c r="I378" s="29" t="s">
        <v>538</v>
      </c>
      <c r="J378" s="30" t="s">
        <v>538</v>
      </c>
      <c r="K378" s="31" t="s">
        <v>538</v>
      </c>
      <c r="L378" s="29" t="s">
        <v>538</v>
      </c>
      <c r="M378" s="30" t="s">
        <v>538</v>
      </c>
      <c r="N378" s="31" t="s">
        <v>538</v>
      </c>
      <c r="O378" s="29" t="s">
        <v>538</v>
      </c>
      <c r="P378" s="30" t="s">
        <v>538</v>
      </c>
      <c r="Q378" s="31" t="s">
        <v>538</v>
      </c>
      <c r="R378" s="29" t="s">
        <v>538</v>
      </c>
      <c r="S378" s="30" t="s">
        <v>538</v>
      </c>
      <c r="T378" s="31" t="s">
        <v>538</v>
      </c>
      <c r="U378" s="29">
        <v>1</v>
      </c>
      <c r="V378" s="30">
        <v>1</v>
      </c>
      <c r="W378" s="31">
        <v>1</v>
      </c>
      <c r="X378" s="16"/>
    </row>
    <row r="379" spans="1:24" x14ac:dyDescent="0.25">
      <c r="A379" s="26" t="s">
        <v>354</v>
      </c>
      <c r="B379" s="26" t="s">
        <v>417</v>
      </c>
      <c r="C379" s="28" t="s">
        <v>356</v>
      </c>
      <c r="D379" s="28" t="s">
        <v>28</v>
      </c>
      <c r="E379" s="26" t="s">
        <v>429</v>
      </c>
      <c r="F379" s="29">
        <v>2</v>
      </c>
      <c r="G379" s="30">
        <v>2</v>
      </c>
      <c r="H379" s="31">
        <v>1</v>
      </c>
      <c r="I379" s="29" t="s">
        <v>538</v>
      </c>
      <c r="J379" s="30" t="s">
        <v>538</v>
      </c>
      <c r="K379" s="31" t="s">
        <v>538</v>
      </c>
      <c r="L379" s="29">
        <v>1</v>
      </c>
      <c r="M379" s="30">
        <v>2</v>
      </c>
      <c r="N379" s="31">
        <v>0.5</v>
      </c>
      <c r="O379" s="29" t="s">
        <v>538</v>
      </c>
      <c r="P379" s="30" t="s">
        <v>538</v>
      </c>
      <c r="Q379" s="31" t="s">
        <v>538</v>
      </c>
      <c r="R379" s="29" t="s">
        <v>538</v>
      </c>
      <c r="S379" s="30" t="s">
        <v>538</v>
      </c>
      <c r="T379" s="31" t="s">
        <v>538</v>
      </c>
      <c r="U379" s="29" t="s">
        <v>538</v>
      </c>
      <c r="V379" s="30" t="s">
        <v>538</v>
      </c>
      <c r="W379" s="31" t="s">
        <v>538</v>
      </c>
      <c r="X379" s="16"/>
    </row>
    <row r="380" spans="1:24" x14ac:dyDescent="0.25">
      <c r="A380" s="26" t="s">
        <v>354</v>
      </c>
      <c r="B380" s="26" t="s">
        <v>417</v>
      </c>
      <c r="C380" s="28" t="s">
        <v>356</v>
      </c>
      <c r="D380" s="28" t="s">
        <v>28</v>
      </c>
      <c r="E380" s="26" t="s">
        <v>430</v>
      </c>
      <c r="F380" s="90">
        <v>0</v>
      </c>
      <c r="G380" s="91">
        <v>0</v>
      </c>
      <c r="H380" s="92">
        <v>0</v>
      </c>
      <c r="I380" s="29">
        <v>1</v>
      </c>
      <c r="J380" s="30">
        <v>2</v>
      </c>
      <c r="K380" s="31">
        <v>0.5</v>
      </c>
      <c r="L380" s="29">
        <v>0</v>
      </c>
      <c r="M380" s="30">
        <v>3</v>
      </c>
      <c r="N380" s="31">
        <v>0</v>
      </c>
      <c r="O380" s="29">
        <v>1</v>
      </c>
      <c r="P380" s="30">
        <v>3</v>
      </c>
      <c r="Q380" s="31">
        <v>0.33333333333333331</v>
      </c>
      <c r="R380" s="29">
        <v>0</v>
      </c>
      <c r="S380" s="30">
        <v>2</v>
      </c>
      <c r="T380" s="31">
        <v>0</v>
      </c>
      <c r="U380" s="29" t="s">
        <v>538</v>
      </c>
      <c r="V380" s="30" t="s">
        <v>538</v>
      </c>
      <c r="W380" s="31" t="s">
        <v>538</v>
      </c>
      <c r="X380" s="16"/>
    </row>
    <row r="381" spans="1:24" x14ac:dyDescent="0.25">
      <c r="A381" s="26" t="s">
        <v>354</v>
      </c>
      <c r="B381" s="26" t="s">
        <v>417</v>
      </c>
      <c r="C381" s="28" t="s">
        <v>356</v>
      </c>
      <c r="D381" s="28" t="s">
        <v>28</v>
      </c>
      <c r="E381" s="26" t="s">
        <v>431</v>
      </c>
      <c r="F381" s="29">
        <v>2</v>
      </c>
      <c r="G381" s="30">
        <v>5</v>
      </c>
      <c r="H381" s="31">
        <v>0.4</v>
      </c>
      <c r="I381" s="29">
        <v>2</v>
      </c>
      <c r="J381" s="30">
        <v>4</v>
      </c>
      <c r="K381" s="31">
        <v>0.5</v>
      </c>
      <c r="L381" s="29" t="s">
        <v>538</v>
      </c>
      <c r="M381" s="30" t="s">
        <v>538</v>
      </c>
      <c r="N381" s="31" t="s">
        <v>538</v>
      </c>
      <c r="O381" s="29" t="s">
        <v>538</v>
      </c>
      <c r="P381" s="30" t="s">
        <v>538</v>
      </c>
      <c r="Q381" s="31" t="s">
        <v>538</v>
      </c>
      <c r="R381" s="29" t="s">
        <v>538</v>
      </c>
      <c r="S381" s="30" t="s">
        <v>538</v>
      </c>
      <c r="T381" s="31" t="s">
        <v>538</v>
      </c>
      <c r="U381" s="29" t="s">
        <v>538</v>
      </c>
      <c r="V381" s="30" t="s">
        <v>538</v>
      </c>
      <c r="W381" s="31" t="s">
        <v>538</v>
      </c>
      <c r="X381" s="16"/>
    </row>
    <row r="382" spans="1:24" x14ac:dyDescent="0.25">
      <c r="A382" s="26" t="s">
        <v>354</v>
      </c>
      <c r="B382" s="26" t="s">
        <v>417</v>
      </c>
      <c r="C382" s="28" t="s">
        <v>356</v>
      </c>
      <c r="D382" s="28" t="s">
        <v>28</v>
      </c>
      <c r="E382" s="26" t="s">
        <v>432</v>
      </c>
      <c r="F382" s="29">
        <v>8</v>
      </c>
      <c r="G382" s="30">
        <v>10</v>
      </c>
      <c r="H382" s="31">
        <v>0.8</v>
      </c>
      <c r="I382" s="29">
        <v>2</v>
      </c>
      <c r="J382" s="30">
        <v>3</v>
      </c>
      <c r="K382" s="31">
        <v>0.66666666666666663</v>
      </c>
      <c r="L382" s="29">
        <v>0</v>
      </c>
      <c r="M382" s="30">
        <v>1</v>
      </c>
      <c r="N382" s="31">
        <v>0</v>
      </c>
      <c r="O382" s="29">
        <v>1</v>
      </c>
      <c r="P382" s="30">
        <v>1</v>
      </c>
      <c r="Q382" s="31">
        <v>1</v>
      </c>
      <c r="R382" s="29" t="s">
        <v>538</v>
      </c>
      <c r="S382" s="30" t="s">
        <v>538</v>
      </c>
      <c r="T382" s="31" t="s">
        <v>538</v>
      </c>
      <c r="U382" s="29">
        <v>1</v>
      </c>
      <c r="V382" s="30">
        <v>1</v>
      </c>
      <c r="W382" s="31">
        <v>1</v>
      </c>
      <c r="X382" s="16"/>
    </row>
    <row r="383" spans="1:24" x14ac:dyDescent="0.25">
      <c r="A383" s="26" t="s">
        <v>354</v>
      </c>
      <c r="B383" s="26" t="s">
        <v>417</v>
      </c>
      <c r="C383" s="28" t="s">
        <v>356</v>
      </c>
      <c r="D383" s="28" t="s">
        <v>28</v>
      </c>
      <c r="E383" s="26" t="s">
        <v>433</v>
      </c>
      <c r="F383" s="90">
        <v>0</v>
      </c>
      <c r="G383" s="91">
        <v>0</v>
      </c>
      <c r="H383" s="92">
        <v>0</v>
      </c>
      <c r="I383" s="29">
        <v>1</v>
      </c>
      <c r="J383" s="30">
        <v>1</v>
      </c>
      <c r="K383" s="31">
        <v>1</v>
      </c>
      <c r="L383" s="29" t="s">
        <v>538</v>
      </c>
      <c r="M383" s="30" t="s">
        <v>538</v>
      </c>
      <c r="N383" s="31" t="s">
        <v>538</v>
      </c>
      <c r="O383" s="29">
        <v>2</v>
      </c>
      <c r="P383" s="30">
        <v>2</v>
      </c>
      <c r="Q383" s="31">
        <v>1</v>
      </c>
      <c r="R383" s="29" t="s">
        <v>538</v>
      </c>
      <c r="S383" s="30" t="s">
        <v>538</v>
      </c>
      <c r="T383" s="31" t="s">
        <v>538</v>
      </c>
      <c r="U383" s="29" t="s">
        <v>538</v>
      </c>
      <c r="V383" s="30" t="s">
        <v>538</v>
      </c>
      <c r="W383" s="31" t="s">
        <v>538</v>
      </c>
      <c r="X383" s="16"/>
    </row>
    <row r="384" spans="1:24" x14ac:dyDescent="0.25">
      <c r="A384" s="26" t="s">
        <v>354</v>
      </c>
      <c r="B384" s="26" t="s">
        <v>417</v>
      </c>
      <c r="C384" s="28" t="s">
        <v>356</v>
      </c>
      <c r="D384" s="28" t="s">
        <v>28</v>
      </c>
      <c r="E384" s="26" t="s">
        <v>434</v>
      </c>
      <c r="F384" s="29">
        <v>1</v>
      </c>
      <c r="G384" s="30">
        <v>2</v>
      </c>
      <c r="H384" s="31">
        <v>0.5</v>
      </c>
      <c r="I384" s="29">
        <v>1</v>
      </c>
      <c r="J384" s="30">
        <v>1</v>
      </c>
      <c r="K384" s="31">
        <v>1</v>
      </c>
      <c r="L384" s="29" t="s">
        <v>538</v>
      </c>
      <c r="M384" s="30" t="s">
        <v>538</v>
      </c>
      <c r="N384" s="31" t="s">
        <v>538</v>
      </c>
      <c r="O384" s="29" t="s">
        <v>538</v>
      </c>
      <c r="P384" s="30" t="s">
        <v>538</v>
      </c>
      <c r="Q384" s="31" t="s">
        <v>538</v>
      </c>
      <c r="R384" s="29" t="s">
        <v>538</v>
      </c>
      <c r="S384" s="30" t="s">
        <v>538</v>
      </c>
      <c r="T384" s="31" t="s">
        <v>538</v>
      </c>
      <c r="U384" s="29" t="s">
        <v>538</v>
      </c>
      <c r="V384" s="30" t="s">
        <v>538</v>
      </c>
      <c r="W384" s="31" t="s">
        <v>538</v>
      </c>
      <c r="X384" s="16"/>
    </row>
    <row r="385" spans="1:24" x14ac:dyDescent="0.25">
      <c r="A385" s="26" t="s">
        <v>354</v>
      </c>
      <c r="B385" s="26" t="s">
        <v>417</v>
      </c>
      <c r="C385" s="28" t="s">
        <v>356</v>
      </c>
      <c r="D385" s="28" t="s">
        <v>28</v>
      </c>
      <c r="E385" s="26" t="s">
        <v>435</v>
      </c>
      <c r="F385" s="29">
        <v>1</v>
      </c>
      <c r="G385" s="30">
        <v>1</v>
      </c>
      <c r="H385" s="31">
        <v>1</v>
      </c>
      <c r="I385" s="29">
        <v>0</v>
      </c>
      <c r="J385" s="30">
        <v>6</v>
      </c>
      <c r="K385" s="31">
        <v>0</v>
      </c>
      <c r="L385" s="29">
        <v>1</v>
      </c>
      <c r="M385" s="30">
        <v>1</v>
      </c>
      <c r="N385" s="31">
        <v>1</v>
      </c>
      <c r="O385" s="29">
        <v>0</v>
      </c>
      <c r="P385" s="30">
        <v>4</v>
      </c>
      <c r="Q385" s="31">
        <v>0</v>
      </c>
      <c r="R385" s="29" t="s">
        <v>538</v>
      </c>
      <c r="S385" s="30" t="s">
        <v>538</v>
      </c>
      <c r="T385" s="31" t="s">
        <v>538</v>
      </c>
      <c r="U385" s="29" t="s">
        <v>538</v>
      </c>
      <c r="V385" s="30" t="s">
        <v>538</v>
      </c>
      <c r="W385" s="31" t="s">
        <v>538</v>
      </c>
      <c r="X385" s="16"/>
    </row>
    <row r="386" spans="1:24" x14ac:dyDescent="0.25">
      <c r="A386" s="26" t="s">
        <v>354</v>
      </c>
      <c r="B386" s="26" t="s">
        <v>417</v>
      </c>
      <c r="C386" s="28" t="s">
        <v>356</v>
      </c>
      <c r="D386" s="28" t="s">
        <v>28</v>
      </c>
      <c r="E386" s="26" t="s">
        <v>417</v>
      </c>
      <c r="F386" s="29">
        <v>162</v>
      </c>
      <c r="G386" s="30">
        <v>190</v>
      </c>
      <c r="H386" s="31">
        <v>0.85263157894736841</v>
      </c>
      <c r="I386" s="29">
        <v>30</v>
      </c>
      <c r="J386" s="30">
        <v>37</v>
      </c>
      <c r="K386" s="31">
        <v>0.81081081081081086</v>
      </c>
      <c r="L386" s="29">
        <v>19</v>
      </c>
      <c r="M386" s="30">
        <v>25</v>
      </c>
      <c r="N386" s="31">
        <v>0.76</v>
      </c>
      <c r="O386" s="29">
        <v>76</v>
      </c>
      <c r="P386" s="30">
        <v>85</v>
      </c>
      <c r="Q386" s="31">
        <v>0.89411764705882357</v>
      </c>
      <c r="R386" s="29">
        <v>5</v>
      </c>
      <c r="S386" s="30">
        <v>6</v>
      </c>
      <c r="T386" s="31">
        <v>0.83333333333333337</v>
      </c>
      <c r="U386" s="29">
        <v>20</v>
      </c>
      <c r="V386" s="30">
        <v>20</v>
      </c>
      <c r="W386" s="31">
        <v>1</v>
      </c>
      <c r="X386" s="16"/>
    </row>
    <row r="387" spans="1:24" x14ac:dyDescent="0.25">
      <c r="A387" s="20" t="s">
        <v>436</v>
      </c>
      <c r="B387" s="20"/>
      <c r="C387" s="21"/>
      <c r="D387" s="21"/>
      <c r="E387" s="20"/>
      <c r="F387" s="32">
        <f>SUM(F388,F397,F420,F447)</f>
        <v>268</v>
      </c>
      <c r="G387" s="33">
        <f>SUM(G388,G397,G420,G447)</f>
        <v>358</v>
      </c>
      <c r="H387" s="34">
        <f t="shared" si="15"/>
        <v>0.74860335195530725</v>
      </c>
      <c r="I387" s="32">
        <f>SUM(I388,I397,I420,I447)</f>
        <v>70</v>
      </c>
      <c r="J387" s="33">
        <f>SUM(J388,J397,J420,J447)</f>
        <v>119</v>
      </c>
      <c r="K387" s="34">
        <f>I387/J387</f>
        <v>0.58823529411764708</v>
      </c>
      <c r="L387" s="32">
        <f>SUM(L388,L397,L420,L447)</f>
        <v>69</v>
      </c>
      <c r="M387" s="33">
        <f>SUM(M388,M397,M420,M447)</f>
        <v>528</v>
      </c>
      <c r="N387" s="34">
        <f t="shared" si="17"/>
        <v>0.13068181818181818</v>
      </c>
      <c r="O387" s="32">
        <f>SUM(O388,O397,O420,O447)</f>
        <v>60</v>
      </c>
      <c r="P387" s="33">
        <f>SUM(P388,P397,P420,P447)</f>
        <v>97</v>
      </c>
      <c r="Q387" s="34">
        <f t="shared" si="16"/>
        <v>0.61855670103092786</v>
      </c>
      <c r="R387" s="32">
        <f>SUM(R388,R397,R420,R447)</f>
        <v>23</v>
      </c>
      <c r="S387" s="33">
        <f>SUM(S388,S397,S420,S447)</f>
        <v>47</v>
      </c>
      <c r="T387" s="34">
        <f>R387/S387</f>
        <v>0.48936170212765956</v>
      </c>
      <c r="U387" s="32">
        <f>SUM(U388,U397,U420,U447)</f>
        <v>2538</v>
      </c>
      <c r="V387" s="33">
        <f>SUM(V388,V397,V420,V447)</f>
        <v>2588</v>
      </c>
      <c r="W387" s="34">
        <f>U387/V387</f>
        <v>0.98068006182380218</v>
      </c>
      <c r="X387" s="16"/>
    </row>
    <row r="388" spans="1:24" x14ac:dyDescent="0.25">
      <c r="A388" s="20" t="s">
        <v>437</v>
      </c>
      <c r="B388" s="20"/>
      <c r="C388" s="21"/>
      <c r="D388" s="21"/>
      <c r="E388" s="20"/>
      <c r="F388" s="32">
        <f>SUM(F389:F396)</f>
        <v>70</v>
      </c>
      <c r="G388" s="33">
        <f>SUM(G389:G396)</f>
        <v>93</v>
      </c>
      <c r="H388" s="34">
        <f t="shared" si="15"/>
        <v>0.75268817204301075</v>
      </c>
      <c r="I388" s="32">
        <f>SUM(I389:I396)</f>
        <v>17</v>
      </c>
      <c r="J388" s="33">
        <f>SUM(J389:J396)</f>
        <v>24</v>
      </c>
      <c r="K388" s="34">
        <f>I388/J388</f>
        <v>0.70833333333333337</v>
      </c>
      <c r="L388" s="32">
        <f>SUM(L389:L396)</f>
        <v>43</v>
      </c>
      <c r="M388" s="33">
        <f>SUM(M389:M396)</f>
        <v>292</v>
      </c>
      <c r="N388" s="34">
        <f t="shared" si="17"/>
        <v>0.14726027397260275</v>
      </c>
      <c r="O388" s="32">
        <f>SUM(O389:O396)</f>
        <v>16</v>
      </c>
      <c r="P388" s="33">
        <f>SUM(P389:P396)</f>
        <v>30</v>
      </c>
      <c r="Q388" s="34">
        <f t="shared" si="16"/>
        <v>0.53333333333333333</v>
      </c>
      <c r="R388" s="32">
        <f>SUM(R389:R396)</f>
        <v>3</v>
      </c>
      <c r="S388" s="33">
        <f>SUM(S389:S396)</f>
        <v>9</v>
      </c>
      <c r="T388" s="34">
        <f>R388/S388</f>
        <v>0.33333333333333331</v>
      </c>
      <c r="U388" s="32">
        <f>SUM(U389:U396)</f>
        <v>10</v>
      </c>
      <c r="V388" s="33">
        <f>SUM(V389:V396)</f>
        <v>15</v>
      </c>
      <c r="W388" s="34">
        <f>U388/V388</f>
        <v>0.66666666666666663</v>
      </c>
      <c r="X388" s="16"/>
    </row>
    <row r="389" spans="1:24" x14ac:dyDescent="0.25">
      <c r="A389" s="26" t="s">
        <v>438</v>
      </c>
      <c r="B389" s="26" t="s">
        <v>439</v>
      </c>
      <c r="C389" s="28" t="s">
        <v>440</v>
      </c>
      <c r="D389" s="28"/>
      <c r="E389" s="26" t="s">
        <v>441</v>
      </c>
      <c r="F389" s="29">
        <v>1</v>
      </c>
      <c r="G389" s="30">
        <v>2</v>
      </c>
      <c r="H389" s="31">
        <v>0.5</v>
      </c>
      <c r="I389" s="29" t="s">
        <v>538</v>
      </c>
      <c r="J389" s="30" t="s">
        <v>538</v>
      </c>
      <c r="K389" s="31" t="s">
        <v>538</v>
      </c>
      <c r="L389" s="29" t="s">
        <v>538</v>
      </c>
      <c r="M389" s="30" t="s">
        <v>538</v>
      </c>
      <c r="N389" s="31" t="s">
        <v>538</v>
      </c>
      <c r="O389" s="29" t="s">
        <v>538</v>
      </c>
      <c r="P389" s="30" t="s">
        <v>538</v>
      </c>
      <c r="Q389" s="31" t="s">
        <v>538</v>
      </c>
      <c r="R389" s="29">
        <v>0</v>
      </c>
      <c r="S389" s="30">
        <v>1</v>
      </c>
      <c r="T389" s="31">
        <v>0</v>
      </c>
      <c r="U389" s="29" t="s">
        <v>538</v>
      </c>
      <c r="V389" s="30" t="s">
        <v>538</v>
      </c>
      <c r="W389" s="31" t="s">
        <v>538</v>
      </c>
      <c r="X389" s="16"/>
    </row>
    <row r="390" spans="1:24" x14ac:dyDescent="0.25">
      <c r="A390" s="26" t="s">
        <v>438</v>
      </c>
      <c r="B390" s="26" t="s">
        <v>439</v>
      </c>
      <c r="C390" s="28" t="s">
        <v>440</v>
      </c>
      <c r="D390" s="28"/>
      <c r="E390" s="26" t="s">
        <v>442</v>
      </c>
      <c r="F390" s="29">
        <v>1</v>
      </c>
      <c r="G390" s="30">
        <v>2</v>
      </c>
      <c r="H390" s="31">
        <v>0.5</v>
      </c>
      <c r="I390" s="29">
        <v>1</v>
      </c>
      <c r="J390" s="30">
        <v>1</v>
      </c>
      <c r="K390" s="31">
        <v>1</v>
      </c>
      <c r="L390" s="29" t="s">
        <v>538</v>
      </c>
      <c r="M390" s="30" t="s">
        <v>538</v>
      </c>
      <c r="N390" s="31" t="s">
        <v>538</v>
      </c>
      <c r="O390" s="29" t="s">
        <v>538</v>
      </c>
      <c r="P390" s="30" t="s">
        <v>538</v>
      </c>
      <c r="Q390" s="31" t="s">
        <v>538</v>
      </c>
      <c r="R390" s="29" t="s">
        <v>538</v>
      </c>
      <c r="S390" s="30" t="s">
        <v>538</v>
      </c>
      <c r="T390" s="31" t="s">
        <v>538</v>
      </c>
      <c r="U390" s="29">
        <v>1</v>
      </c>
      <c r="V390" s="30">
        <v>1</v>
      </c>
      <c r="W390" s="31">
        <v>1</v>
      </c>
      <c r="X390" s="16"/>
    </row>
    <row r="391" spans="1:24" x14ac:dyDescent="0.25">
      <c r="A391" s="26" t="s">
        <v>438</v>
      </c>
      <c r="B391" s="26" t="s">
        <v>439</v>
      </c>
      <c r="C391" s="28" t="s">
        <v>440</v>
      </c>
      <c r="D391" s="28"/>
      <c r="E391" s="26" t="s">
        <v>439</v>
      </c>
      <c r="F391" s="29">
        <v>55</v>
      </c>
      <c r="G391" s="30">
        <v>71</v>
      </c>
      <c r="H391" s="31">
        <v>0.77464788732394363</v>
      </c>
      <c r="I391" s="29">
        <v>9</v>
      </c>
      <c r="J391" s="30">
        <v>12</v>
      </c>
      <c r="K391" s="31">
        <v>0.75</v>
      </c>
      <c r="L391" s="29">
        <v>37</v>
      </c>
      <c r="M391" s="30">
        <v>283</v>
      </c>
      <c r="N391" s="31">
        <v>0.13074204946996468</v>
      </c>
      <c r="O391" s="29">
        <v>13</v>
      </c>
      <c r="P391" s="30">
        <v>25</v>
      </c>
      <c r="Q391" s="31">
        <v>0.52</v>
      </c>
      <c r="R391" s="29">
        <v>1</v>
      </c>
      <c r="S391" s="30">
        <v>4</v>
      </c>
      <c r="T391" s="31">
        <v>0.25</v>
      </c>
      <c r="U391" s="29">
        <v>6</v>
      </c>
      <c r="V391" s="30">
        <v>9</v>
      </c>
      <c r="W391" s="31">
        <v>0.66666666666666663</v>
      </c>
      <c r="X391" s="16"/>
    </row>
    <row r="392" spans="1:24" x14ac:dyDescent="0.25">
      <c r="A392" s="26" t="s">
        <v>438</v>
      </c>
      <c r="B392" s="26" t="s">
        <v>439</v>
      </c>
      <c r="C392" s="28" t="s">
        <v>440</v>
      </c>
      <c r="D392" s="28"/>
      <c r="E392" s="26" t="s">
        <v>443</v>
      </c>
      <c r="F392" s="29">
        <v>3</v>
      </c>
      <c r="G392" s="30">
        <v>3</v>
      </c>
      <c r="H392" s="31">
        <v>1</v>
      </c>
      <c r="I392" s="29">
        <v>5</v>
      </c>
      <c r="J392" s="30">
        <v>9</v>
      </c>
      <c r="K392" s="31">
        <v>0.55555555555555558</v>
      </c>
      <c r="L392" s="29">
        <v>1</v>
      </c>
      <c r="M392" s="30">
        <v>2</v>
      </c>
      <c r="N392" s="31">
        <v>0.5</v>
      </c>
      <c r="O392" s="29">
        <v>1</v>
      </c>
      <c r="P392" s="30">
        <v>3</v>
      </c>
      <c r="Q392" s="31">
        <v>0.33333333333333331</v>
      </c>
      <c r="R392" s="29">
        <v>0</v>
      </c>
      <c r="S392" s="30">
        <v>1</v>
      </c>
      <c r="T392" s="31">
        <v>0</v>
      </c>
      <c r="U392" s="29">
        <v>0</v>
      </c>
      <c r="V392" s="30">
        <v>1</v>
      </c>
      <c r="W392" s="31">
        <v>0</v>
      </c>
      <c r="X392" s="16"/>
    </row>
    <row r="393" spans="1:24" x14ac:dyDescent="0.25">
      <c r="A393" s="26" t="s">
        <v>438</v>
      </c>
      <c r="B393" s="26" t="s">
        <v>439</v>
      </c>
      <c r="C393" s="28" t="s">
        <v>440</v>
      </c>
      <c r="D393" s="28"/>
      <c r="E393" s="26" t="s">
        <v>444</v>
      </c>
      <c r="F393" s="29">
        <v>1</v>
      </c>
      <c r="G393" s="30">
        <v>1</v>
      </c>
      <c r="H393" s="31">
        <v>1</v>
      </c>
      <c r="I393" s="29" t="s">
        <v>538</v>
      </c>
      <c r="J393" s="30" t="s">
        <v>538</v>
      </c>
      <c r="K393" s="31" t="s">
        <v>538</v>
      </c>
      <c r="L393" s="29" t="s">
        <v>538</v>
      </c>
      <c r="M393" s="30" t="s">
        <v>538</v>
      </c>
      <c r="N393" s="31" t="s">
        <v>538</v>
      </c>
      <c r="O393" s="29" t="s">
        <v>538</v>
      </c>
      <c r="P393" s="30" t="s">
        <v>538</v>
      </c>
      <c r="Q393" s="31" t="s">
        <v>538</v>
      </c>
      <c r="R393" s="29">
        <v>0</v>
      </c>
      <c r="S393" s="30">
        <v>1</v>
      </c>
      <c r="T393" s="31">
        <v>0</v>
      </c>
      <c r="U393" s="29" t="s">
        <v>538</v>
      </c>
      <c r="V393" s="30" t="s">
        <v>538</v>
      </c>
      <c r="W393" s="31" t="s">
        <v>538</v>
      </c>
      <c r="X393" s="16"/>
    </row>
    <row r="394" spans="1:24" x14ac:dyDescent="0.25">
      <c r="A394" s="26" t="s">
        <v>438</v>
      </c>
      <c r="B394" s="26" t="s">
        <v>439</v>
      </c>
      <c r="C394" s="28" t="s">
        <v>440</v>
      </c>
      <c r="D394" s="28"/>
      <c r="E394" s="26" t="s">
        <v>445</v>
      </c>
      <c r="F394" s="29">
        <v>0</v>
      </c>
      <c r="G394" s="30">
        <v>1</v>
      </c>
      <c r="H394" s="31">
        <v>0</v>
      </c>
      <c r="I394" s="29">
        <v>1</v>
      </c>
      <c r="J394" s="30">
        <v>1</v>
      </c>
      <c r="K394" s="31">
        <v>1</v>
      </c>
      <c r="L394" s="29">
        <v>0</v>
      </c>
      <c r="M394" s="30">
        <v>1</v>
      </c>
      <c r="N394" s="31">
        <v>0</v>
      </c>
      <c r="O394" s="29">
        <v>2</v>
      </c>
      <c r="P394" s="30">
        <v>2</v>
      </c>
      <c r="Q394" s="31">
        <v>1</v>
      </c>
      <c r="R394" s="29" t="s">
        <v>538</v>
      </c>
      <c r="S394" s="30" t="s">
        <v>538</v>
      </c>
      <c r="T394" s="31" t="s">
        <v>538</v>
      </c>
      <c r="U394" s="29">
        <v>1</v>
      </c>
      <c r="V394" s="30">
        <v>1</v>
      </c>
      <c r="W394" s="31">
        <v>1</v>
      </c>
      <c r="X394" s="16"/>
    </row>
    <row r="395" spans="1:24" x14ac:dyDescent="0.25">
      <c r="A395" s="26" t="s">
        <v>438</v>
      </c>
      <c r="B395" s="26" t="s">
        <v>439</v>
      </c>
      <c r="C395" s="28" t="s">
        <v>440</v>
      </c>
      <c r="D395" s="28"/>
      <c r="E395" s="26" t="s">
        <v>446</v>
      </c>
      <c r="F395" s="29">
        <v>6</v>
      </c>
      <c r="G395" s="30">
        <v>10</v>
      </c>
      <c r="H395" s="31">
        <v>0.6</v>
      </c>
      <c r="I395" s="29">
        <v>1</v>
      </c>
      <c r="J395" s="30">
        <v>1</v>
      </c>
      <c r="K395" s="31">
        <v>1</v>
      </c>
      <c r="L395" s="29">
        <v>4</v>
      </c>
      <c r="M395" s="30">
        <v>5</v>
      </c>
      <c r="N395" s="31">
        <v>0.8</v>
      </c>
      <c r="O395" s="29" t="s">
        <v>538</v>
      </c>
      <c r="P395" s="30" t="s">
        <v>538</v>
      </c>
      <c r="Q395" s="31" t="s">
        <v>538</v>
      </c>
      <c r="R395" s="29" t="s">
        <v>538</v>
      </c>
      <c r="S395" s="30" t="s">
        <v>538</v>
      </c>
      <c r="T395" s="31" t="s">
        <v>538</v>
      </c>
      <c r="U395" s="29" t="s">
        <v>538</v>
      </c>
      <c r="V395" s="30" t="s">
        <v>538</v>
      </c>
      <c r="W395" s="31" t="s">
        <v>538</v>
      </c>
      <c r="X395" s="16"/>
    </row>
    <row r="396" spans="1:24" x14ac:dyDescent="0.25">
      <c r="A396" s="26" t="s">
        <v>438</v>
      </c>
      <c r="B396" s="26" t="s">
        <v>439</v>
      </c>
      <c r="C396" s="28" t="s">
        <v>440</v>
      </c>
      <c r="D396" s="28"/>
      <c r="E396" s="26" t="s">
        <v>447</v>
      </c>
      <c r="F396" s="29">
        <v>3</v>
      </c>
      <c r="G396" s="30">
        <v>3</v>
      </c>
      <c r="H396" s="31">
        <v>1</v>
      </c>
      <c r="I396" s="29" t="s">
        <v>538</v>
      </c>
      <c r="J396" s="30" t="s">
        <v>538</v>
      </c>
      <c r="K396" s="31" t="s">
        <v>538</v>
      </c>
      <c r="L396" s="29">
        <v>1</v>
      </c>
      <c r="M396" s="30">
        <v>1</v>
      </c>
      <c r="N396" s="31">
        <v>1</v>
      </c>
      <c r="O396" s="29" t="s">
        <v>538</v>
      </c>
      <c r="P396" s="30" t="s">
        <v>538</v>
      </c>
      <c r="Q396" s="31" t="s">
        <v>538</v>
      </c>
      <c r="R396" s="29">
        <v>2</v>
      </c>
      <c r="S396" s="30">
        <v>2</v>
      </c>
      <c r="T396" s="31">
        <v>1</v>
      </c>
      <c r="U396" s="29">
        <v>2</v>
      </c>
      <c r="V396" s="30">
        <v>3</v>
      </c>
      <c r="W396" s="31">
        <v>0.66666666666666663</v>
      </c>
      <c r="X396" s="16"/>
    </row>
    <row r="397" spans="1:24" x14ac:dyDescent="0.25">
      <c r="A397" s="20" t="s">
        <v>448</v>
      </c>
      <c r="B397" s="20"/>
      <c r="C397" s="21"/>
      <c r="D397" s="21"/>
      <c r="E397" s="20"/>
      <c r="F397" s="32">
        <f>SUM(F398:F419)</f>
        <v>64</v>
      </c>
      <c r="G397" s="33">
        <f>SUM(G398:G419)</f>
        <v>91</v>
      </c>
      <c r="H397" s="34">
        <f t="shared" ref="H397:H447" si="18">F397/G397</f>
        <v>0.70329670329670335</v>
      </c>
      <c r="I397" s="32">
        <f>SUM(I398:I419)</f>
        <v>20</v>
      </c>
      <c r="J397" s="33">
        <f>SUM(J398:J419)</f>
        <v>27</v>
      </c>
      <c r="K397" s="34">
        <f>I397/J397</f>
        <v>0.7407407407407407</v>
      </c>
      <c r="L397" s="32">
        <f>SUM(L398:L419)</f>
        <v>7</v>
      </c>
      <c r="M397" s="33">
        <f>SUM(M398:M419)</f>
        <v>48</v>
      </c>
      <c r="N397" s="34">
        <f t="shared" si="17"/>
        <v>0.14583333333333334</v>
      </c>
      <c r="O397" s="32">
        <f>SUM(O398:O419)</f>
        <v>25</v>
      </c>
      <c r="P397" s="33">
        <f>SUM(P398:P419)</f>
        <v>32</v>
      </c>
      <c r="Q397" s="34">
        <f t="shared" ref="Q397:Q447" si="19">O397/P397</f>
        <v>0.78125</v>
      </c>
      <c r="R397" s="32">
        <f>SUM(R398:R419)</f>
        <v>1</v>
      </c>
      <c r="S397" s="33">
        <f>SUM(S398:S419)</f>
        <v>3</v>
      </c>
      <c r="T397" s="34">
        <f>R397/S397</f>
        <v>0.33333333333333331</v>
      </c>
      <c r="U397" s="32">
        <f>SUM(U398:U419)</f>
        <v>6</v>
      </c>
      <c r="V397" s="33">
        <f>SUM(V398:V419)</f>
        <v>12</v>
      </c>
      <c r="W397" s="34">
        <f>U397/V397</f>
        <v>0.5</v>
      </c>
      <c r="X397" s="16"/>
    </row>
    <row r="398" spans="1:24" x14ac:dyDescent="0.25">
      <c r="A398" s="26" t="s">
        <v>438</v>
      </c>
      <c r="B398" s="26" t="s">
        <v>449</v>
      </c>
      <c r="C398" s="28" t="s">
        <v>440</v>
      </c>
      <c r="D398" s="28"/>
      <c r="E398" s="26" t="s">
        <v>450</v>
      </c>
      <c r="F398" s="29">
        <v>0</v>
      </c>
      <c r="G398" s="30">
        <v>2</v>
      </c>
      <c r="H398" s="31">
        <v>0</v>
      </c>
      <c r="I398" s="29" t="s">
        <v>538</v>
      </c>
      <c r="J398" s="30" t="s">
        <v>538</v>
      </c>
      <c r="K398" s="31" t="s">
        <v>538</v>
      </c>
      <c r="L398" s="29">
        <v>0</v>
      </c>
      <c r="M398" s="30">
        <v>1</v>
      </c>
      <c r="N398" s="31">
        <v>0</v>
      </c>
      <c r="O398" s="29" t="s">
        <v>538</v>
      </c>
      <c r="P398" s="30" t="s">
        <v>538</v>
      </c>
      <c r="Q398" s="31" t="s">
        <v>538</v>
      </c>
      <c r="R398" s="29" t="s">
        <v>538</v>
      </c>
      <c r="S398" s="30" t="s">
        <v>538</v>
      </c>
      <c r="T398" s="31" t="s">
        <v>538</v>
      </c>
      <c r="U398" s="29" t="s">
        <v>538</v>
      </c>
      <c r="V398" s="30" t="s">
        <v>538</v>
      </c>
      <c r="W398" s="31" t="s">
        <v>538</v>
      </c>
      <c r="X398" s="16"/>
    </row>
    <row r="399" spans="1:24" x14ac:dyDescent="0.25">
      <c r="A399" s="26" t="s">
        <v>438</v>
      </c>
      <c r="B399" s="26" t="s">
        <v>449</v>
      </c>
      <c r="C399" s="28" t="s">
        <v>440</v>
      </c>
      <c r="D399" s="28"/>
      <c r="E399" s="26" t="s">
        <v>451</v>
      </c>
      <c r="F399" s="29">
        <v>0</v>
      </c>
      <c r="G399" s="30">
        <v>1</v>
      </c>
      <c r="H399" s="31">
        <v>0</v>
      </c>
      <c r="I399" s="29" t="s">
        <v>538</v>
      </c>
      <c r="J399" s="30" t="s">
        <v>538</v>
      </c>
      <c r="K399" s="31" t="s">
        <v>538</v>
      </c>
      <c r="L399" s="29" t="s">
        <v>538</v>
      </c>
      <c r="M399" s="30" t="s">
        <v>538</v>
      </c>
      <c r="N399" s="31" t="s">
        <v>538</v>
      </c>
      <c r="O399" s="29" t="s">
        <v>538</v>
      </c>
      <c r="P399" s="30" t="s">
        <v>538</v>
      </c>
      <c r="Q399" s="31" t="s">
        <v>538</v>
      </c>
      <c r="R399" s="29" t="s">
        <v>538</v>
      </c>
      <c r="S399" s="30" t="s">
        <v>538</v>
      </c>
      <c r="T399" s="31" t="s">
        <v>538</v>
      </c>
      <c r="U399" s="29" t="s">
        <v>538</v>
      </c>
      <c r="V399" s="30" t="s">
        <v>538</v>
      </c>
      <c r="W399" s="31" t="s">
        <v>538</v>
      </c>
      <c r="X399" s="16"/>
    </row>
    <row r="400" spans="1:24" x14ac:dyDescent="0.25">
      <c r="A400" s="26" t="s">
        <v>438</v>
      </c>
      <c r="B400" s="26" t="s">
        <v>449</v>
      </c>
      <c r="C400" s="28" t="s">
        <v>440</v>
      </c>
      <c r="D400" s="28"/>
      <c r="E400" s="26" t="s">
        <v>452</v>
      </c>
      <c r="F400" s="29">
        <v>1</v>
      </c>
      <c r="G400" s="30">
        <v>1</v>
      </c>
      <c r="H400" s="31">
        <v>1</v>
      </c>
      <c r="I400" s="29" t="s">
        <v>538</v>
      </c>
      <c r="J400" s="30" t="s">
        <v>538</v>
      </c>
      <c r="K400" s="31" t="s">
        <v>538</v>
      </c>
      <c r="L400" s="29" t="s">
        <v>538</v>
      </c>
      <c r="M400" s="30" t="s">
        <v>538</v>
      </c>
      <c r="N400" s="31" t="s">
        <v>538</v>
      </c>
      <c r="O400" s="29" t="s">
        <v>538</v>
      </c>
      <c r="P400" s="30" t="s">
        <v>538</v>
      </c>
      <c r="Q400" s="31" t="s">
        <v>538</v>
      </c>
      <c r="R400" s="29" t="s">
        <v>538</v>
      </c>
      <c r="S400" s="30" t="s">
        <v>538</v>
      </c>
      <c r="T400" s="31" t="s">
        <v>538</v>
      </c>
      <c r="U400" s="29" t="s">
        <v>538</v>
      </c>
      <c r="V400" s="30" t="s">
        <v>538</v>
      </c>
      <c r="W400" s="31" t="s">
        <v>538</v>
      </c>
      <c r="X400" s="16"/>
    </row>
    <row r="401" spans="1:24" x14ac:dyDescent="0.25">
      <c r="A401" s="26" t="s">
        <v>438</v>
      </c>
      <c r="B401" s="26" t="s">
        <v>449</v>
      </c>
      <c r="C401" s="28" t="s">
        <v>440</v>
      </c>
      <c r="D401" s="28"/>
      <c r="E401" s="26" t="s">
        <v>453</v>
      </c>
      <c r="F401" s="29">
        <v>0</v>
      </c>
      <c r="G401" s="30">
        <v>1</v>
      </c>
      <c r="H401" s="31">
        <v>0</v>
      </c>
      <c r="I401" s="29" t="s">
        <v>538</v>
      </c>
      <c r="J401" s="30" t="s">
        <v>538</v>
      </c>
      <c r="K401" s="31" t="s">
        <v>538</v>
      </c>
      <c r="L401" s="29">
        <v>0</v>
      </c>
      <c r="M401" s="30">
        <v>1</v>
      </c>
      <c r="N401" s="31">
        <v>0</v>
      </c>
      <c r="O401" s="29">
        <v>1</v>
      </c>
      <c r="P401" s="30">
        <v>1</v>
      </c>
      <c r="Q401" s="31">
        <v>1</v>
      </c>
      <c r="R401" s="29">
        <v>0</v>
      </c>
      <c r="S401" s="30">
        <v>1</v>
      </c>
      <c r="T401" s="31">
        <v>0</v>
      </c>
      <c r="U401" s="29">
        <v>0</v>
      </c>
      <c r="V401" s="30">
        <v>1</v>
      </c>
      <c r="W401" s="31">
        <v>0</v>
      </c>
      <c r="X401" s="16"/>
    </row>
    <row r="402" spans="1:24" x14ac:dyDescent="0.25">
      <c r="A402" s="26" t="s">
        <v>438</v>
      </c>
      <c r="B402" s="26" t="s">
        <v>449</v>
      </c>
      <c r="C402" s="28" t="s">
        <v>440</v>
      </c>
      <c r="D402" s="28"/>
      <c r="E402" s="26" t="s">
        <v>454</v>
      </c>
      <c r="F402" s="29">
        <v>5</v>
      </c>
      <c r="G402" s="30">
        <v>9</v>
      </c>
      <c r="H402" s="31">
        <v>0.55555555555555558</v>
      </c>
      <c r="I402" s="29">
        <v>1</v>
      </c>
      <c r="J402" s="30">
        <v>3</v>
      </c>
      <c r="K402" s="31">
        <v>0.33333333333333331</v>
      </c>
      <c r="L402" s="29">
        <v>1</v>
      </c>
      <c r="M402" s="30">
        <v>2</v>
      </c>
      <c r="N402" s="31">
        <v>0.5</v>
      </c>
      <c r="O402" s="29">
        <v>1</v>
      </c>
      <c r="P402" s="30">
        <v>2</v>
      </c>
      <c r="Q402" s="31">
        <v>0.5</v>
      </c>
      <c r="R402" s="29" t="s">
        <v>538</v>
      </c>
      <c r="S402" s="30" t="s">
        <v>538</v>
      </c>
      <c r="T402" s="31" t="s">
        <v>538</v>
      </c>
      <c r="U402" s="29" t="s">
        <v>538</v>
      </c>
      <c r="V402" s="30" t="s">
        <v>538</v>
      </c>
      <c r="W402" s="31" t="s">
        <v>538</v>
      </c>
      <c r="X402" s="16"/>
    </row>
    <row r="403" spans="1:24" x14ac:dyDescent="0.25">
      <c r="A403" s="26" t="s">
        <v>438</v>
      </c>
      <c r="B403" s="26" t="s">
        <v>449</v>
      </c>
      <c r="C403" s="28" t="s">
        <v>440</v>
      </c>
      <c r="D403" s="28"/>
      <c r="E403" s="26" t="s">
        <v>455</v>
      </c>
      <c r="F403" s="29">
        <v>1</v>
      </c>
      <c r="G403" s="30">
        <v>2</v>
      </c>
      <c r="H403" s="31">
        <v>0.5</v>
      </c>
      <c r="I403" s="29" t="s">
        <v>538</v>
      </c>
      <c r="J403" s="30" t="s">
        <v>538</v>
      </c>
      <c r="K403" s="31" t="s">
        <v>538</v>
      </c>
      <c r="L403" s="29">
        <v>0</v>
      </c>
      <c r="M403" s="30">
        <v>1</v>
      </c>
      <c r="N403" s="31">
        <v>0</v>
      </c>
      <c r="O403" s="29" t="s">
        <v>538</v>
      </c>
      <c r="P403" s="30" t="s">
        <v>538</v>
      </c>
      <c r="Q403" s="31" t="s">
        <v>538</v>
      </c>
      <c r="R403" s="29" t="s">
        <v>538</v>
      </c>
      <c r="S403" s="30" t="s">
        <v>538</v>
      </c>
      <c r="T403" s="31" t="s">
        <v>538</v>
      </c>
      <c r="U403" s="29">
        <v>1</v>
      </c>
      <c r="V403" s="30">
        <v>1</v>
      </c>
      <c r="W403" s="31">
        <v>1</v>
      </c>
      <c r="X403" s="16"/>
    </row>
    <row r="404" spans="1:24" x14ac:dyDescent="0.25">
      <c r="A404" s="26" t="s">
        <v>438</v>
      </c>
      <c r="B404" s="26" t="s">
        <v>449</v>
      </c>
      <c r="C404" s="28" t="s">
        <v>440</v>
      </c>
      <c r="D404" s="28"/>
      <c r="E404" s="26" t="s">
        <v>456</v>
      </c>
      <c r="F404" s="29">
        <v>1</v>
      </c>
      <c r="G404" s="30">
        <v>1</v>
      </c>
      <c r="H404" s="31">
        <v>1</v>
      </c>
      <c r="I404" s="29" t="s">
        <v>538</v>
      </c>
      <c r="J404" s="30" t="s">
        <v>538</v>
      </c>
      <c r="K404" s="31" t="s">
        <v>538</v>
      </c>
      <c r="L404" s="29">
        <v>0</v>
      </c>
      <c r="M404" s="30">
        <v>1</v>
      </c>
      <c r="N404" s="31">
        <v>0</v>
      </c>
      <c r="O404" s="29" t="s">
        <v>538</v>
      </c>
      <c r="P404" s="30" t="s">
        <v>538</v>
      </c>
      <c r="Q404" s="31" t="s">
        <v>538</v>
      </c>
      <c r="R404" s="29" t="s">
        <v>538</v>
      </c>
      <c r="S404" s="30" t="s">
        <v>538</v>
      </c>
      <c r="T404" s="31" t="s">
        <v>538</v>
      </c>
      <c r="U404" s="29" t="s">
        <v>538</v>
      </c>
      <c r="V404" s="30" t="s">
        <v>538</v>
      </c>
      <c r="W404" s="31" t="s">
        <v>538</v>
      </c>
      <c r="X404" s="16"/>
    </row>
    <row r="405" spans="1:24" x14ac:dyDescent="0.25">
      <c r="A405" s="26" t="s">
        <v>438</v>
      </c>
      <c r="B405" s="26" t="s">
        <v>449</v>
      </c>
      <c r="C405" s="28" t="s">
        <v>457</v>
      </c>
      <c r="D405" s="28"/>
      <c r="E405" s="26" t="s">
        <v>458</v>
      </c>
      <c r="F405" s="90" t="s">
        <v>543</v>
      </c>
      <c r="G405" s="91" t="s">
        <v>543</v>
      </c>
      <c r="H405" s="92" t="s">
        <v>543</v>
      </c>
      <c r="I405" s="90" t="s">
        <v>543</v>
      </c>
      <c r="J405" s="91" t="s">
        <v>543</v>
      </c>
      <c r="K405" s="92" t="s">
        <v>543</v>
      </c>
      <c r="L405" s="90" t="s">
        <v>543</v>
      </c>
      <c r="M405" s="91" t="s">
        <v>543</v>
      </c>
      <c r="N405" s="92" t="s">
        <v>543</v>
      </c>
      <c r="O405" s="29">
        <v>2</v>
      </c>
      <c r="P405" s="30">
        <v>2</v>
      </c>
      <c r="Q405" s="31">
        <v>1</v>
      </c>
      <c r="R405" s="29" t="s">
        <v>538</v>
      </c>
      <c r="S405" s="30" t="s">
        <v>538</v>
      </c>
      <c r="T405" s="31" t="s">
        <v>538</v>
      </c>
      <c r="U405" s="29" t="s">
        <v>538</v>
      </c>
      <c r="V405" s="30" t="s">
        <v>538</v>
      </c>
      <c r="W405" s="31" t="s">
        <v>538</v>
      </c>
      <c r="X405" s="16"/>
    </row>
    <row r="406" spans="1:24" x14ac:dyDescent="0.25">
      <c r="A406" s="26" t="s">
        <v>438</v>
      </c>
      <c r="B406" s="26" t="s">
        <v>449</v>
      </c>
      <c r="C406" s="28" t="s">
        <v>440</v>
      </c>
      <c r="D406" s="28"/>
      <c r="E406" s="26" t="s">
        <v>459</v>
      </c>
      <c r="F406" s="29">
        <v>4</v>
      </c>
      <c r="G406" s="30">
        <v>4</v>
      </c>
      <c r="H406" s="31">
        <v>1</v>
      </c>
      <c r="I406" s="29">
        <v>0</v>
      </c>
      <c r="J406" s="30">
        <v>1</v>
      </c>
      <c r="K406" s="31">
        <v>0</v>
      </c>
      <c r="L406" s="29">
        <v>2</v>
      </c>
      <c r="M406" s="30">
        <v>10</v>
      </c>
      <c r="N406" s="31">
        <v>0.2</v>
      </c>
      <c r="O406" s="29">
        <v>1</v>
      </c>
      <c r="P406" s="30">
        <v>2</v>
      </c>
      <c r="Q406" s="31">
        <v>0.5</v>
      </c>
      <c r="R406" s="29" t="s">
        <v>538</v>
      </c>
      <c r="S406" s="30" t="s">
        <v>538</v>
      </c>
      <c r="T406" s="31" t="s">
        <v>538</v>
      </c>
      <c r="U406" s="29" t="s">
        <v>538</v>
      </c>
      <c r="V406" s="30" t="s">
        <v>538</v>
      </c>
      <c r="W406" s="31" t="s">
        <v>538</v>
      </c>
      <c r="X406" s="16"/>
    </row>
    <row r="407" spans="1:24" x14ac:dyDescent="0.25">
      <c r="A407" s="26" t="s">
        <v>438</v>
      </c>
      <c r="B407" s="26" t="s">
        <v>449</v>
      </c>
      <c r="C407" s="28" t="s">
        <v>216</v>
      </c>
      <c r="D407" s="28"/>
      <c r="E407" s="26" t="s">
        <v>460</v>
      </c>
      <c r="F407" s="90">
        <v>0</v>
      </c>
      <c r="G407" s="91">
        <v>0</v>
      </c>
      <c r="H407" s="92">
        <v>0</v>
      </c>
      <c r="I407" s="29" t="s">
        <v>538</v>
      </c>
      <c r="J407" s="30" t="s">
        <v>538</v>
      </c>
      <c r="K407" s="31" t="s">
        <v>538</v>
      </c>
      <c r="L407" s="29">
        <v>0</v>
      </c>
      <c r="M407" s="30">
        <v>2</v>
      </c>
      <c r="N407" s="31">
        <v>0</v>
      </c>
      <c r="O407" s="29" t="s">
        <v>538</v>
      </c>
      <c r="P407" s="30" t="s">
        <v>538</v>
      </c>
      <c r="Q407" s="31" t="s">
        <v>538</v>
      </c>
      <c r="R407" s="29" t="s">
        <v>538</v>
      </c>
      <c r="S407" s="30" t="s">
        <v>538</v>
      </c>
      <c r="T407" s="31" t="s">
        <v>538</v>
      </c>
      <c r="U407" s="29" t="s">
        <v>538</v>
      </c>
      <c r="V407" s="30" t="s">
        <v>538</v>
      </c>
      <c r="W407" s="31" t="s">
        <v>538</v>
      </c>
      <c r="X407" s="16"/>
    </row>
    <row r="408" spans="1:24" x14ac:dyDescent="0.25">
      <c r="A408" s="26" t="s">
        <v>438</v>
      </c>
      <c r="B408" s="26" t="s">
        <v>449</v>
      </c>
      <c r="C408" s="28" t="s">
        <v>440</v>
      </c>
      <c r="D408" s="28"/>
      <c r="E408" s="26" t="s">
        <v>449</v>
      </c>
      <c r="F408" s="29">
        <v>35</v>
      </c>
      <c r="G408" s="30">
        <v>48</v>
      </c>
      <c r="H408" s="31">
        <v>0.72916666666666663</v>
      </c>
      <c r="I408" s="29">
        <v>17</v>
      </c>
      <c r="J408" s="30">
        <v>19</v>
      </c>
      <c r="K408" s="31">
        <v>0.89473684210526316</v>
      </c>
      <c r="L408" s="29">
        <v>4</v>
      </c>
      <c r="M408" s="30">
        <v>23</v>
      </c>
      <c r="N408" s="31">
        <v>0.17391304347826086</v>
      </c>
      <c r="O408" s="29">
        <v>15</v>
      </c>
      <c r="P408" s="30">
        <v>16</v>
      </c>
      <c r="Q408" s="31">
        <v>0.9375</v>
      </c>
      <c r="R408" s="29" t="s">
        <v>538</v>
      </c>
      <c r="S408" s="30" t="s">
        <v>538</v>
      </c>
      <c r="T408" s="31" t="s">
        <v>538</v>
      </c>
      <c r="U408" s="29">
        <v>4</v>
      </c>
      <c r="V408" s="30">
        <v>6</v>
      </c>
      <c r="W408" s="31">
        <v>0.66666666666666663</v>
      </c>
      <c r="X408" s="16"/>
    </row>
    <row r="409" spans="1:24" x14ac:dyDescent="0.25">
      <c r="A409" s="26" t="s">
        <v>438</v>
      </c>
      <c r="B409" s="26" t="s">
        <v>449</v>
      </c>
      <c r="C409" s="28" t="s">
        <v>440</v>
      </c>
      <c r="D409" s="28"/>
      <c r="E409" s="26" t="s">
        <v>461</v>
      </c>
      <c r="F409" s="29">
        <v>1</v>
      </c>
      <c r="G409" s="30">
        <v>1</v>
      </c>
      <c r="H409" s="31">
        <v>1</v>
      </c>
      <c r="I409" s="29" t="s">
        <v>538</v>
      </c>
      <c r="J409" s="30" t="s">
        <v>538</v>
      </c>
      <c r="K409" s="31" t="s">
        <v>538</v>
      </c>
      <c r="L409" s="29" t="s">
        <v>538</v>
      </c>
      <c r="M409" s="30" t="s">
        <v>538</v>
      </c>
      <c r="N409" s="31" t="s">
        <v>538</v>
      </c>
      <c r="O409" s="29" t="s">
        <v>538</v>
      </c>
      <c r="P409" s="30" t="s">
        <v>538</v>
      </c>
      <c r="Q409" s="31" t="s">
        <v>538</v>
      </c>
      <c r="R409" s="29" t="s">
        <v>538</v>
      </c>
      <c r="S409" s="30" t="s">
        <v>538</v>
      </c>
      <c r="T409" s="31" t="s">
        <v>538</v>
      </c>
      <c r="U409" s="29" t="s">
        <v>538</v>
      </c>
      <c r="V409" s="30" t="s">
        <v>538</v>
      </c>
      <c r="W409" s="31" t="s">
        <v>538</v>
      </c>
      <c r="X409" s="16"/>
    </row>
    <row r="410" spans="1:24" x14ac:dyDescent="0.25">
      <c r="A410" s="26" t="s">
        <v>438</v>
      </c>
      <c r="B410" s="26" t="s">
        <v>449</v>
      </c>
      <c r="C410" s="28" t="s">
        <v>440</v>
      </c>
      <c r="D410" s="28"/>
      <c r="E410" s="26" t="s">
        <v>462</v>
      </c>
      <c r="F410" s="29">
        <v>3</v>
      </c>
      <c r="G410" s="30">
        <v>5</v>
      </c>
      <c r="H410" s="31">
        <v>0.6</v>
      </c>
      <c r="I410" s="29">
        <v>0</v>
      </c>
      <c r="J410" s="30">
        <v>1</v>
      </c>
      <c r="K410" s="31">
        <v>0</v>
      </c>
      <c r="L410" s="29">
        <v>0</v>
      </c>
      <c r="M410" s="30">
        <v>2</v>
      </c>
      <c r="N410" s="31">
        <v>0</v>
      </c>
      <c r="O410" s="29" t="s">
        <v>538</v>
      </c>
      <c r="P410" s="30" t="s">
        <v>538</v>
      </c>
      <c r="Q410" s="31" t="s">
        <v>538</v>
      </c>
      <c r="R410" s="29" t="s">
        <v>538</v>
      </c>
      <c r="S410" s="30" t="s">
        <v>538</v>
      </c>
      <c r="T410" s="31" t="s">
        <v>538</v>
      </c>
      <c r="U410" s="29">
        <v>0</v>
      </c>
      <c r="V410" s="30">
        <v>3</v>
      </c>
      <c r="W410" s="31">
        <v>0</v>
      </c>
      <c r="X410" s="16"/>
    </row>
    <row r="411" spans="1:24" x14ac:dyDescent="0.25">
      <c r="A411" s="26" t="s">
        <v>438</v>
      </c>
      <c r="B411" s="26" t="s">
        <v>449</v>
      </c>
      <c r="C411" s="28" t="s">
        <v>440</v>
      </c>
      <c r="D411" s="28"/>
      <c r="E411" s="26" t="s">
        <v>463</v>
      </c>
      <c r="F411" s="29">
        <v>2</v>
      </c>
      <c r="G411" s="30">
        <v>2</v>
      </c>
      <c r="H411" s="31">
        <v>1</v>
      </c>
      <c r="I411" s="29">
        <v>0</v>
      </c>
      <c r="J411" s="30">
        <v>1</v>
      </c>
      <c r="K411" s="31">
        <v>0</v>
      </c>
      <c r="L411" s="29" t="s">
        <v>538</v>
      </c>
      <c r="M411" s="30" t="s">
        <v>538</v>
      </c>
      <c r="N411" s="31" t="s">
        <v>538</v>
      </c>
      <c r="O411" s="29" t="s">
        <v>538</v>
      </c>
      <c r="P411" s="30" t="s">
        <v>538</v>
      </c>
      <c r="Q411" s="31" t="s">
        <v>538</v>
      </c>
      <c r="R411" s="29" t="s">
        <v>538</v>
      </c>
      <c r="S411" s="30" t="s">
        <v>538</v>
      </c>
      <c r="T411" s="31" t="s">
        <v>538</v>
      </c>
      <c r="U411" s="29" t="s">
        <v>538</v>
      </c>
      <c r="V411" s="30" t="s">
        <v>538</v>
      </c>
      <c r="W411" s="31" t="s">
        <v>538</v>
      </c>
      <c r="X411" s="16"/>
    </row>
    <row r="412" spans="1:24" x14ac:dyDescent="0.25">
      <c r="A412" s="26" t="s">
        <v>438</v>
      </c>
      <c r="B412" s="26" t="s">
        <v>449</v>
      </c>
      <c r="C412" s="28" t="s">
        <v>440</v>
      </c>
      <c r="D412" s="28"/>
      <c r="E412" s="26" t="s">
        <v>464</v>
      </c>
      <c r="F412" s="29">
        <v>1</v>
      </c>
      <c r="G412" s="30">
        <v>1</v>
      </c>
      <c r="H412" s="31">
        <v>1</v>
      </c>
      <c r="I412" s="29">
        <v>2</v>
      </c>
      <c r="J412" s="30">
        <v>2</v>
      </c>
      <c r="K412" s="31">
        <v>1</v>
      </c>
      <c r="L412" s="29" t="s">
        <v>538</v>
      </c>
      <c r="M412" s="30" t="s">
        <v>538</v>
      </c>
      <c r="N412" s="31" t="s">
        <v>538</v>
      </c>
      <c r="O412" s="29" t="s">
        <v>538</v>
      </c>
      <c r="P412" s="30" t="s">
        <v>538</v>
      </c>
      <c r="Q412" s="31" t="s">
        <v>538</v>
      </c>
      <c r="R412" s="29" t="s">
        <v>538</v>
      </c>
      <c r="S412" s="30" t="s">
        <v>538</v>
      </c>
      <c r="T412" s="31" t="s">
        <v>538</v>
      </c>
      <c r="U412" s="29" t="s">
        <v>538</v>
      </c>
      <c r="V412" s="30" t="s">
        <v>538</v>
      </c>
      <c r="W412" s="31" t="s">
        <v>538</v>
      </c>
      <c r="X412" s="16"/>
    </row>
    <row r="413" spans="1:24" x14ac:dyDescent="0.25">
      <c r="A413" s="26" t="s">
        <v>438</v>
      </c>
      <c r="B413" s="26" t="s">
        <v>449</v>
      </c>
      <c r="C413" s="28" t="s">
        <v>440</v>
      </c>
      <c r="D413" s="28"/>
      <c r="E413" s="26" t="s">
        <v>465</v>
      </c>
      <c r="F413" s="90">
        <v>0</v>
      </c>
      <c r="G413" s="91">
        <v>0</v>
      </c>
      <c r="H413" s="92">
        <v>0</v>
      </c>
      <c r="I413" s="29" t="s">
        <v>538</v>
      </c>
      <c r="J413" s="30" t="s">
        <v>538</v>
      </c>
      <c r="K413" s="31" t="s">
        <v>538</v>
      </c>
      <c r="L413" s="29">
        <v>0</v>
      </c>
      <c r="M413" s="30">
        <v>2</v>
      </c>
      <c r="N413" s="31">
        <v>0</v>
      </c>
      <c r="O413" s="29" t="s">
        <v>538</v>
      </c>
      <c r="P413" s="30" t="s">
        <v>538</v>
      </c>
      <c r="Q413" s="31" t="s">
        <v>538</v>
      </c>
      <c r="R413" s="29" t="s">
        <v>538</v>
      </c>
      <c r="S413" s="30" t="s">
        <v>538</v>
      </c>
      <c r="T413" s="31" t="s">
        <v>538</v>
      </c>
      <c r="U413" s="29" t="s">
        <v>538</v>
      </c>
      <c r="V413" s="30" t="s">
        <v>538</v>
      </c>
      <c r="W413" s="31" t="s">
        <v>538</v>
      </c>
      <c r="X413" s="16"/>
    </row>
    <row r="414" spans="1:24" x14ac:dyDescent="0.25">
      <c r="A414" s="26" t="s">
        <v>438</v>
      </c>
      <c r="B414" s="26" t="s">
        <v>449</v>
      </c>
      <c r="C414" s="28" t="s">
        <v>440</v>
      </c>
      <c r="D414" s="28"/>
      <c r="E414" s="26" t="s">
        <v>466</v>
      </c>
      <c r="F414" s="29">
        <v>1</v>
      </c>
      <c r="G414" s="30">
        <v>1</v>
      </c>
      <c r="H414" s="31">
        <v>1</v>
      </c>
      <c r="I414" s="29" t="s">
        <v>538</v>
      </c>
      <c r="J414" s="30" t="s">
        <v>538</v>
      </c>
      <c r="K414" s="31" t="s">
        <v>538</v>
      </c>
      <c r="L414" s="29" t="s">
        <v>538</v>
      </c>
      <c r="M414" s="30" t="s">
        <v>538</v>
      </c>
      <c r="N414" s="31" t="s">
        <v>538</v>
      </c>
      <c r="O414" s="29">
        <v>0</v>
      </c>
      <c r="P414" s="30">
        <v>1</v>
      </c>
      <c r="Q414" s="31">
        <v>0</v>
      </c>
      <c r="R414" s="29">
        <v>0</v>
      </c>
      <c r="S414" s="30">
        <v>1</v>
      </c>
      <c r="T414" s="31">
        <v>0</v>
      </c>
      <c r="U414" s="29" t="s">
        <v>538</v>
      </c>
      <c r="V414" s="30" t="s">
        <v>538</v>
      </c>
      <c r="W414" s="31" t="s">
        <v>538</v>
      </c>
      <c r="X414" s="16"/>
    </row>
    <row r="415" spans="1:24" x14ac:dyDescent="0.25">
      <c r="A415" s="26" t="s">
        <v>438</v>
      </c>
      <c r="B415" s="26" t="s">
        <v>449</v>
      </c>
      <c r="C415" s="28" t="s">
        <v>440</v>
      </c>
      <c r="D415" s="28"/>
      <c r="E415" s="26" t="s">
        <v>467</v>
      </c>
      <c r="F415" s="29">
        <v>3</v>
      </c>
      <c r="G415" s="30">
        <v>3</v>
      </c>
      <c r="H415" s="31">
        <v>1</v>
      </c>
      <c r="I415" s="29" t="s">
        <v>538</v>
      </c>
      <c r="J415" s="30" t="s">
        <v>538</v>
      </c>
      <c r="K415" s="31" t="s">
        <v>538</v>
      </c>
      <c r="L415" s="29" t="s">
        <v>538</v>
      </c>
      <c r="M415" s="30" t="s">
        <v>538</v>
      </c>
      <c r="N415" s="31" t="s">
        <v>538</v>
      </c>
      <c r="O415" s="29">
        <v>1</v>
      </c>
      <c r="P415" s="30">
        <v>3</v>
      </c>
      <c r="Q415" s="31">
        <v>0.33333333333333331</v>
      </c>
      <c r="R415" s="29">
        <v>1</v>
      </c>
      <c r="S415" s="30">
        <v>1</v>
      </c>
      <c r="T415" s="31">
        <v>1</v>
      </c>
      <c r="U415" s="29" t="s">
        <v>538</v>
      </c>
      <c r="V415" s="30" t="s">
        <v>538</v>
      </c>
      <c r="W415" s="31" t="s">
        <v>538</v>
      </c>
      <c r="X415" s="16"/>
    </row>
    <row r="416" spans="1:24" x14ac:dyDescent="0.25">
      <c r="A416" s="26" t="s">
        <v>438</v>
      </c>
      <c r="B416" s="26" t="s">
        <v>449</v>
      </c>
      <c r="C416" s="28" t="s">
        <v>404</v>
      </c>
      <c r="D416" s="28"/>
      <c r="E416" s="26" t="s">
        <v>468</v>
      </c>
      <c r="F416" s="90">
        <v>0</v>
      </c>
      <c r="G416" s="91">
        <v>0</v>
      </c>
      <c r="H416" s="92">
        <v>0</v>
      </c>
      <c r="I416" s="29" t="s">
        <v>538</v>
      </c>
      <c r="J416" s="30" t="s">
        <v>538</v>
      </c>
      <c r="K416" s="31" t="s">
        <v>538</v>
      </c>
      <c r="L416" s="29" t="s">
        <v>538</v>
      </c>
      <c r="M416" s="30" t="s">
        <v>538</v>
      </c>
      <c r="N416" s="31" t="s">
        <v>538</v>
      </c>
      <c r="O416" s="29" t="s">
        <v>538</v>
      </c>
      <c r="P416" s="30" t="s">
        <v>538</v>
      </c>
      <c r="Q416" s="31" t="s">
        <v>538</v>
      </c>
      <c r="R416" s="29" t="s">
        <v>538</v>
      </c>
      <c r="S416" s="30" t="s">
        <v>538</v>
      </c>
      <c r="T416" s="31" t="s">
        <v>538</v>
      </c>
      <c r="U416" s="29" t="s">
        <v>538</v>
      </c>
      <c r="V416" s="30" t="s">
        <v>538</v>
      </c>
      <c r="W416" s="31" t="s">
        <v>538</v>
      </c>
      <c r="X416" s="16"/>
    </row>
    <row r="417" spans="1:24" x14ac:dyDescent="0.25">
      <c r="A417" s="26" t="s">
        <v>438</v>
      </c>
      <c r="B417" s="26" t="s">
        <v>449</v>
      </c>
      <c r="C417" s="28" t="s">
        <v>440</v>
      </c>
      <c r="D417" s="28"/>
      <c r="E417" s="26" t="s">
        <v>469</v>
      </c>
      <c r="F417" s="29">
        <v>2</v>
      </c>
      <c r="G417" s="30">
        <v>2</v>
      </c>
      <c r="H417" s="31">
        <v>1</v>
      </c>
      <c r="I417" s="29" t="s">
        <v>538</v>
      </c>
      <c r="J417" s="30" t="s">
        <v>538</v>
      </c>
      <c r="K417" s="31" t="s">
        <v>538</v>
      </c>
      <c r="L417" s="29" t="s">
        <v>538</v>
      </c>
      <c r="M417" s="30" t="s">
        <v>538</v>
      </c>
      <c r="N417" s="31" t="s">
        <v>538</v>
      </c>
      <c r="O417" s="29" t="s">
        <v>538</v>
      </c>
      <c r="P417" s="30" t="s">
        <v>538</v>
      </c>
      <c r="Q417" s="31" t="s">
        <v>538</v>
      </c>
      <c r="R417" s="29" t="s">
        <v>538</v>
      </c>
      <c r="S417" s="30" t="s">
        <v>538</v>
      </c>
      <c r="T417" s="31" t="s">
        <v>538</v>
      </c>
      <c r="U417" s="29" t="s">
        <v>538</v>
      </c>
      <c r="V417" s="30" t="s">
        <v>538</v>
      </c>
      <c r="W417" s="31" t="s">
        <v>538</v>
      </c>
      <c r="X417" s="16"/>
    </row>
    <row r="418" spans="1:24" x14ac:dyDescent="0.25">
      <c r="A418" s="26" t="s">
        <v>438</v>
      </c>
      <c r="B418" s="26" t="s">
        <v>449</v>
      </c>
      <c r="C418" s="28" t="s">
        <v>440</v>
      </c>
      <c r="D418" s="28"/>
      <c r="E418" s="26" t="s">
        <v>470</v>
      </c>
      <c r="F418" s="29">
        <v>0</v>
      </c>
      <c r="G418" s="30">
        <v>1</v>
      </c>
      <c r="H418" s="31">
        <v>0</v>
      </c>
      <c r="I418" s="29" t="s">
        <v>538</v>
      </c>
      <c r="J418" s="30" t="s">
        <v>538</v>
      </c>
      <c r="K418" s="31" t="s">
        <v>538</v>
      </c>
      <c r="L418" s="29">
        <v>0</v>
      </c>
      <c r="M418" s="30">
        <v>2</v>
      </c>
      <c r="N418" s="31">
        <v>0</v>
      </c>
      <c r="O418" s="29" t="s">
        <v>538</v>
      </c>
      <c r="P418" s="30" t="s">
        <v>538</v>
      </c>
      <c r="Q418" s="31" t="s">
        <v>538</v>
      </c>
      <c r="R418" s="29" t="s">
        <v>538</v>
      </c>
      <c r="S418" s="30" t="s">
        <v>538</v>
      </c>
      <c r="T418" s="31" t="s">
        <v>538</v>
      </c>
      <c r="U418" s="29" t="s">
        <v>538</v>
      </c>
      <c r="V418" s="30" t="s">
        <v>538</v>
      </c>
      <c r="W418" s="31" t="s">
        <v>538</v>
      </c>
      <c r="X418" s="16"/>
    </row>
    <row r="419" spans="1:24" x14ac:dyDescent="0.25">
      <c r="A419" s="26" t="s">
        <v>438</v>
      </c>
      <c r="B419" s="26" t="s">
        <v>449</v>
      </c>
      <c r="C419" s="28" t="s">
        <v>457</v>
      </c>
      <c r="D419" s="28"/>
      <c r="E419" s="26" t="s">
        <v>471</v>
      </c>
      <c r="F419" s="29">
        <v>4</v>
      </c>
      <c r="G419" s="30">
        <v>6</v>
      </c>
      <c r="H419" s="31">
        <v>0.66666666666666663</v>
      </c>
      <c r="I419" s="29" t="s">
        <v>538</v>
      </c>
      <c r="J419" s="30" t="s">
        <v>538</v>
      </c>
      <c r="K419" s="31" t="s">
        <v>538</v>
      </c>
      <c r="L419" s="29">
        <v>0</v>
      </c>
      <c r="M419" s="30">
        <v>1</v>
      </c>
      <c r="N419" s="31">
        <v>0</v>
      </c>
      <c r="O419" s="29">
        <v>4</v>
      </c>
      <c r="P419" s="30">
        <v>5</v>
      </c>
      <c r="Q419" s="31">
        <v>0.8</v>
      </c>
      <c r="R419" s="29" t="s">
        <v>538</v>
      </c>
      <c r="S419" s="30" t="s">
        <v>538</v>
      </c>
      <c r="T419" s="31" t="s">
        <v>538</v>
      </c>
      <c r="U419" s="29">
        <v>1</v>
      </c>
      <c r="V419" s="30">
        <v>1</v>
      </c>
      <c r="W419" s="31">
        <v>1</v>
      </c>
      <c r="X419" s="16"/>
    </row>
    <row r="420" spans="1:24" x14ac:dyDescent="0.25">
      <c r="A420" s="20" t="s">
        <v>472</v>
      </c>
      <c r="B420" s="20"/>
      <c r="C420" s="21"/>
      <c r="D420" s="21"/>
      <c r="E420" s="20"/>
      <c r="F420" s="32">
        <f>SUM(F421:F446)</f>
        <v>54</v>
      </c>
      <c r="G420" s="33">
        <f>SUM(G421:G446)</f>
        <v>77</v>
      </c>
      <c r="H420" s="34">
        <f t="shared" si="18"/>
        <v>0.70129870129870131</v>
      </c>
      <c r="I420" s="32">
        <f>SUM(I421:I446)</f>
        <v>20</v>
      </c>
      <c r="J420" s="33">
        <f>SUM(J421:J446)</f>
        <v>43</v>
      </c>
      <c r="K420" s="34">
        <f>I420/J420</f>
        <v>0.46511627906976744</v>
      </c>
      <c r="L420" s="32">
        <f>SUM(L421:L446)</f>
        <v>9</v>
      </c>
      <c r="M420" s="33">
        <f>SUM(M421:M446)</f>
        <v>45</v>
      </c>
      <c r="N420" s="34">
        <f t="shared" si="17"/>
        <v>0.2</v>
      </c>
      <c r="O420" s="32">
        <f>SUM(O421:O446)</f>
        <v>14</v>
      </c>
      <c r="P420" s="33">
        <f>SUM(P421:P446)</f>
        <v>24</v>
      </c>
      <c r="Q420" s="34">
        <f t="shared" si="19"/>
        <v>0.58333333333333337</v>
      </c>
      <c r="R420" s="32">
        <f>SUM(R421:R446)</f>
        <v>14</v>
      </c>
      <c r="S420" s="33">
        <f>SUM(S421:S446)</f>
        <v>26</v>
      </c>
      <c r="T420" s="34">
        <f>R420/S420</f>
        <v>0.53846153846153844</v>
      </c>
      <c r="U420" s="32">
        <f>SUM(U421:U446)</f>
        <v>26</v>
      </c>
      <c r="V420" s="33">
        <f>SUM(V421:V446)</f>
        <v>32</v>
      </c>
      <c r="W420" s="34">
        <f>U420/V420</f>
        <v>0.8125</v>
      </c>
      <c r="X420" s="16"/>
    </row>
    <row r="421" spans="1:24" x14ac:dyDescent="0.25">
      <c r="A421" s="26" t="s">
        <v>438</v>
      </c>
      <c r="B421" s="26" t="s">
        <v>473</v>
      </c>
      <c r="C421" s="28" t="s">
        <v>457</v>
      </c>
      <c r="D421" s="28" t="s">
        <v>28</v>
      </c>
      <c r="E421" s="26" t="s">
        <v>474</v>
      </c>
      <c r="F421" s="29">
        <v>0</v>
      </c>
      <c r="G421" s="30">
        <v>1</v>
      </c>
      <c r="H421" s="31">
        <v>0</v>
      </c>
      <c r="I421" s="29" t="s">
        <v>538</v>
      </c>
      <c r="J421" s="30" t="s">
        <v>538</v>
      </c>
      <c r="K421" s="31" t="s">
        <v>538</v>
      </c>
      <c r="L421" s="29" t="s">
        <v>538</v>
      </c>
      <c r="M421" s="30" t="s">
        <v>538</v>
      </c>
      <c r="N421" s="31" t="s">
        <v>538</v>
      </c>
      <c r="O421" s="29">
        <v>0</v>
      </c>
      <c r="P421" s="30">
        <v>1</v>
      </c>
      <c r="Q421" s="31">
        <v>0</v>
      </c>
      <c r="R421" s="29">
        <v>0</v>
      </c>
      <c r="S421" s="30">
        <v>1</v>
      </c>
      <c r="T421" s="31">
        <v>0</v>
      </c>
      <c r="U421" s="29" t="s">
        <v>538</v>
      </c>
      <c r="V421" s="30" t="s">
        <v>538</v>
      </c>
      <c r="W421" s="31" t="s">
        <v>538</v>
      </c>
      <c r="X421" s="16"/>
    </row>
    <row r="422" spans="1:24" x14ac:dyDescent="0.25">
      <c r="A422" s="26" t="s">
        <v>438</v>
      </c>
      <c r="B422" s="26" t="s">
        <v>473</v>
      </c>
      <c r="C422" s="28" t="s">
        <v>457</v>
      </c>
      <c r="D422" s="28" t="s">
        <v>28</v>
      </c>
      <c r="E422" s="26" t="s">
        <v>475</v>
      </c>
      <c r="F422" s="29">
        <v>3</v>
      </c>
      <c r="G422" s="30">
        <v>3</v>
      </c>
      <c r="H422" s="31">
        <v>1</v>
      </c>
      <c r="I422" s="29" t="s">
        <v>538</v>
      </c>
      <c r="J422" s="30" t="s">
        <v>538</v>
      </c>
      <c r="K422" s="31" t="s">
        <v>538</v>
      </c>
      <c r="L422" s="29" t="s">
        <v>538</v>
      </c>
      <c r="M422" s="30" t="s">
        <v>538</v>
      </c>
      <c r="N422" s="31" t="s">
        <v>538</v>
      </c>
      <c r="O422" s="29" t="s">
        <v>538</v>
      </c>
      <c r="P422" s="30" t="s">
        <v>538</v>
      </c>
      <c r="Q422" s="31" t="s">
        <v>538</v>
      </c>
      <c r="R422" s="29" t="s">
        <v>538</v>
      </c>
      <c r="S422" s="30" t="s">
        <v>538</v>
      </c>
      <c r="T422" s="31" t="s">
        <v>538</v>
      </c>
      <c r="U422" s="29" t="s">
        <v>538</v>
      </c>
      <c r="V422" s="30" t="s">
        <v>538</v>
      </c>
      <c r="W422" s="31" t="s">
        <v>538</v>
      </c>
      <c r="X422" s="16"/>
    </row>
    <row r="423" spans="1:24" x14ac:dyDescent="0.25">
      <c r="A423" s="26" t="s">
        <v>438</v>
      </c>
      <c r="B423" s="26" t="s">
        <v>473</v>
      </c>
      <c r="C423" s="28" t="s">
        <v>457</v>
      </c>
      <c r="D423" s="28" t="s">
        <v>28</v>
      </c>
      <c r="E423" s="26" t="s">
        <v>476</v>
      </c>
      <c r="F423" s="29">
        <v>1</v>
      </c>
      <c r="G423" s="30">
        <v>2</v>
      </c>
      <c r="H423" s="31">
        <v>0.5</v>
      </c>
      <c r="I423" s="29">
        <v>0</v>
      </c>
      <c r="J423" s="30">
        <v>1</v>
      </c>
      <c r="K423" s="31">
        <v>0</v>
      </c>
      <c r="L423" s="29" t="s">
        <v>538</v>
      </c>
      <c r="M423" s="30" t="s">
        <v>538</v>
      </c>
      <c r="N423" s="31" t="s">
        <v>538</v>
      </c>
      <c r="O423" s="29" t="s">
        <v>538</v>
      </c>
      <c r="P423" s="30" t="s">
        <v>538</v>
      </c>
      <c r="Q423" s="31" t="s">
        <v>538</v>
      </c>
      <c r="R423" s="29">
        <v>2</v>
      </c>
      <c r="S423" s="30">
        <v>2</v>
      </c>
      <c r="T423" s="31">
        <v>1</v>
      </c>
      <c r="U423" s="29" t="s">
        <v>538</v>
      </c>
      <c r="V423" s="30" t="s">
        <v>538</v>
      </c>
      <c r="W423" s="31" t="s">
        <v>538</v>
      </c>
      <c r="X423" s="16"/>
    </row>
    <row r="424" spans="1:24" x14ac:dyDescent="0.25">
      <c r="A424" s="26" t="s">
        <v>438</v>
      </c>
      <c r="B424" s="26" t="s">
        <v>473</v>
      </c>
      <c r="C424" s="28" t="s">
        <v>457</v>
      </c>
      <c r="D424" s="28" t="s">
        <v>28</v>
      </c>
      <c r="E424" s="26" t="s">
        <v>477</v>
      </c>
      <c r="F424" s="29">
        <v>1</v>
      </c>
      <c r="G424" s="30">
        <v>1</v>
      </c>
      <c r="H424" s="31">
        <v>1</v>
      </c>
      <c r="I424" s="29">
        <v>0</v>
      </c>
      <c r="J424" s="30">
        <v>1</v>
      </c>
      <c r="K424" s="31">
        <v>0</v>
      </c>
      <c r="L424" s="29">
        <v>1</v>
      </c>
      <c r="M424" s="30">
        <v>1</v>
      </c>
      <c r="N424" s="31">
        <v>1</v>
      </c>
      <c r="O424" s="29">
        <v>2</v>
      </c>
      <c r="P424" s="30">
        <v>2</v>
      </c>
      <c r="Q424" s="31">
        <v>1</v>
      </c>
      <c r="R424" s="29">
        <v>0</v>
      </c>
      <c r="S424" s="30">
        <v>1</v>
      </c>
      <c r="T424" s="31">
        <v>0</v>
      </c>
      <c r="U424" s="29" t="s">
        <v>538</v>
      </c>
      <c r="V424" s="30" t="s">
        <v>538</v>
      </c>
      <c r="W424" s="31" t="s">
        <v>538</v>
      </c>
      <c r="X424" s="16"/>
    </row>
    <row r="425" spans="1:24" x14ac:dyDescent="0.25">
      <c r="A425" s="26" t="s">
        <v>438</v>
      </c>
      <c r="B425" s="26" t="s">
        <v>473</v>
      </c>
      <c r="C425" s="28" t="s">
        <v>214</v>
      </c>
      <c r="D425" s="28" t="s">
        <v>28</v>
      </c>
      <c r="E425" s="26" t="s">
        <v>478</v>
      </c>
      <c r="F425" s="90">
        <v>0</v>
      </c>
      <c r="G425" s="91">
        <v>0</v>
      </c>
      <c r="H425" s="92">
        <v>0</v>
      </c>
      <c r="I425" s="29">
        <v>0</v>
      </c>
      <c r="J425" s="30">
        <v>5</v>
      </c>
      <c r="K425" s="31">
        <v>0</v>
      </c>
      <c r="L425" s="29" t="s">
        <v>538</v>
      </c>
      <c r="M425" s="30" t="s">
        <v>538</v>
      </c>
      <c r="N425" s="31" t="s">
        <v>538</v>
      </c>
      <c r="O425" s="29">
        <v>0</v>
      </c>
      <c r="P425" s="30">
        <v>2</v>
      </c>
      <c r="Q425" s="31">
        <v>0</v>
      </c>
      <c r="R425" s="29">
        <v>1</v>
      </c>
      <c r="S425" s="30">
        <v>2</v>
      </c>
      <c r="T425" s="31">
        <v>0.5</v>
      </c>
      <c r="U425" s="29">
        <v>3</v>
      </c>
      <c r="V425" s="30">
        <v>3</v>
      </c>
      <c r="W425" s="31">
        <v>1</v>
      </c>
      <c r="X425" s="16"/>
    </row>
    <row r="426" spans="1:24" x14ac:dyDescent="0.25">
      <c r="A426" s="26" t="s">
        <v>438</v>
      </c>
      <c r="B426" s="26" t="s">
        <v>473</v>
      </c>
      <c r="C426" s="28" t="s">
        <v>214</v>
      </c>
      <c r="D426" s="28" t="s">
        <v>28</v>
      </c>
      <c r="E426" s="26" t="s">
        <v>479</v>
      </c>
      <c r="F426" s="90">
        <v>0</v>
      </c>
      <c r="G426" s="91">
        <v>0</v>
      </c>
      <c r="H426" s="92">
        <v>0</v>
      </c>
      <c r="I426" s="29" t="s">
        <v>538</v>
      </c>
      <c r="J426" s="30" t="s">
        <v>538</v>
      </c>
      <c r="K426" s="31" t="s">
        <v>538</v>
      </c>
      <c r="L426" s="29" t="s">
        <v>538</v>
      </c>
      <c r="M426" s="30" t="s">
        <v>538</v>
      </c>
      <c r="N426" s="31" t="s">
        <v>538</v>
      </c>
      <c r="O426" s="29">
        <v>0</v>
      </c>
      <c r="P426" s="30">
        <v>1</v>
      </c>
      <c r="Q426" s="31">
        <v>0</v>
      </c>
      <c r="R426" s="29" t="s">
        <v>538</v>
      </c>
      <c r="S426" s="30" t="s">
        <v>538</v>
      </c>
      <c r="T426" s="31" t="s">
        <v>538</v>
      </c>
      <c r="U426" s="29" t="s">
        <v>538</v>
      </c>
      <c r="V426" s="30" t="s">
        <v>538</v>
      </c>
      <c r="W426" s="31" t="s">
        <v>538</v>
      </c>
      <c r="X426" s="16"/>
    </row>
    <row r="427" spans="1:24" x14ac:dyDescent="0.25">
      <c r="A427" s="26" t="s">
        <v>438</v>
      </c>
      <c r="B427" s="26" t="s">
        <v>473</v>
      </c>
      <c r="C427" s="28" t="s">
        <v>457</v>
      </c>
      <c r="D427" s="28" t="s">
        <v>28</v>
      </c>
      <c r="E427" s="26" t="s">
        <v>480</v>
      </c>
      <c r="F427" s="29">
        <v>2</v>
      </c>
      <c r="G427" s="30">
        <v>2</v>
      </c>
      <c r="H427" s="31">
        <v>1</v>
      </c>
      <c r="I427" s="29">
        <v>0</v>
      </c>
      <c r="J427" s="30">
        <v>1</v>
      </c>
      <c r="K427" s="31">
        <v>0</v>
      </c>
      <c r="L427" s="29">
        <v>1</v>
      </c>
      <c r="M427" s="30">
        <v>2</v>
      </c>
      <c r="N427" s="31">
        <v>0.5</v>
      </c>
      <c r="O427" s="29" t="s">
        <v>538</v>
      </c>
      <c r="P427" s="30" t="s">
        <v>538</v>
      </c>
      <c r="Q427" s="31" t="s">
        <v>538</v>
      </c>
      <c r="R427" s="29" t="s">
        <v>538</v>
      </c>
      <c r="S427" s="30" t="s">
        <v>538</v>
      </c>
      <c r="T427" s="31" t="s">
        <v>538</v>
      </c>
      <c r="U427" s="29">
        <v>0</v>
      </c>
      <c r="V427" s="30">
        <v>1</v>
      </c>
      <c r="W427" s="31">
        <v>0</v>
      </c>
      <c r="X427" s="16"/>
    </row>
    <row r="428" spans="1:24" x14ac:dyDescent="0.25">
      <c r="A428" s="26" t="s">
        <v>438</v>
      </c>
      <c r="B428" s="26" t="s">
        <v>473</v>
      </c>
      <c r="C428" s="28" t="s">
        <v>457</v>
      </c>
      <c r="D428" s="28" t="s">
        <v>28</v>
      </c>
      <c r="E428" s="26" t="s">
        <v>481</v>
      </c>
      <c r="F428" s="29">
        <v>0</v>
      </c>
      <c r="G428" s="30">
        <v>1</v>
      </c>
      <c r="H428" s="31">
        <v>0</v>
      </c>
      <c r="I428" s="29" t="s">
        <v>538</v>
      </c>
      <c r="J428" s="30" t="s">
        <v>538</v>
      </c>
      <c r="K428" s="31" t="s">
        <v>538</v>
      </c>
      <c r="L428" s="29">
        <v>3</v>
      </c>
      <c r="M428" s="30">
        <v>3</v>
      </c>
      <c r="N428" s="31">
        <v>1</v>
      </c>
      <c r="O428" s="29">
        <v>4</v>
      </c>
      <c r="P428" s="30">
        <v>4</v>
      </c>
      <c r="Q428" s="31">
        <v>1</v>
      </c>
      <c r="R428" s="29" t="s">
        <v>538</v>
      </c>
      <c r="S428" s="30" t="s">
        <v>538</v>
      </c>
      <c r="T428" s="31" t="s">
        <v>538</v>
      </c>
      <c r="U428" s="29">
        <v>2</v>
      </c>
      <c r="V428" s="30">
        <v>2</v>
      </c>
      <c r="W428" s="31">
        <v>1</v>
      </c>
      <c r="X428" s="16"/>
    </row>
    <row r="429" spans="1:24" x14ac:dyDescent="0.25">
      <c r="A429" s="26" t="s">
        <v>438</v>
      </c>
      <c r="B429" s="26" t="s">
        <v>473</v>
      </c>
      <c r="C429" s="28" t="s">
        <v>457</v>
      </c>
      <c r="D429" s="28" t="s">
        <v>28</v>
      </c>
      <c r="E429" s="26" t="s">
        <v>482</v>
      </c>
      <c r="F429" s="29">
        <v>9</v>
      </c>
      <c r="G429" s="30">
        <v>14</v>
      </c>
      <c r="H429" s="31">
        <v>0.6428571428571429</v>
      </c>
      <c r="I429" s="29">
        <v>1</v>
      </c>
      <c r="J429" s="30">
        <v>1</v>
      </c>
      <c r="K429" s="31">
        <v>1</v>
      </c>
      <c r="L429" s="29">
        <v>0</v>
      </c>
      <c r="M429" s="30">
        <v>7</v>
      </c>
      <c r="N429" s="31">
        <v>0</v>
      </c>
      <c r="O429" s="29">
        <v>0</v>
      </c>
      <c r="P429" s="30">
        <v>2</v>
      </c>
      <c r="Q429" s="31">
        <v>0</v>
      </c>
      <c r="R429" s="29">
        <v>3</v>
      </c>
      <c r="S429" s="30">
        <v>6</v>
      </c>
      <c r="T429" s="31">
        <v>0.5</v>
      </c>
      <c r="U429" s="29">
        <v>0</v>
      </c>
      <c r="V429" s="30">
        <v>1</v>
      </c>
      <c r="W429" s="31">
        <v>0</v>
      </c>
      <c r="X429" s="16"/>
    </row>
    <row r="430" spans="1:24" x14ac:dyDescent="0.25">
      <c r="A430" s="26" t="s">
        <v>438</v>
      </c>
      <c r="B430" s="26" t="s">
        <v>473</v>
      </c>
      <c r="C430" s="28" t="s">
        <v>214</v>
      </c>
      <c r="D430" s="28" t="s">
        <v>28</v>
      </c>
      <c r="E430" s="26" t="s">
        <v>483</v>
      </c>
      <c r="F430" s="90">
        <v>0</v>
      </c>
      <c r="G430" s="91">
        <v>0</v>
      </c>
      <c r="H430" s="92">
        <v>0</v>
      </c>
      <c r="I430" s="29">
        <v>0</v>
      </c>
      <c r="J430" s="30">
        <v>1</v>
      </c>
      <c r="K430" s="31">
        <v>0</v>
      </c>
      <c r="L430" s="29" t="s">
        <v>538</v>
      </c>
      <c r="M430" s="30" t="s">
        <v>538</v>
      </c>
      <c r="N430" s="31" t="s">
        <v>538</v>
      </c>
      <c r="O430" s="29" t="s">
        <v>538</v>
      </c>
      <c r="P430" s="30" t="s">
        <v>538</v>
      </c>
      <c r="Q430" s="31" t="s">
        <v>538</v>
      </c>
      <c r="R430" s="29" t="s">
        <v>538</v>
      </c>
      <c r="S430" s="30" t="s">
        <v>538</v>
      </c>
      <c r="T430" s="31" t="s">
        <v>538</v>
      </c>
      <c r="U430" s="29" t="s">
        <v>538</v>
      </c>
      <c r="V430" s="30" t="s">
        <v>538</v>
      </c>
      <c r="W430" s="31" t="s">
        <v>538</v>
      </c>
      <c r="X430" s="16"/>
    </row>
    <row r="431" spans="1:24" x14ac:dyDescent="0.25">
      <c r="A431" s="26" t="s">
        <v>438</v>
      </c>
      <c r="B431" s="26" t="s">
        <v>473</v>
      </c>
      <c r="C431" s="28" t="s">
        <v>61</v>
      </c>
      <c r="D431" s="28" t="s">
        <v>28</v>
      </c>
      <c r="E431" s="26" t="s">
        <v>484</v>
      </c>
      <c r="F431" s="29">
        <v>1</v>
      </c>
      <c r="G431" s="30">
        <v>1</v>
      </c>
      <c r="H431" s="31">
        <v>1</v>
      </c>
      <c r="I431" s="29">
        <v>0</v>
      </c>
      <c r="J431" s="30">
        <v>1</v>
      </c>
      <c r="K431" s="31">
        <v>0</v>
      </c>
      <c r="L431" s="29" t="s">
        <v>538</v>
      </c>
      <c r="M431" s="30" t="s">
        <v>538</v>
      </c>
      <c r="N431" s="31" t="s">
        <v>538</v>
      </c>
      <c r="O431" s="29" t="s">
        <v>538</v>
      </c>
      <c r="P431" s="30" t="s">
        <v>538</v>
      </c>
      <c r="Q431" s="31" t="s">
        <v>538</v>
      </c>
      <c r="R431" s="29" t="s">
        <v>538</v>
      </c>
      <c r="S431" s="30" t="s">
        <v>538</v>
      </c>
      <c r="T431" s="31" t="s">
        <v>538</v>
      </c>
      <c r="U431" s="29">
        <v>1</v>
      </c>
      <c r="V431" s="30">
        <v>2</v>
      </c>
      <c r="W431" s="31">
        <v>0.5</v>
      </c>
      <c r="X431" s="16"/>
    </row>
    <row r="432" spans="1:24" x14ac:dyDescent="0.25">
      <c r="A432" s="26" t="s">
        <v>438</v>
      </c>
      <c r="B432" s="26" t="s">
        <v>473</v>
      </c>
      <c r="C432" s="28" t="s">
        <v>457</v>
      </c>
      <c r="D432" s="28" t="s">
        <v>28</v>
      </c>
      <c r="E432" s="26" t="s">
        <v>485</v>
      </c>
      <c r="F432" s="29">
        <v>1</v>
      </c>
      <c r="G432" s="30">
        <v>2</v>
      </c>
      <c r="H432" s="31">
        <v>0.5</v>
      </c>
      <c r="I432" s="29">
        <v>1</v>
      </c>
      <c r="J432" s="30">
        <v>1</v>
      </c>
      <c r="K432" s="31">
        <v>1</v>
      </c>
      <c r="L432" s="29" t="s">
        <v>538</v>
      </c>
      <c r="M432" s="30" t="s">
        <v>538</v>
      </c>
      <c r="N432" s="31" t="s">
        <v>538</v>
      </c>
      <c r="O432" s="29">
        <v>0</v>
      </c>
      <c r="P432" s="30">
        <v>1</v>
      </c>
      <c r="Q432" s="31">
        <v>0</v>
      </c>
      <c r="R432" s="29">
        <v>0</v>
      </c>
      <c r="S432" s="30">
        <v>1</v>
      </c>
      <c r="T432" s="31">
        <v>0</v>
      </c>
      <c r="U432" s="29" t="s">
        <v>538</v>
      </c>
      <c r="V432" s="30" t="s">
        <v>538</v>
      </c>
      <c r="W432" s="31" t="s">
        <v>538</v>
      </c>
      <c r="X432" s="16"/>
    </row>
    <row r="433" spans="1:24" x14ac:dyDescent="0.25">
      <c r="A433" s="26" t="s">
        <v>438</v>
      </c>
      <c r="B433" s="26" t="s">
        <v>473</v>
      </c>
      <c r="C433" s="28" t="s">
        <v>457</v>
      </c>
      <c r="D433" s="28" t="s">
        <v>28</v>
      </c>
      <c r="E433" s="26" t="s">
        <v>486</v>
      </c>
      <c r="F433" s="29">
        <v>0</v>
      </c>
      <c r="G433" s="30">
        <v>1</v>
      </c>
      <c r="H433" s="31">
        <v>0</v>
      </c>
      <c r="I433" s="29">
        <v>1</v>
      </c>
      <c r="J433" s="30">
        <v>2</v>
      </c>
      <c r="K433" s="31">
        <v>0.5</v>
      </c>
      <c r="L433" s="29" t="s">
        <v>538</v>
      </c>
      <c r="M433" s="30" t="s">
        <v>538</v>
      </c>
      <c r="N433" s="31" t="s">
        <v>538</v>
      </c>
      <c r="O433" s="29" t="s">
        <v>538</v>
      </c>
      <c r="P433" s="30" t="s">
        <v>538</v>
      </c>
      <c r="Q433" s="31" t="s">
        <v>538</v>
      </c>
      <c r="R433" s="29" t="s">
        <v>538</v>
      </c>
      <c r="S433" s="30" t="s">
        <v>538</v>
      </c>
      <c r="T433" s="31" t="s">
        <v>538</v>
      </c>
      <c r="U433" s="29">
        <v>0</v>
      </c>
      <c r="V433" s="30">
        <v>1</v>
      </c>
      <c r="W433" s="31">
        <v>0</v>
      </c>
      <c r="X433" s="16"/>
    </row>
    <row r="434" spans="1:24" x14ac:dyDescent="0.25">
      <c r="A434" s="26" t="s">
        <v>438</v>
      </c>
      <c r="B434" s="26" t="s">
        <v>473</v>
      </c>
      <c r="C434" s="28" t="s">
        <v>457</v>
      </c>
      <c r="D434" s="28" t="s">
        <v>28</v>
      </c>
      <c r="E434" s="26" t="s">
        <v>487</v>
      </c>
      <c r="F434" s="90">
        <v>0</v>
      </c>
      <c r="G434" s="91">
        <v>0</v>
      </c>
      <c r="H434" s="92">
        <v>0</v>
      </c>
      <c r="I434" s="29">
        <v>0</v>
      </c>
      <c r="J434" s="30">
        <v>1</v>
      </c>
      <c r="K434" s="31">
        <v>0</v>
      </c>
      <c r="L434" s="29" t="s">
        <v>538</v>
      </c>
      <c r="M434" s="30" t="s">
        <v>538</v>
      </c>
      <c r="N434" s="31" t="s">
        <v>538</v>
      </c>
      <c r="O434" s="29" t="s">
        <v>538</v>
      </c>
      <c r="P434" s="30" t="s">
        <v>538</v>
      </c>
      <c r="Q434" s="31" t="s">
        <v>538</v>
      </c>
      <c r="R434" s="29" t="s">
        <v>538</v>
      </c>
      <c r="S434" s="30" t="s">
        <v>538</v>
      </c>
      <c r="T434" s="31" t="s">
        <v>538</v>
      </c>
      <c r="U434" s="29">
        <v>1</v>
      </c>
      <c r="V434" s="30">
        <v>1</v>
      </c>
      <c r="W434" s="31">
        <v>1</v>
      </c>
      <c r="X434" s="16"/>
    </row>
    <row r="435" spans="1:24" x14ac:dyDescent="0.25">
      <c r="A435" s="26" t="s">
        <v>438</v>
      </c>
      <c r="B435" s="26" t="s">
        <v>473</v>
      </c>
      <c r="C435" s="28" t="s">
        <v>214</v>
      </c>
      <c r="D435" s="28" t="s">
        <v>28</v>
      </c>
      <c r="E435" s="26" t="s">
        <v>488</v>
      </c>
      <c r="F435" s="90">
        <v>0</v>
      </c>
      <c r="G435" s="91">
        <v>0</v>
      </c>
      <c r="H435" s="92">
        <v>0</v>
      </c>
      <c r="I435" s="29" t="s">
        <v>538</v>
      </c>
      <c r="J435" s="30" t="s">
        <v>538</v>
      </c>
      <c r="K435" s="31" t="s">
        <v>538</v>
      </c>
      <c r="L435" s="29" t="s">
        <v>538</v>
      </c>
      <c r="M435" s="30" t="s">
        <v>538</v>
      </c>
      <c r="N435" s="31" t="s">
        <v>538</v>
      </c>
      <c r="O435" s="29" t="s">
        <v>538</v>
      </c>
      <c r="P435" s="30" t="s">
        <v>538</v>
      </c>
      <c r="Q435" s="31" t="s">
        <v>538</v>
      </c>
      <c r="R435" s="29" t="s">
        <v>538</v>
      </c>
      <c r="S435" s="30" t="s">
        <v>538</v>
      </c>
      <c r="T435" s="31" t="s">
        <v>538</v>
      </c>
      <c r="U435" s="29" t="s">
        <v>538</v>
      </c>
      <c r="V435" s="30" t="s">
        <v>538</v>
      </c>
      <c r="W435" s="31" t="s">
        <v>538</v>
      </c>
      <c r="X435" s="16"/>
    </row>
    <row r="436" spans="1:24" x14ac:dyDescent="0.25">
      <c r="A436" s="26" t="s">
        <v>438</v>
      </c>
      <c r="B436" s="26" t="s">
        <v>473</v>
      </c>
      <c r="C436" s="28" t="s">
        <v>214</v>
      </c>
      <c r="D436" s="28" t="s">
        <v>28</v>
      </c>
      <c r="E436" s="26" t="s">
        <v>489</v>
      </c>
      <c r="F436" s="29">
        <v>1</v>
      </c>
      <c r="G436" s="30">
        <v>1</v>
      </c>
      <c r="H436" s="31">
        <v>1</v>
      </c>
      <c r="I436" s="29" t="s">
        <v>538</v>
      </c>
      <c r="J436" s="30" t="s">
        <v>538</v>
      </c>
      <c r="K436" s="31" t="s">
        <v>538</v>
      </c>
      <c r="L436" s="29">
        <v>0</v>
      </c>
      <c r="M436" s="30">
        <v>3</v>
      </c>
      <c r="N436" s="31">
        <v>0</v>
      </c>
      <c r="O436" s="29" t="s">
        <v>538</v>
      </c>
      <c r="P436" s="30" t="s">
        <v>538</v>
      </c>
      <c r="Q436" s="31" t="s">
        <v>538</v>
      </c>
      <c r="R436" s="29" t="s">
        <v>538</v>
      </c>
      <c r="S436" s="30" t="s">
        <v>538</v>
      </c>
      <c r="T436" s="31" t="s">
        <v>538</v>
      </c>
      <c r="U436" s="29">
        <v>1</v>
      </c>
      <c r="V436" s="30">
        <v>1</v>
      </c>
      <c r="W436" s="31">
        <v>1</v>
      </c>
      <c r="X436" s="16"/>
    </row>
    <row r="437" spans="1:24" x14ac:dyDescent="0.25">
      <c r="A437" s="26" t="s">
        <v>438</v>
      </c>
      <c r="B437" s="26" t="s">
        <v>473</v>
      </c>
      <c r="C437" s="28" t="s">
        <v>214</v>
      </c>
      <c r="D437" s="28" t="s">
        <v>28</v>
      </c>
      <c r="E437" s="26" t="s">
        <v>490</v>
      </c>
      <c r="F437" s="29">
        <v>4</v>
      </c>
      <c r="G437" s="30">
        <v>6</v>
      </c>
      <c r="H437" s="31">
        <v>0.66666666666666663</v>
      </c>
      <c r="I437" s="29" t="s">
        <v>538</v>
      </c>
      <c r="J437" s="30" t="s">
        <v>538</v>
      </c>
      <c r="K437" s="31" t="s">
        <v>538</v>
      </c>
      <c r="L437" s="29">
        <v>0</v>
      </c>
      <c r="M437" s="30">
        <v>4</v>
      </c>
      <c r="N437" s="31">
        <v>0</v>
      </c>
      <c r="O437" s="29" t="s">
        <v>538</v>
      </c>
      <c r="P437" s="30" t="s">
        <v>538</v>
      </c>
      <c r="Q437" s="31" t="s">
        <v>538</v>
      </c>
      <c r="R437" s="29">
        <v>1</v>
      </c>
      <c r="S437" s="30">
        <v>1</v>
      </c>
      <c r="T437" s="31">
        <v>1</v>
      </c>
      <c r="U437" s="29">
        <v>2</v>
      </c>
      <c r="V437" s="30">
        <v>2</v>
      </c>
      <c r="W437" s="31">
        <v>1</v>
      </c>
      <c r="X437" s="16"/>
    </row>
    <row r="438" spans="1:24" x14ac:dyDescent="0.25">
      <c r="A438" s="26" t="s">
        <v>438</v>
      </c>
      <c r="B438" s="26" t="s">
        <v>473</v>
      </c>
      <c r="C438" s="28" t="s">
        <v>457</v>
      </c>
      <c r="D438" s="28" t="s">
        <v>28</v>
      </c>
      <c r="E438" s="26" t="s">
        <v>473</v>
      </c>
      <c r="F438" s="29">
        <v>18</v>
      </c>
      <c r="G438" s="30">
        <v>27</v>
      </c>
      <c r="H438" s="31">
        <v>0.66666666666666663</v>
      </c>
      <c r="I438" s="29">
        <v>12</v>
      </c>
      <c r="J438" s="30">
        <v>19</v>
      </c>
      <c r="K438" s="31">
        <v>0.63157894736842102</v>
      </c>
      <c r="L438" s="29">
        <v>2</v>
      </c>
      <c r="M438" s="30">
        <v>13</v>
      </c>
      <c r="N438" s="31">
        <v>0.15384615384615385</v>
      </c>
      <c r="O438" s="29">
        <v>7</v>
      </c>
      <c r="P438" s="30">
        <v>9</v>
      </c>
      <c r="Q438" s="31">
        <v>0.77777777777777779</v>
      </c>
      <c r="R438" s="29">
        <v>5</v>
      </c>
      <c r="S438" s="30">
        <v>9</v>
      </c>
      <c r="T438" s="31">
        <v>0.55555555555555558</v>
      </c>
      <c r="U438" s="29">
        <v>5</v>
      </c>
      <c r="V438" s="30">
        <v>5</v>
      </c>
      <c r="W438" s="31">
        <v>1</v>
      </c>
      <c r="X438" s="16"/>
    </row>
    <row r="439" spans="1:24" x14ac:dyDescent="0.25">
      <c r="A439" s="26" t="s">
        <v>438</v>
      </c>
      <c r="B439" s="26" t="s">
        <v>473</v>
      </c>
      <c r="C439" s="28" t="s">
        <v>457</v>
      </c>
      <c r="D439" s="28" t="s">
        <v>28</v>
      </c>
      <c r="E439" s="26" t="s">
        <v>491</v>
      </c>
      <c r="F439" s="29">
        <v>2</v>
      </c>
      <c r="G439" s="30">
        <v>2</v>
      </c>
      <c r="H439" s="31">
        <v>1</v>
      </c>
      <c r="I439" s="29" t="s">
        <v>538</v>
      </c>
      <c r="J439" s="30" t="s">
        <v>538</v>
      </c>
      <c r="K439" s="31" t="s">
        <v>538</v>
      </c>
      <c r="L439" s="29">
        <v>0</v>
      </c>
      <c r="M439" s="30">
        <v>1</v>
      </c>
      <c r="N439" s="31">
        <v>0</v>
      </c>
      <c r="O439" s="29" t="s">
        <v>538</v>
      </c>
      <c r="P439" s="30" t="s">
        <v>538</v>
      </c>
      <c r="Q439" s="31" t="s">
        <v>538</v>
      </c>
      <c r="R439" s="29" t="s">
        <v>538</v>
      </c>
      <c r="S439" s="30" t="s">
        <v>538</v>
      </c>
      <c r="T439" s="31" t="s">
        <v>538</v>
      </c>
      <c r="U439" s="29" t="s">
        <v>538</v>
      </c>
      <c r="V439" s="30" t="s">
        <v>538</v>
      </c>
      <c r="W439" s="31" t="s">
        <v>538</v>
      </c>
      <c r="X439" s="16"/>
    </row>
    <row r="440" spans="1:24" x14ac:dyDescent="0.25">
      <c r="A440" s="26" t="s">
        <v>438</v>
      </c>
      <c r="B440" s="26" t="s">
        <v>473</v>
      </c>
      <c r="C440" s="28" t="s">
        <v>214</v>
      </c>
      <c r="D440" s="28" t="s">
        <v>28</v>
      </c>
      <c r="E440" s="26" t="s">
        <v>492</v>
      </c>
      <c r="F440" s="90">
        <v>0</v>
      </c>
      <c r="G440" s="91">
        <v>0</v>
      </c>
      <c r="H440" s="92">
        <v>0</v>
      </c>
      <c r="I440" s="29" t="s">
        <v>538</v>
      </c>
      <c r="J440" s="30" t="s">
        <v>538</v>
      </c>
      <c r="K440" s="31" t="s">
        <v>538</v>
      </c>
      <c r="L440" s="29">
        <v>0</v>
      </c>
      <c r="M440" s="30">
        <v>1</v>
      </c>
      <c r="N440" s="31">
        <v>0</v>
      </c>
      <c r="O440" s="29" t="s">
        <v>538</v>
      </c>
      <c r="P440" s="30" t="s">
        <v>538</v>
      </c>
      <c r="Q440" s="31" t="s">
        <v>538</v>
      </c>
      <c r="R440" s="29" t="s">
        <v>538</v>
      </c>
      <c r="S440" s="30" t="s">
        <v>538</v>
      </c>
      <c r="T440" s="31" t="s">
        <v>538</v>
      </c>
      <c r="U440" s="29" t="s">
        <v>538</v>
      </c>
      <c r="V440" s="30" t="s">
        <v>538</v>
      </c>
      <c r="W440" s="31" t="s">
        <v>538</v>
      </c>
      <c r="X440" s="16"/>
    </row>
    <row r="441" spans="1:24" x14ac:dyDescent="0.25">
      <c r="A441" s="26" t="s">
        <v>438</v>
      </c>
      <c r="B441" s="26" t="s">
        <v>473</v>
      </c>
      <c r="C441" s="28" t="s">
        <v>214</v>
      </c>
      <c r="D441" s="28" t="s">
        <v>28</v>
      </c>
      <c r="E441" s="26" t="s">
        <v>493</v>
      </c>
      <c r="F441" s="29">
        <v>1</v>
      </c>
      <c r="G441" s="30">
        <v>1</v>
      </c>
      <c r="H441" s="31">
        <v>1</v>
      </c>
      <c r="I441" s="29">
        <v>0</v>
      </c>
      <c r="J441" s="30">
        <v>1</v>
      </c>
      <c r="K441" s="31">
        <v>0</v>
      </c>
      <c r="L441" s="29" t="s">
        <v>538</v>
      </c>
      <c r="M441" s="30" t="s">
        <v>538</v>
      </c>
      <c r="N441" s="31" t="s">
        <v>538</v>
      </c>
      <c r="O441" s="29" t="s">
        <v>538</v>
      </c>
      <c r="P441" s="30" t="s">
        <v>538</v>
      </c>
      <c r="Q441" s="31" t="s">
        <v>538</v>
      </c>
      <c r="R441" s="29" t="s">
        <v>538</v>
      </c>
      <c r="S441" s="30" t="s">
        <v>538</v>
      </c>
      <c r="T441" s="31" t="s">
        <v>538</v>
      </c>
      <c r="U441" s="29">
        <v>1</v>
      </c>
      <c r="V441" s="30">
        <v>1</v>
      </c>
      <c r="W441" s="31">
        <v>1</v>
      </c>
      <c r="X441" s="16"/>
    </row>
    <row r="442" spans="1:24" x14ac:dyDescent="0.25">
      <c r="A442" s="26" t="s">
        <v>438</v>
      </c>
      <c r="B442" s="26" t="s">
        <v>473</v>
      </c>
      <c r="C442" s="28" t="s">
        <v>457</v>
      </c>
      <c r="D442" s="28" t="s">
        <v>28</v>
      </c>
      <c r="E442" s="26" t="s">
        <v>494</v>
      </c>
      <c r="F442" s="29">
        <v>2</v>
      </c>
      <c r="G442" s="30">
        <v>3</v>
      </c>
      <c r="H442" s="31">
        <v>0.66666666666666663</v>
      </c>
      <c r="I442" s="29" t="s">
        <v>538</v>
      </c>
      <c r="J442" s="30" t="s">
        <v>538</v>
      </c>
      <c r="K442" s="31" t="s">
        <v>538</v>
      </c>
      <c r="L442" s="29" t="s">
        <v>538</v>
      </c>
      <c r="M442" s="30" t="s">
        <v>538</v>
      </c>
      <c r="N442" s="31" t="s">
        <v>538</v>
      </c>
      <c r="O442" s="29" t="s">
        <v>538</v>
      </c>
      <c r="P442" s="30" t="s">
        <v>538</v>
      </c>
      <c r="Q442" s="31" t="s">
        <v>538</v>
      </c>
      <c r="R442" s="29" t="s">
        <v>538</v>
      </c>
      <c r="S442" s="30" t="s">
        <v>538</v>
      </c>
      <c r="T442" s="31" t="s">
        <v>538</v>
      </c>
      <c r="U442" s="29">
        <v>1</v>
      </c>
      <c r="V442" s="30">
        <v>2</v>
      </c>
      <c r="W442" s="31">
        <v>0.5</v>
      </c>
      <c r="X442" s="16"/>
    </row>
    <row r="443" spans="1:24" x14ac:dyDescent="0.25">
      <c r="A443" s="26" t="s">
        <v>438</v>
      </c>
      <c r="B443" s="26" t="s">
        <v>473</v>
      </c>
      <c r="C443" s="28" t="s">
        <v>214</v>
      </c>
      <c r="D443" s="28" t="s">
        <v>28</v>
      </c>
      <c r="E443" s="26" t="s">
        <v>495</v>
      </c>
      <c r="F443" s="29">
        <v>7</v>
      </c>
      <c r="G443" s="30">
        <v>7</v>
      </c>
      <c r="H443" s="31">
        <v>1</v>
      </c>
      <c r="I443" s="29">
        <v>3</v>
      </c>
      <c r="J443" s="30">
        <v>3</v>
      </c>
      <c r="K443" s="31">
        <v>1</v>
      </c>
      <c r="L443" s="29">
        <v>2</v>
      </c>
      <c r="M443" s="30">
        <v>6</v>
      </c>
      <c r="N443" s="31">
        <v>0.33333333333333331</v>
      </c>
      <c r="O443" s="29">
        <v>1</v>
      </c>
      <c r="P443" s="30">
        <v>1</v>
      </c>
      <c r="Q443" s="31">
        <v>1</v>
      </c>
      <c r="R443" s="29">
        <v>2</v>
      </c>
      <c r="S443" s="30">
        <v>2</v>
      </c>
      <c r="T443" s="31">
        <v>1</v>
      </c>
      <c r="U443" s="29">
        <v>8</v>
      </c>
      <c r="V443" s="30">
        <v>8</v>
      </c>
      <c r="W443" s="31">
        <v>1</v>
      </c>
      <c r="X443" s="16"/>
    </row>
    <row r="444" spans="1:24" x14ac:dyDescent="0.25">
      <c r="A444" s="26" t="s">
        <v>438</v>
      </c>
      <c r="B444" s="26" t="s">
        <v>473</v>
      </c>
      <c r="C444" s="28" t="s">
        <v>214</v>
      </c>
      <c r="D444" s="28" t="s">
        <v>28</v>
      </c>
      <c r="E444" s="26" t="s">
        <v>496</v>
      </c>
      <c r="F444" s="90">
        <v>0</v>
      </c>
      <c r="G444" s="91">
        <v>0</v>
      </c>
      <c r="H444" s="92">
        <v>0</v>
      </c>
      <c r="I444" s="29">
        <v>2</v>
      </c>
      <c r="J444" s="30">
        <v>4</v>
      </c>
      <c r="K444" s="31">
        <v>0.5</v>
      </c>
      <c r="L444" s="29">
        <v>0</v>
      </c>
      <c r="M444" s="30">
        <v>3</v>
      </c>
      <c r="N444" s="31">
        <v>0</v>
      </c>
      <c r="O444" s="29" t="s">
        <v>538</v>
      </c>
      <c r="P444" s="30" t="s">
        <v>538</v>
      </c>
      <c r="Q444" s="31" t="s">
        <v>538</v>
      </c>
      <c r="R444" s="29" t="s">
        <v>538</v>
      </c>
      <c r="S444" s="30" t="s">
        <v>538</v>
      </c>
      <c r="T444" s="31" t="s">
        <v>538</v>
      </c>
      <c r="U444" s="29">
        <v>1</v>
      </c>
      <c r="V444" s="30">
        <v>2</v>
      </c>
      <c r="W444" s="31">
        <v>0.5</v>
      </c>
      <c r="X444" s="16"/>
    </row>
    <row r="445" spans="1:24" x14ac:dyDescent="0.25">
      <c r="A445" s="26" t="s">
        <v>438</v>
      </c>
      <c r="B445" s="26" t="s">
        <v>473</v>
      </c>
      <c r="C445" s="28" t="s">
        <v>214</v>
      </c>
      <c r="D445" s="28" t="s">
        <v>28</v>
      </c>
      <c r="E445" s="26" t="s">
        <v>497</v>
      </c>
      <c r="F445" s="90">
        <v>0</v>
      </c>
      <c r="G445" s="91">
        <v>0</v>
      </c>
      <c r="H445" s="92">
        <v>0</v>
      </c>
      <c r="I445" s="29">
        <v>0</v>
      </c>
      <c r="J445" s="30">
        <v>1</v>
      </c>
      <c r="K445" s="31">
        <v>0</v>
      </c>
      <c r="L445" s="29">
        <v>0</v>
      </c>
      <c r="M445" s="30">
        <v>1</v>
      </c>
      <c r="N445" s="31">
        <v>0</v>
      </c>
      <c r="O445" s="29" t="s">
        <v>538</v>
      </c>
      <c r="P445" s="30" t="s">
        <v>538</v>
      </c>
      <c r="Q445" s="31" t="s">
        <v>538</v>
      </c>
      <c r="R445" s="29">
        <v>0</v>
      </c>
      <c r="S445" s="30">
        <v>1</v>
      </c>
      <c r="T445" s="31">
        <v>0</v>
      </c>
      <c r="U445" s="29" t="s">
        <v>538</v>
      </c>
      <c r="V445" s="30" t="s">
        <v>538</v>
      </c>
      <c r="W445" s="31" t="s">
        <v>538</v>
      </c>
      <c r="X445" s="16"/>
    </row>
    <row r="446" spans="1:24" x14ac:dyDescent="0.25">
      <c r="A446" s="26" t="s">
        <v>438</v>
      </c>
      <c r="B446" s="26" t="s">
        <v>473</v>
      </c>
      <c r="C446" s="28" t="s">
        <v>214</v>
      </c>
      <c r="D446" s="28" t="s">
        <v>28</v>
      </c>
      <c r="E446" s="26" t="s">
        <v>498</v>
      </c>
      <c r="F446" s="29">
        <v>1</v>
      </c>
      <c r="G446" s="30">
        <v>2</v>
      </c>
      <c r="H446" s="31">
        <v>0.5</v>
      </c>
      <c r="I446" s="29" t="s">
        <v>538</v>
      </c>
      <c r="J446" s="30" t="s">
        <v>538</v>
      </c>
      <c r="K446" s="31" t="s">
        <v>538</v>
      </c>
      <c r="L446" s="29" t="s">
        <v>538</v>
      </c>
      <c r="M446" s="30" t="s">
        <v>538</v>
      </c>
      <c r="N446" s="31" t="s">
        <v>538</v>
      </c>
      <c r="O446" s="29">
        <v>0</v>
      </c>
      <c r="P446" s="30">
        <v>1</v>
      </c>
      <c r="Q446" s="31">
        <v>0</v>
      </c>
      <c r="R446" s="29" t="s">
        <v>538</v>
      </c>
      <c r="S446" s="30" t="s">
        <v>538</v>
      </c>
      <c r="T446" s="31" t="s">
        <v>538</v>
      </c>
      <c r="U446" s="29" t="s">
        <v>538</v>
      </c>
      <c r="V446" s="30" t="s">
        <v>538</v>
      </c>
      <c r="W446" s="31" t="s">
        <v>538</v>
      </c>
      <c r="X446" s="16"/>
    </row>
    <row r="447" spans="1:24" x14ac:dyDescent="0.25">
      <c r="A447" s="20" t="s">
        <v>499</v>
      </c>
      <c r="B447" s="20"/>
      <c r="C447" s="21"/>
      <c r="D447" s="21"/>
      <c r="E447" s="20"/>
      <c r="F447" s="32">
        <f>SUM(F448:F459)</f>
        <v>80</v>
      </c>
      <c r="G447" s="33">
        <f>SUM(G448:G459)</f>
        <v>97</v>
      </c>
      <c r="H447" s="34">
        <f t="shared" si="18"/>
        <v>0.82474226804123707</v>
      </c>
      <c r="I447" s="32">
        <f>SUM(I448:I459)</f>
        <v>13</v>
      </c>
      <c r="J447" s="33">
        <f>SUM(J448:J459)</f>
        <v>25</v>
      </c>
      <c r="K447" s="34">
        <f>I447/J447</f>
        <v>0.52</v>
      </c>
      <c r="L447" s="32">
        <f>SUM(L448:L459)</f>
        <v>10</v>
      </c>
      <c r="M447" s="33">
        <f>SUM(M448:M459)</f>
        <v>143</v>
      </c>
      <c r="N447" s="34">
        <f t="shared" ref="N447" si="20">L447/M447</f>
        <v>6.9930069930069935E-2</v>
      </c>
      <c r="O447" s="32">
        <f>SUM(O448:O459)</f>
        <v>5</v>
      </c>
      <c r="P447" s="33">
        <f>SUM(P448:P459)</f>
        <v>11</v>
      </c>
      <c r="Q447" s="34">
        <f t="shared" si="19"/>
        <v>0.45454545454545453</v>
      </c>
      <c r="R447" s="32">
        <f>SUM(R448:R459)</f>
        <v>5</v>
      </c>
      <c r="S447" s="33">
        <f>SUM(S448:S459)</f>
        <v>9</v>
      </c>
      <c r="T447" s="34">
        <f>R447/S447</f>
        <v>0.55555555555555558</v>
      </c>
      <c r="U447" s="32">
        <f>SUM(U448:U459)</f>
        <v>2496</v>
      </c>
      <c r="V447" s="33">
        <f>SUM(V448:V459)</f>
        <v>2529</v>
      </c>
      <c r="W447" s="34">
        <f>U447/V447</f>
        <v>0.98695136417556351</v>
      </c>
      <c r="X447" s="16"/>
    </row>
    <row r="448" spans="1:24" x14ac:dyDescent="0.25">
      <c r="A448" s="26" t="s">
        <v>438</v>
      </c>
      <c r="B448" s="26" t="s">
        <v>500</v>
      </c>
      <c r="C448" s="28" t="s">
        <v>216</v>
      </c>
      <c r="D448" s="28"/>
      <c r="E448" s="26" t="s">
        <v>501</v>
      </c>
      <c r="F448" s="29">
        <v>1</v>
      </c>
      <c r="G448" s="30">
        <v>2</v>
      </c>
      <c r="H448" s="31">
        <v>0.5</v>
      </c>
      <c r="I448" s="29">
        <v>1</v>
      </c>
      <c r="J448" s="30">
        <v>1</v>
      </c>
      <c r="K448" s="31">
        <v>1</v>
      </c>
      <c r="L448" s="29">
        <v>1</v>
      </c>
      <c r="M448" s="30">
        <v>2</v>
      </c>
      <c r="N448" s="31">
        <v>0.5</v>
      </c>
      <c r="O448" s="29">
        <v>1</v>
      </c>
      <c r="P448" s="30">
        <v>1</v>
      </c>
      <c r="Q448" s="31">
        <v>1</v>
      </c>
      <c r="R448" s="29">
        <v>1</v>
      </c>
      <c r="S448" s="30">
        <v>1</v>
      </c>
      <c r="T448" s="31">
        <v>1</v>
      </c>
      <c r="U448" s="29">
        <v>0</v>
      </c>
      <c r="V448" s="30">
        <v>1</v>
      </c>
      <c r="W448" s="31">
        <v>0</v>
      </c>
      <c r="X448" s="16"/>
    </row>
    <row r="449" spans="1:24" x14ac:dyDescent="0.25">
      <c r="A449" s="26" t="s">
        <v>438</v>
      </c>
      <c r="B449" s="26" t="s">
        <v>500</v>
      </c>
      <c r="C449" s="28" t="s">
        <v>216</v>
      </c>
      <c r="D449" s="28"/>
      <c r="E449" s="26" t="s">
        <v>502</v>
      </c>
      <c r="F449" s="29">
        <v>3</v>
      </c>
      <c r="G449" s="30">
        <v>5</v>
      </c>
      <c r="H449" s="31">
        <v>0.6</v>
      </c>
      <c r="I449" s="29" t="s">
        <v>538</v>
      </c>
      <c r="J449" s="30" t="s">
        <v>538</v>
      </c>
      <c r="K449" s="31" t="s">
        <v>538</v>
      </c>
      <c r="L449" s="29">
        <v>0</v>
      </c>
      <c r="M449" s="30">
        <v>1</v>
      </c>
      <c r="N449" s="31">
        <v>0</v>
      </c>
      <c r="O449" s="29" t="s">
        <v>538</v>
      </c>
      <c r="P449" s="30" t="s">
        <v>538</v>
      </c>
      <c r="Q449" s="31" t="s">
        <v>538</v>
      </c>
      <c r="R449" s="29" t="s">
        <v>538</v>
      </c>
      <c r="S449" s="30" t="s">
        <v>538</v>
      </c>
      <c r="T449" s="31" t="s">
        <v>538</v>
      </c>
      <c r="U449" s="29">
        <v>0</v>
      </c>
      <c r="V449" s="30">
        <v>3</v>
      </c>
      <c r="W449" s="31">
        <v>0</v>
      </c>
      <c r="X449" s="16"/>
    </row>
    <row r="450" spans="1:24" x14ac:dyDescent="0.25">
      <c r="A450" s="26" t="s">
        <v>438</v>
      </c>
      <c r="B450" s="26" t="s">
        <v>500</v>
      </c>
      <c r="C450" s="28" t="s">
        <v>216</v>
      </c>
      <c r="D450" s="28"/>
      <c r="E450" s="26" t="s">
        <v>503</v>
      </c>
      <c r="F450" s="29">
        <v>13</v>
      </c>
      <c r="G450" s="30">
        <v>15</v>
      </c>
      <c r="H450" s="31">
        <v>0.8666666666666667</v>
      </c>
      <c r="I450" s="29">
        <v>1</v>
      </c>
      <c r="J450" s="30">
        <v>4</v>
      </c>
      <c r="K450" s="31">
        <v>0.25</v>
      </c>
      <c r="L450" s="29">
        <v>4</v>
      </c>
      <c r="M450" s="30">
        <v>6</v>
      </c>
      <c r="N450" s="31">
        <v>0.66666666666666663</v>
      </c>
      <c r="O450" s="29" t="s">
        <v>538</v>
      </c>
      <c r="P450" s="30" t="s">
        <v>538</v>
      </c>
      <c r="Q450" s="31" t="s">
        <v>538</v>
      </c>
      <c r="R450" s="29">
        <v>1</v>
      </c>
      <c r="S450" s="30">
        <v>1</v>
      </c>
      <c r="T450" s="31">
        <v>1</v>
      </c>
      <c r="U450" s="29">
        <v>7</v>
      </c>
      <c r="V450" s="30">
        <v>7</v>
      </c>
      <c r="W450" s="31">
        <v>1</v>
      </c>
      <c r="X450" s="16"/>
    </row>
    <row r="451" spans="1:24" x14ac:dyDescent="0.25">
      <c r="A451" s="26" t="s">
        <v>438</v>
      </c>
      <c r="B451" s="26" t="s">
        <v>500</v>
      </c>
      <c r="C451" s="28" t="s">
        <v>216</v>
      </c>
      <c r="D451" s="28"/>
      <c r="E451" s="26" t="s">
        <v>504</v>
      </c>
      <c r="F451" s="29">
        <v>1</v>
      </c>
      <c r="G451" s="30">
        <v>2</v>
      </c>
      <c r="H451" s="31">
        <v>0.5</v>
      </c>
      <c r="I451" s="29" t="s">
        <v>538</v>
      </c>
      <c r="J451" s="30" t="s">
        <v>538</v>
      </c>
      <c r="K451" s="31" t="s">
        <v>538</v>
      </c>
      <c r="L451" s="29" t="s">
        <v>538</v>
      </c>
      <c r="M451" s="30" t="s">
        <v>538</v>
      </c>
      <c r="N451" s="31" t="s">
        <v>538</v>
      </c>
      <c r="O451" s="29">
        <v>3</v>
      </c>
      <c r="P451" s="30">
        <v>5</v>
      </c>
      <c r="Q451" s="31">
        <v>0.6</v>
      </c>
      <c r="R451" s="29" t="s">
        <v>538</v>
      </c>
      <c r="S451" s="30" t="s">
        <v>538</v>
      </c>
      <c r="T451" s="31" t="s">
        <v>538</v>
      </c>
      <c r="U451" s="29">
        <v>1</v>
      </c>
      <c r="V451" s="30">
        <v>1</v>
      </c>
      <c r="W451" s="31">
        <v>1</v>
      </c>
      <c r="X451" s="16"/>
    </row>
    <row r="452" spans="1:24" x14ac:dyDescent="0.25">
      <c r="A452" s="26" t="s">
        <v>438</v>
      </c>
      <c r="B452" s="26" t="s">
        <v>500</v>
      </c>
      <c r="C452" s="28" t="s">
        <v>216</v>
      </c>
      <c r="D452" s="28"/>
      <c r="E452" s="26" t="s">
        <v>505</v>
      </c>
      <c r="F452" s="29">
        <v>2</v>
      </c>
      <c r="G452" s="30">
        <v>3</v>
      </c>
      <c r="H452" s="31">
        <v>0.66666666666666663</v>
      </c>
      <c r="I452" s="29">
        <v>0</v>
      </c>
      <c r="J452" s="30">
        <v>2</v>
      </c>
      <c r="K452" s="31">
        <v>0</v>
      </c>
      <c r="L452" s="29">
        <v>1</v>
      </c>
      <c r="M452" s="30">
        <v>4</v>
      </c>
      <c r="N452" s="31">
        <v>0.25</v>
      </c>
      <c r="O452" s="29">
        <v>0</v>
      </c>
      <c r="P452" s="30">
        <v>1</v>
      </c>
      <c r="Q452" s="31">
        <v>0</v>
      </c>
      <c r="R452" s="29" t="s">
        <v>538</v>
      </c>
      <c r="S452" s="30" t="s">
        <v>538</v>
      </c>
      <c r="T452" s="31" t="s">
        <v>538</v>
      </c>
      <c r="U452" s="29">
        <v>0</v>
      </c>
      <c r="V452" s="30">
        <v>7</v>
      </c>
      <c r="W452" s="31">
        <v>0</v>
      </c>
      <c r="X452" s="16"/>
    </row>
    <row r="453" spans="1:24" x14ac:dyDescent="0.25">
      <c r="A453" s="26" t="s">
        <v>438</v>
      </c>
      <c r="B453" s="26" t="s">
        <v>500</v>
      </c>
      <c r="C453" s="28" t="s">
        <v>216</v>
      </c>
      <c r="D453" s="28"/>
      <c r="E453" s="26" t="s">
        <v>506</v>
      </c>
      <c r="F453" s="29">
        <v>1</v>
      </c>
      <c r="G453" s="30">
        <v>2</v>
      </c>
      <c r="H453" s="31">
        <v>0.5</v>
      </c>
      <c r="I453" s="29">
        <v>1</v>
      </c>
      <c r="J453" s="30">
        <v>2</v>
      </c>
      <c r="K453" s="31">
        <v>0.5</v>
      </c>
      <c r="L453" s="29" t="s">
        <v>538</v>
      </c>
      <c r="M453" s="30" t="s">
        <v>538</v>
      </c>
      <c r="N453" s="31" t="s">
        <v>538</v>
      </c>
      <c r="O453" s="29">
        <v>1</v>
      </c>
      <c r="P453" s="30">
        <v>2</v>
      </c>
      <c r="Q453" s="31">
        <v>0.5</v>
      </c>
      <c r="R453" s="29" t="s">
        <v>538</v>
      </c>
      <c r="S453" s="30" t="s">
        <v>538</v>
      </c>
      <c r="T453" s="31" t="s">
        <v>538</v>
      </c>
      <c r="U453" s="29">
        <v>2</v>
      </c>
      <c r="V453" s="30">
        <v>5</v>
      </c>
      <c r="W453" s="31">
        <v>0.4</v>
      </c>
      <c r="X453" s="16"/>
    </row>
    <row r="454" spans="1:24" x14ac:dyDescent="0.25">
      <c r="A454" s="26" t="s">
        <v>438</v>
      </c>
      <c r="B454" s="26" t="s">
        <v>500</v>
      </c>
      <c r="C454" s="28" t="s">
        <v>457</v>
      </c>
      <c r="D454" s="28"/>
      <c r="E454" s="26" t="s">
        <v>507</v>
      </c>
      <c r="F454" s="29">
        <v>18</v>
      </c>
      <c r="G454" s="30">
        <v>19</v>
      </c>
      <c r="H454" s="31">
        <v>0.94736842105263153</v>
      </c>
      <c r="I454" s="29">
        <v>0</v>
      </c>
      <c r="J454" s="30">
        <v>2</v>
      </c>
      <c r="K454" s="31">
        <v>0</v>
      </c>
      <c r="L454" s="29" t="s">
        <v>538</v>
      </c>
      <c r="M454" s="30" t="s">
        <v>538</v>
      </c>
      <c r="N454" s="31" t="s">
        <v>538</v>
      </c>
      <c r="O454" s="29" t="s">
        <v>538</v>
      </c>
      <c r="P454" s="30" t="s">
        <v>538</v>
      </c>
      <c r="Q454" s="31" t="s">
        <v>538</v>
      </c>
      <c r="R454" s="29" t="s">
        <v>538</v>
      </c>
      <c r="S454" s="30" t="s">
        <v>538</v>
      </c>
      <c r="T454" s="31" t="s">
        <v>538</v>
      </c>
      <c r="U454" s="29">
        <v>1</v>
      </c>
      <c r="V454" s="30">
        <v>1</v>
      </c>
      <c r="W454" s="31">
        <v>1</v>
      </c>
      <c r="X454" s="16"/>
    </row>
    <row r="455" spans="1:24" x14ac:dyDescent="0.25">
      <c r="A455" s="26" t="s">
        <v>438</v>
      </c>
      <c r="B455" s="26" t="s">
        <v>500</v>
      </c>
      <c r="C455" s="28" t="s">
        <v>216</v>
      </c>
      <c r="D455" s="28"/>
      <c r="E455" s="26" t="s">
        <v>508</v>
      </c>
      <c r="F455" s="90" t="s">
        <v>543</v>
      </c>
      <c r="G455" s="91" t="s">
        <v>543</v>
      </c>
      <c r="H455" s="92" t="s">
        <v>543</v>
      </c>
      <c r="I455" s="90" t="s">
        <v>543</v>
      </c>
      <c r="J455" s="91" t="s">
        <v>543</v>
      </c>
      <c r="K455" s="92" t="s">
        <v>543</v>
      </c>
      <c r="L455" s="90" t="s">
        <v>543</v>
      </c>
      <c r="M455" s="91" t="s">
        <v>543</v>
      </c>
      <c r="N455" s="92" t="s">
        <v>543</v>
      </c>
      <c r="O455" s="29">
        <v>0</v>
      </c>
      <c r="P455" s="30">
        <v>1</v>
      </c>
      <c r="Q455" s="31">
        <v>0</v>
      </c>
      <c r="R455" s="29" t="s">
        <v>538</v>
      </c>
      <c r="S455" s="30" t="s">
        <v>538</v>
      </c>
      <c r="T455" s="31" t="s">
        <v>538</v>
      </c>
      <c r="U455" s="29" t="s">
        <v>538</v>
      </c>
      <c r="V455" s="30" t="s">
        <v>538</v>
      </c>
      <c r="W455" s="31" t="s">
        <v>538</v>
      </c>
      <c r="X455" s="16"/>
    </row>
    <row r="456" spans="1:24" x14ac:dyDescent="0.25">
      <c r="A456" s="26" t="s">
        <v>438</v>
      </c>
      <c r="B456" s="26" t="s">
        <v>500</v>
      </c>
      <c r="C456" s="28" t="s">
        <v>216</v>
      </c>
      <c r="D456" s="28"/>
      <c r="E456" s="26" t="s">
        <v>509</v>
      </c>
      <c r="F456" s="90" t="s">
        <v>543</v>
      </c>
      <c r="G456" s="91" t="s">
        <v>543</v>
      </c>
      <c r="H456" s="92" t="s">
        <v>543</v>
      </c>
      <c r="I456" s="90" t="s">
        <v>543</v>
      </c>
      <c r="J456" s="91" t="s">
        <v>543</v>
      </c>
      <c r="K456" s="92" t="s">
        <v>543</v>
      </c>
      <c r="L456" s="90" t="s">
        <v>543</v>
      </c>
      <c r="M456" s="91" t="s">
        <v>543</v>
      </c>
      <c r="N456" s="92" t="s">
        <v>543</v>
      </c>
      <c r="O456" s="29" t="s">
        <v>538</v>
      </c>
      <c r="P456" s="30" t="s">
        <v>538</v>
      </c>
      <c r="Q456" s="31" t="s">
        <v>538</v>
      </c>
      <c r="R456" s="29">
        <v>1</v>
      </c>
      <c r="S456" s="30">
        <v>3</v>
      </c>
      <c r="T456" s="31">
        <v>0.33333333333333331</v>
      </c>
      <c r="U456" s="29">
        <v>7</v>
      </c>
      <c r="V456" s="30">
        <v>9</v>
      </c>
      <c r="W456" s="31">
        <v>0.77777777777777779</v>
      </c>
      <c r="X456" s="16"/>
    </row>
    <row r="457" spans="1:24" x14ac:dyDescent="0.25">
      <c r="A457" s="26" t="s">
        <v>438</v>
      </c>
      <c r="B457" s="26" t="s">
        <v>500</v>
      </c>
      <c r="C457" s="28" t="s">
        <v>216</v>
      </c>
      <c r="D457" s="28"/>
      <c r="E457" s="26" t="s">
        <v>510</v>
      </c>
      <c r="F457" s="29">
        <v>0</v>
      </c>
      <c r="G457" s="30">
        <v>2</v>
      </c>
      <c r="H457" s="31">
        <v>0</v>
      </c>
      <c r="I457" s="29">
        <v>2</v>
      </c>
      <c r="J457" s="30">
        <v>2</v>
      </c>
      <c r="K457" s="31">
        <v>1</v>
      </c>
      <c r="L457" s="29">
        <v>1</v>
      </c>
      <c r="M457" s="30">
        <v>2</v>
      </c>
      <c r="N457" s="31">
        <v>0.5</v>
      </c>
      <c r="O457" s="29" t="s">
        <v>538</v>
      </c>
      <c r="P457" s="30" t="s">
        <v>538</v>
      </c>
      <c r="Q457" s="31" t="s">
        <v>538</v>
      </c>
      <c r="R457" s="29">
        <v>1</v>
      </c>
      <c r="S457" s="30">
        <v>1</v>
      </c>
      <c r="T457" s="31">
        <v>1</v>
      </c>
      <c r="U457" s="29">
        <v>16</v>
      </c>
      <c r="V457" s="30">
        <v>16</v>
      </c>
      <c r="W457" s="31">
        <v>1</v>
      </c>
      <c r="X457" s="16"/>
    </row>
    <row r="458" spans="1:24" x14ac:dyDescent="0.25">
      <c r="A458" s="26" t="s">
        <v>438</v>
      </c>
      <c r="B458" s="26" t="s">
        <v>500</v>
      </c>
      <c r="C458" s="28" t="s">
        <v>216</v>
      </c>
      <c r="D458" s="28"/>
      <c r="E458" s="26" t="s">
        <v>500</v>
      </c>
      <c r="F458" s="29">
        <v>36</v>
      </c>
      <c r="G458" s="30">
        <v>40</v>
      </c>
      <c r="H458" s="31">
        <v>0.9</v>
      </c>
      <c r="I458" s="29">
        <v>8</v>
      </c>
      <c r="J458" s="30">
        <v>12</v>
      </c>
      <c r="K458" s="31">
        <v>0.66666666666666663</v>
      </c>
      <c r="L458" s="29">
        <v>3</v>
      </c>
      <c r="M458" s="30">
        <v>127</v>
      </c>
      <c r="N458" s="31">
        <v>2.3622047244094488E-2</v>
      </c>
      <c r="O458" s="29">
        <v>0</v>
      </c>
      <c r="P458" s="30">
        <v>1</v>
      </c>
      <c r="Q458" s="31">
        <v>0</v>
      </c>
      <c r="R458" s="29">
        <v>0</v>
      </c>
      <c r="S458" s="30">
        <v>1</v>
      </c>
      <c r="T458" s="31">
        <v>0</v>
      </c>
      <c r="U458" s="29">
        <v>24</v>
      </c>
      <c r="V458" s="30">
        <v>26</v>
      </c>
      <c r="W458" s="31">
        <v>0.92307692307692313</v>
      </c>
      <c r="X458" s="16"/>
    </row>
    <row r="459" spans="1:24" x14ac:dyDescent="0.25">
      <c r="A459" s="26" t="s">
        <v>438</v>
      </c>
      <c r="B459" s="26" t="s">
        <v>500</v>
      </c>
      <c r="C459" s="28" t="s">
        <v>216</v>
      </c>
      <c r="D459" s="28"/>
      <c r="E459" s="26" t="s">
        <v>511</v>
      </c>
      <c r="F459" s="29">
        <v>5</v>
      </c>
      <c r="G459" s="30">
        <v>7</v>
      </c>
      <c r="H459" s="31">
        <v>0.7142857142857143</v>
      </c>
      <c r="I459" s="29" t="s">
        <v>538</v>
      </c>
      <c r="J459" s="30" t="s">
        <v>538</v>
      </c>
      <c r="K459" s="31" t="s">
        <v>538</v>
      </c>
      <c r="L459" s="29">
        <v>0</v>
      </c>
      <c r="M459" s="30">
        <v>1</v>
      </c>
      <c r="N459" s="31">
        <v>0</v>
      </c>
      <c r="O459" s="29" t="s">
        <v>538</v>
      </c>
      <c r="P459" s="30" t="s">
        <v>538</v>
      </c>
      <c r="Q459" s="31" t="s">
        <v>538</v>
      </c>
      <c r="R459" s="29">
        <v>1</v>
      </c>
      <c r="S459" s="30">
        <v>2</v>
      </c>
      <c r="T459" s="31">
        <v>0.5</v>
      </c>
      <c r="U459" s="29">
        <v>2438</v>
      </c>
      <c r="V459" s="30">
        <v>2453</v>
      </c>
      <c r="W459" s="31">
        <v>0.99388503872808809</v>
      </c>
      <c r="X459" s="16"/>
    </row>
    <row r="460" spans="1:24" x14ac:dyDescent="0.25">
      <c r="A460" s="26"/>
      <c r="B460" s="26"/>
      <c r="C460" s="28"/>
      <c r="D460" s="28"/>
      <c r="E460" s="26"/>
      <c r="F460" s="35"/>
      <c r="G460" s="36"/>
      <c r="H460" s="31"/>
      <c r="I460" s="35"/>
      <c r="J460" s="36"/>
      <c r="K460" s="31"/>
      <c r="L460" s="35"/>
      <c r="M460" s="36"/>
      <c r="N460" s="31"/>
      <c r="O460" s="35"/>
      <c r="P460" s="36"/>
      <c r="Q460" s="31"/>
      <c r="R460" s="35"/>
      <c r="S460" s="36"/>
      <c r="T460" s="31"/>
      <c r="U460" s="35"/>
      <c r="V460" s="36"/>
      <c r="W460" s="31"/>
      <c r="X460" s="16"/>
    </row>
    <row r="461" spans="1:24" ht="15.75" thickBot="1" x14ac:dyDescent="0.3">
      <c r="A461" s="37" t="s">
        <v>512</v>
      </c>
      <c r="B461" s="37"/>
      <c r="C461" s="37"/>
      <c r="D461" s="37"/>
      <c r="E461" s="37"/>
      <c r="F461" s="38">
        <f>SUM(F6,F83,F124,F148,F200,F236,F268,F308,F387)</f>
        <v>2881</v>
      </c>
      <c r="G461" s="39">
        <f>SUM(G6,G83,G124,G148,G200,G236,G268,G308,G387)</f>
        <v>3684</v>
      </c>
      <c r="H461" s="40">
        <f>F461/G461</f>
        <v>0.78203040173724214</v>
      </c>
      <c r="I461" s="38">
        <f>SUM(I6,I83,I124,I148,I200,I236,I268,I308,I387)</f>
        <v>1825</v>
      </c>
      <c r="J461" s="39">
        <f>SUM(J6,J83,J124,J148,J200,J236,J268,J308,J387)</f>
        <v>3075</v>
      </c>
      <c r="K461" s="40">
        <f>I461/J461</f>
        <v>0.5934959349593496</v>
      </c>
      <c r="L461" s="38">
        <f>SUM(L6,L83,L124,L148,L200,L236,L268,L308,L387)</f>
        <v>8430</v>
      </c>
      <c r="M461" s="39">
        <f>SUM(M6,M83,M124,M148,M200,M236,M268,M308,M387)</f>
        <v>25979</v>
      </c>
      <c r="N461" s="40">
        <f>L461/M461</f>
        <v>0.32449285961738328</v>
      </c>
      <c r="O461" s="38">
        <f>SUM(O6,O83,O124,O148,O200,O236,O268,O308,O387)</f>
        <v>1030</v>
      </c>
      <c r="P461" s="39">
        <f>SUM(P6,P83,P124,P148,P200,P236,P268,P308,P387)</f>
        <v>1440</v>
      </c>
      <c r="Q461" s="40">
        <f>O461/P461</f>
        <v>0.71527777777777779</v>
      </c>
      <c r="R461" s="38">
        <f>SUM(R6,R83,R124,R148,R200,R236,R268,R308,R387)</f>
        <v>188</v>
      </c>
      <c r="S461" s="39">
        <f>SUM(S6,S83,S124,S148,S200,S236,S268,S308,S387)</f>
        <v>286</v>
      </c>
      <c r="T461" s="40">
        <f>R461/S461</f>
        <v>0.65734265734265729</v>
      </c>
      <c r="U461" s="38">
        <f>SUM(U6,U83,U124,U148,U200,U236,U268,U308,U387)</f>
        <v>2854</v>
      </c>
      <c r="V461" s="39">
        <f>SUM(V6,V83,V124,V148,V200,V236,V268,V308,V387)</f>
        <v>3053</v>
      </c>
      <c r="W461" s="40">
        <f>U461/V461</f>
        <v>0.93481821159515233</v>
      </c>
      <c r="X461" s="16"/>
    </row>
    <row r="463" spans="1:24" x14ac:dyDescent="0.25">
      <c r="A463" s="41" t="s">
        <v>534</v>
      </c>
    </row>
    <row r="464" spans="1:24" x14ac:dyDescent="0.25">
      <c r="A464" s="41" t="s">
        <v>513</v>
      </c>
      <c r="B464" s="42"/>
      <c r="C464" s="43"/>
      <c r="D464" s="43"/>
    </row>
    <row r="465" spans="1:4" x14ac:dyDescent="0.25">
      <c r="A465" s="44"/>
      <c r="B465" s="45"/>
      <c r="C465" s="42"/>
      <c r="D465" s="42"/>
    </row>
    <row r="466" spans="1:4" x14ac:dyDescent="0.25">
      <c r="A466" s="44"/>
      <c r="B466" s="45"/>
      <c r="C466" s="43"/>
      <c r="D466" s="43"/>
    </row>
    <row r="467" spans="1:4" x14ac:dyDescent="0.25">
      <c r="A467" s="43"/>
      <c r="B467" s="43"/>
      <c r="C467" s="43"/>
      <c r="D467" s="43"/>
    </row>
    <row r="468" spans="1:4" x14ac:dyDescent="0.25">
      <c r="A468" s="44"/>
      <c r="B468" s="45"/>
      <c r="C468" s="42"/>
      <c r="D468" s="42"/>
    </row>
    <row r="469" spans="1:4" x14ac:dyDescent="0.25">
      <c r="A469" s="44"/>
      <c r="B469" s="45"/>
      <c r="C469" s="43"/>
      <c r="D469" s="43"/>
    </row>
    <row r="470" spans="1:4" x14ac:dyDescent="0.25">
      <c r="A470" s="43"/>
      <c r="B470" s="43"/>
      <c r="C470" s="43"/>
      <c r="D470" s="43"/>
    </row>
    <row r="471" spans="1:4" x14ac:dyDescent="0.25">
      <c r="A471" s="43"/>
      <c r="B471" s="43"/>
      <c r="C471" s="43"/>
      <c r="D471" s="43"/>
    </row>
    <row r="472" spans="1:4" x14ac:dyDescent="0.25">
      <c r="A472" s="43"/>
      <c r="B472" s="43"/>
      <c r="C472" s="43"/>
      <c r="D472" s="43"/>
    </row>
    <row r="473" spans="1:4" x14ac:dyDescent="0.25">
      <c r="A473" s="43"/>
      <c r="B473" s="43"/>
      <c r="C473" s="43"/>
      <c r="D473" s="43"/>
    </row>
  </sheetData>
  <mergeCells count="13">
    <mergeCell ref="U4:W4"/>
    <mergeCell ref="A1:W2"/>
    <mergeCell ref="A3:W3"/>
    <mergeCell ref="F4:H4"/>
    <mergeCell ref="I4:K4"/>
    <mergeCell ref="L4:N4"/>
    <mergeCell ref="O4:Q4"/>
    <mergeCell ref="R4:T4"/>
    <mergeCell ref="A4:A5"/>
    <mergeCell ref="B4:B5"/>
    <mergeCell ref="C4:C5"/>
    <mergeCell ref="D4:D5"/>
    <mergeCell ref="E4:E5"/>
  </mergeCells>
  <conditionalFormatting sqref="E6:E331 E367:E1048576">
    <cfRule type="duplicateValues" dxfId="20" priority="15"/>
  </conditionalFormatting>
  <conditionalFormatting sqref="E4">
    <cfRule type="duplicateValues" dxfId="19" priority="14"/>
  </conditionalFormatting>
  <conditionalFormatting sqref="E332:E366">
    <cfRule type="duplicateValues" dxfId="18" priority="13"/>
  </conditionalFormatting>
  <conditionalFormatting sqref="H29:H32 H457:H461 H6:H27 H35:H51 H53:H150 H152:H172 H174:H204 H206:H276 H279:H404 H406:H454">
    <cfRule type="cellIs" dxfId="17" priority="12" operator="greaterThan">
      <formula>0.799</formula>
    </cfRule>
  </conditionalFormatting>
  <conditionalFormatting sqref="K35:K51 K29:K32 K53:K150 K152:K172 K174:K204 K206:K276 K279:K404 K406:K454 K457:K461 K6:K27">
    <cfRule type="cellIs" dxfId="16" priority="11" operator="greaterThan">
      <formula>0.799</formula>
    </cfRule>
  </conditionalFormatting>
  <conditionalFormatting sqref="N35:N51 N29:N32 N53:N150 N152:N172 N174:N204 N206:N276 N279:N404 N406:N454 N457:N461 N6:N27">
    <cfRule type="cellIs" dxfId="15" priority="10" operator="greaterThan">
      <formula>0.799</formula>
    </cfRule>
  </conditionalFormatting>
  <conditionalFormatting sqref="Q152:Q461 Q6:Q150">
    <cfRule type="cellIs" dxfId="14" priority="9" operator="greaterThan">
      <formula>0.799</formula>
    </cfRule>
  </conditionalFormatting>
  <conditionalFormatting sqref="T152:T461 T6:T150">
    <cfRule type="cellIs" dxfId="13" priority="8" operator="greaterThan">
      <formula>0.799</formula>
    </cfRule>
  </conditionalFormatting>
  <conditionalFormatting sqref="W152:W461 W6:W150">
    <cfRule type="cellIs" dxfId="12" priority="7" operator="greaterThan">
      <formula>0.799</formula>
    </cfRule>
  </conditionalFormatting>
  <conditionalFormatting sqref="Q6:Q461">
    <cfRule type="cellIs" dxfId="11" priority="3" operator="equal">
      <formula>"-"</formula>
    </cfRule>
  </conditionalFormatting>
  <pageMargins left="0.511811024" right="0.511811024" top="0.78740157499999996" bottom="0.78740157499999996" header="0.31496062000000002" footer="0.31496062000000002"/>
  <pageSetup paperSize="9"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5" operator="containsText" id="{15F751EF-84BA-45A1-8876-F33BC0069AB8}">
            <xm:f>NOT(ISERROR(SEARCH("-",K6)))</xm:f>
            <xm:f>"-"</xm:f>
            <x14:dxf>
              <font>
                <color theme="1"/>
              </font>
            </x14:dxf>
          </x14:cfRule>
          <x14:cfRule type="containsText" priority="6" operator="containsText" id="{D2A4FAC5-6F90-485B-8CF9-9EAB26DFCC1E}">
            <xm:f>NOT(ISERROR(SEARCH("-",K6)))</xm:f>
            <xm:f>"-"</xm:f>
            <x14:dxf>
              <font>
                <color rgb="FF00B050"/>
              </font>
            </x14:dxf>
          </x14:cfRule>
          <xm:sqref>K6:K461</xm:sqref>
        </x14:conditionalFormatting>
        <x14:conditionalFormatting xmlns:xm="http://schemas.microsoft.com/office/excel/2006/main">
          <x14:cfRule type="containsText" priority="4" operator="containsText" id="{A2CBDBD9-DAF8-464C-A3FC-2B0897E17059}">
            <xm:f>NOT(ISERROR(SEARCH("-",N6)))</xm:f>
            <xm:f>"-"</xm:f>
            <x14:dxf>
              <font>
                <color theme="1"/>
              </font>
            </x14:dxf>
          </x14:cfRule>
          <xm:sqref>N6:N461</xm:sqref>
        </x14:conditionalFormatting>
        <x14:conditionalFormatting xmlns:xm="http://schemas.microsoft.com/office/excel/2006/main">
          <x14:cfRule type="containsText" priority="2" operator="containsText" id="{926F8E10-241F-4C66-AE7D-30EC13B05751}">
            <xm:f>NOT(ISERROR(SEARCH("-",T6)))</xm:f>
            <xm:f>"-"</xm:f>
            <x14:dxf>
              <font>
                <color theme="1"/>
              </font>
            </x14:dxf>
          </x14:cfRule>
          <xm:sqref>T6:T461</xm:sqref>
        </x14:conditionalFormatting>
        <x14:conditionalFormatting xmlns:xm="http://schemas.microsoft.com/office/excel/2006/main">
          <x14:cfRule type="containsText" priority="1" operator="containsText" id="{4D4364FE-6C78-44AF-A364-9B61208D1413}">
            <xm:f>NOT(ISERROR(SEARCH("-",W6)))</xm:f>
            <xm:f>"-"</xm:f>
            <x14:dxf>
              <font>
                <color auto="1"/>
              </font>
            </x14:dxf>
          </x14:cfRule>
          <xm:sqref>W6:W461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H28"/>
  <sheetViews>
    <sheetView zoomScale="80" zoomScaleNormal="80" workbookViewId="0">
      <selection activeCell="U31" sqref="U31"/>
    </sheetView>
  </sheetViews>
  <sheetFormatPr defaultRowHeight="15" x14ac:dyDescent="0.25"/>
  <cols>
    <col min="1" max="1" width="26.7109375" customWidth="1"/>
    <col min="2" max="7" width="6.5703125" bestFit="1" customWidth="1"/>
  </cols>
  <sheetData>
    <row r="1" spans="1:8" ht="15" customHeight="1" x14ac:dyDescent="0.25">
      <c r="A1" s="126" t="s">
        <v>541</v>
      </c>
      <c r="B1" s="126"/>
      <c r="C1" s="126"/>
      <c r="D1" s="126"/>
      <c r="E1" s="126"/>
      <c r="F1" s="126"/>
      <c r="G1" s="127"/>
    </row>
    <row r="2" spans="1:8" ht="15" customHeight="1" x14ac:dyDescent="0.25">
      <c r="A2" s="126"/>
      <c r="B2" s="126"/>
      <c r="C2" s="126"/>
      <c r="D2" s="126"/>
      <c r="E2" s="126"/>
      <c r="F2" s="126"/>
      <c r="G2" s="127"/>
    </row>
    <row r="3" spans="1:8" ht="48.75" customHeight="1" x14ac:dyDescent="0.25">
      <c r="A3" s="126"/>
      <c r="B3" s="126"/>
      <c r="C3" s="126"/>
      <c r="D3" s="126"/>
      <c r="E3" s="126"/>
      <c r="F3" s="126"/>
      <c r="G3" s="127"/>
    </row>
    <row r="4" spans="1:8" ht="22.5" customHeight="1" thickBot="1" x14ac:dyDescent="0.3">
      <c r="A4" s="131" t="s">
        <v>542</v>
      </c>
      <c r="B4" s="132"/>
      <c r="C4" s="132"/>
      <c r="D4" s="132"/>
      <c r="E4" s="132"/>
      <c r="F4" s="132"/>
      <c r="G4" s="132"/>
    </row>
    <row r="5" spans="1:8" ht="66" customHeight="1" x14ac:dyDescent="0.25">
      <c r="A5" s="111"/>
      <c r="B5" s="19">
        <v>2013</v>
      </c>
      <c r="C5" s="19">
        <v>2014</v>
      </c>
      <c r="D5" s="19">
        <v>2015</v>
      </c>
      <c r="E5" s="19">
        <v>2016</v>
      </c>
      <c r="F5" s="19">
        <v>2017</v>
      </c>
      <c r="G5" s="19">
        <v>2018</v>
      </c>
      <c r="H5" s="16"/>
    </row>
    <row r="6" spans="1:8" x14ac:dyDescent="0.25">
      <c r="A6" s="66" t="s">
        <v>532</v>
      </c>
      <c r="B6" s="69">
        <v>0.74860335195530725</v>
      </c>
      <c r="C6" s="69">
        <v>0.58823529411764708</v>
      </c>
      <c r="D6" s="69">
        <v>0.13068181818181818</v>
      </c>
      <c r="E6" s="69">
        <v>0.61855670103092786</v>
      </c>
      <c r="F6" s="69">
        <v>0.48936170212765956</v>
      </c>
      <c r="G6" s="69">
        <v>0.98068006182380218</v>
      </c>
      <c r="H6" s="16"/>
    </row>
    <row r="7" spans="1:8" x14ac:dyDescent="0.25">
      <c r="A7" s="66" t="s">
        <v>525</v>
      </c>
      <c r="B7" s="72">
        <v>0.54054054054054057</v>
      </c>
      <c r="C7" s="72">
        <v>0.52500000000000002</v>
      </c>
      <c r="D7" s="72">
        <v>0.75403225806451613</v>
      </c>
      <c r="E7" s="72">
        <v>0.69230769230769229</v>
      </c>
      <c r="F7" s="72">
        <v>0.92307692307692313</v>
      </c>
      <c r="G7" s="72">
        <v>0.84090909090909094</v>
      </c>
      <c r="H7" s="16"/>
    </row>
    <row r="8" spans="1:8" x14ac:dyDescent="0.25">
      <c r="A8" s="66" t="s">
        <v>526</v>
      </c>
      <c r="B8" s="72">
        <v>0.74509803921568629</v>
      </c>
      <c r="C8" s="72">
        <v>0.69135802469135799</v>
      </c>
      <c r="D8" s="72">
        <v>0.6095890410958904</v>
      </c>
      <c r="E8" s="72">
        <v>0.859375</v>
      </c>
      <c r="F8" s="72">
        <v>0.72727272727272729</v>
      </c>
      <c r="G8" s="72">
        <v>0.78333333333333333</v>
      </c>
      <c r="H8" s="16"/>
    </row>
    <row r="9" spans="1:8" x14ac:dyDescent="0.25">
      <c r="A9" s="66" t="s">
        <v>524</v>
      </c>
      <c r="B9" s="72">
        <v>0.85215053763440862</v>
      </c>
      <c r="C9" s="72">
        <v>0.59167671893848006</v>
      </c>
      <c r="D9" s="72">
        <v>0.28100618778584879</v>
      </c>
      <c r="E9" s="72">
        <v>0.7</v>
      </c>
      <c r="F9" s="72">
        <v>0.58974358974358976</v>
      </c>
      <c r="G9" s="72">
        <v>0.68421052631578949</v>
      </c>
      <c r="H9" s="16"/>
    </row>
    <row r="10" spans="1:8" x14ac:dyDescent="0.25">
      <c r="A10" s="66" t="s">
        <v>527</v>
      </c>
      <c r="B10" s="72">
        <v>0.79675810473815456</v>
      </c>
      <c r="C10" s="72">
        <v>0.53768844221105527</v>
      </c>
      <c r="D10" s="72">
        <v>0.144375</v>
      </c>
      <c r="E10" s="72">
        <v>0.7092731829573935</v>
      </c>
      <c r="F10" s="72">
        <v>0.72164948453608246</v>
      </c>
      <c r="G10" s="72">
        <v>0.68108108108108112</v>
      </c>
      <c r="H10" s="16"/>
    </row>
    <row r="11" spans="1:8" x14ac:dyDescent="0.25">
      <c r="A11" s="66" t="s">
        <v>531</v>
      </c>
      <c r="B11" s="72">
        <v>0.75121951219512195</v>
      </c>
      <c r="C11" s="72">
        <v>0.70370370370370372</v>
      </c>
      <c r="D11" s="72">
        <v>0.16187050359712229</v>
      </c>
      <c r="E11" s="72">
        <v>0.73469387755102045</v>
      </c>
      <c r="F11" s="72">
        <v>0.61290322580645162</v>
      </c>
      <c r="G11" s="72">
        <v>0.62745098039215685</v>
      </c>
      <c r="H11" s="16"/>
    </row>
    <row r="12" spans="1:8" x14ac:dyDescent="0.25">
      <c r="A12" s="66" t="s">
        <v>529</v>
      </c>
      <c r="B12" s="72">
        <v>0.72549019607843135</v>
      </c>
      <c r="C12" s="72">
        <v>0.76666666666666672</v>
      </c>
      <c r="D12" s="72">
        <v>0.844834159359512</v>
      </c>
      <c r="E12" s="72">
        <v>0.85245901639344257</v>
      </c>
      <c r="F12" s="72">
        <v>0.73333333333333328</v>
      </c>
      <c r="G12" s="72">
        <v>0.56521739130434778</v>
      </c>
      <c r="H12" s="16"/>
    </row>
    <row r="13" spans="1:8" x14ac:dyDescent="0.25">
      <c r="A13" s="66" t="s">
        <v>530</v>
      </c>
      <c r="B13" s="72">
        <v>0.65137614678899081</v>
      </c>
      <c r="C13" s="72">
        <v>0.72340425531914898</v>
      </c>
      <c r="D13" s="72">
        <v>0.25</v>
      </c>
      <c r="E13" s="72">
        <v>0.65789473684210531</v>
      </c>
      <c r="F13" s="72">
        <v>0.8571428571428571</v>
      </c>
      <c r="G13" s="72">
        <v>0.53333333333333333</v>
      </c>
      <c r="H13" s="16"/>
    </row>
    <row r="14" spans="1:8" x14ac:dyDescent="0.25">
      <c r="A14" s="66" t="s">
        <v>528</v>
      </c>
      <c r="B14" s="72">
        <v>0.79569892473118276</v>
      </c>
      <c r="C14" s="72">
        <v>0.65137614678899081</v>
      </c>
      <c r="D14" s="72">
        <v>0.22417840375586853</v>
      </c>
      <c r="E14" s="72">
        <v>0.5714285714285714</v>
      </c>
      <c r="F14" s="72">
        <v>0</v>
      </c>
      <c r="G14" s="72">
        <v>0.4</v>
      </c>
      <c r="H14" s="16"/>
    </row>
    <row r="15" spans="1:8" x14ac:dyDescent="0.25">
      <c r="A15" s="73"/>
      <c r="B15" s="75"/>
      <c r="C15" s="75"/>
      <c r="D15" s="75"/>
      <c r="E15" s="75"/>
      <c r="F15" s="75"/>
      <c r="G15" s="75"/>
      <c r="H15" s="16"/>
    </row>
    <row r="16" spans="1:8" ht="15.75" thickBot="1" x14ac:dyDescent="0.3">
      <c r="A16" s="76" t="s">
        <v>542</v>
      </c>
      <c r="B16" s="112">
        <v>0.8</v>
      </c>
      <c r="C16" s="112">
        <v>0.8</v>
      </c>
      <c r="D16" s="112">
        <v>0.8</v>
      </c>
      <c r="E16" s="112">
        <v>0.8</v>
      </c>
      <c r="F16" s="112">
        <v>0.8</v>
      </c>
      <c r="G16" s="112">
        <v>0.8</v>
      </c>
      <c r="H16" s="16"/>
    </row>
    <row r="18" spans="1:3" x14ac:dyDescent="0.25">
      <c r="A18" s="62"/>
      <c r="B18" s="62"/>
      <c r="C18" s="64"/>
    </row>
    <row r="19" spans="1:3" x14ac:dyDescent="0.25">
      <c r="A19" s="41" t="s">
        <v>534</v>
      </c>
    </row>
    <row r="20" spans="1:3" x14ac:dyDescent="0.25">
      <c r="A20" s="41" t="s">
        <v>513</v>
      </c>
    </row>
    <row r="28" spans="1:3" x14ac:dyDescent="0.25">
      <c r="A28" s="78"/>
      <c r="B28" s="80"/>
      <c r="C28" s="80"/>
    </row>
  </sheetData>
  <mergeCells count="2">
    <mergeCell ref="A1:G3"/>
    <mergeCell ref="A4:G4"/>
  </mergeCells>
  <conditionalFormatting sqref="B6:B15">
    <cfRule type="cellIs" dxfId="5" priority="6" operator="greaterThan">
      <formula>0.799</formula>
    </cfRule>
  </conditionalFormatting>
  <conditionalFormatting sqref="C6:C15">
    <cfRule type="cellIs" dxfId="4" priority="5" operator="greaterThan">
      <formula>0.799</formula>
    </cfRule>
  </conditionalFormatting>
  <conditionalFormatting sqref="D6:D15">
    <cfRule type="cellIs" dxfId="3" priority="4" operator="greaterThan">
      <formula>0.799</formula>
    </cfRule>
  </conditionalFormatting>
  <conditionalFormatting sqref="E6:E15">
    <cfRule type="cellIs" dxfId="2" priority="3" operator="greaterThan">
      <formula>0.799</formula>
    </cfRule>
  </conditionalFormatting>
  <conditionalFormatting sqref="F6:F15">
    <cfRule type="cellIs" dxfId="1" priority="2" operator="greaterThan">
      <formula>0.799</formula>
    </cfRule>
  </conditionalFormatting>
  <conditionalFormatting sqref="G6:G15">
    <cfRule type="cellIs" dxfId="0" priority="1" operator="greaterThan">
      <formula>0.799</formula>
    </cfRule>
  </conditionalFormatting>
  <pageMargins left="0.511811024" right="0.511811024" top="0.78740157499999996" bottom="0.78740157499999996" header="0.31496062000000002" footer="0.31496062000000002"/>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7"/>
  <sheetViews>
    <sheetView workbookViewId="0">
      <selection activeCell="J15" sqref="J15"/>
    </sheetView>
  </sheetViews>
  <sheetFormatPr defaultRowHeight="15" x14ac:dyDescent="0.25"/>
  <cols>
    <col min="1" max="1" width="3.42578125" bestFit="1" customWidth="1"/>
    <col min="2" max="2" width="7" bestFit="1" customWidth="1"/>
    <col min="3" max="3" width="46" customWidth="1"/>
    <col min="4" max="4" width="11.140625" bestFit="1" customWidth="1"/>
    <col min="5" max="5" width="13.28515625" bestFit="1" customWidth="1"/>
    <col min="6" max="6" width="9.85546875" style="108" bestFit="1" customWidth="1"/>
    <col min="7" max="7" width="10.7109375" style="108" bestFit="1" customWidth="1"/>
    <col min="8" max="8" width="12.28515625" bestFit="1" customWidth="1"/>
  </cols>
  <sheetData>
    <row r="1" spans="1:10" x14ac:dyDescent="0.25">
      <c r="A1" s="93" t="s">
        <v>544</v>
      </c>
      <c r="B1" s="93" t="s">
        <v>545</v>
      </c>
      <c r="C1" s="93" t="s">
        <v>546</v>
      </c>
      <c r="D1" s="93" t="s">
        <v>547</v>
      </c>
      <c r="E1" s="93" t="s">
        <v>548</v>
      </c>
      <c r="F1" s="93" t="s">
        <v>549</v>
      </c>
      <c r="G1" s="93" t="s">
        <v>550</v>
      </c>
      <c r="H1" s="105" t="s">
        <v>551</v>
      </c>
      <c r="I1" s="96"/>
    </row>
    <row r="2" spans="1:10" x14ac:dyDescent="0.25">
      <c r="A2" s="95" t="s">
        <v>552</v>
      </c>
      <c r="B2" s="96">
        <v>290020</v>
      </c>
      <c r="C2" s="95" t="s">
        <v>290</v>
      </c>
      <c r="D2" s="97">
        <v>0</v>
      </c>
      <c r="E2" s="107">
        <v>1</v>
      </c>
      <c r="F2" s="107" t="s">
        <v>553</v>
      </c>
      <c r="G2" s="107" t="s">
        <v>554</v>
      </c>
      <c r="H2" s="98">
        <v>0</v>
      </c>
      <c r="I2" s="96"/>
    </row>
    <row r="3" spans="1:10" x14ac:dyDescent="0.25">
      <c r="A3" s="95" t="s">
        <v>552</v>
      </c>
      <c r="B3" s="96">
        <v>290030</v>
      </c>
      <c r="C3" s="95" t="s">
        <v>241</v>
      </c>
      <c r="D3" s="97">
        <v>2</v>
      </c>
      <c r="E3" s="107">
        <v>3</v>
      </c>
      <c r="F3" s="109" t="s">
        <v>555</v>
      </c>
      <c r="G3" s="109" t="s">
        <v>554</v>
      </c>
      <c r="H3" s="106">
        <v>0</v>
      </c>
      <c r="I3" s="96"/>
    </row>
    <row r="4" spans="1:10" x14ac:dyDescent="0.25">
      <c r="A4" s="95" t="s">
        <v>552</v>
      </c>
      <c r="B4" s="96">
        <v>290035</v>
      </c>
      <c r="C4" s="95" t="s">
        <v>260</v>
      </c>
      <c r="D4" s="97">
        <v>2</v>
      </c>
      <c r="E4" s="107">
        <v>2</v>
      </c>
      <c r="F4" s="107" t="s">
        <v>556</v>
      </c>
      <c r="G4" s="107" t="s">
        <v>557</v>
      </c>
      <c r="H4" s="98">
        <v>1</v>
      </c>
      <c r="I4" s="96"/>
    </row>
    <row r="5" spans="1:10" x14ac:dyDescent="0.25">
      <c r="A5" s="95" t="s">
        <v>552</v>
      </c>
      <c r="B5" s="96">
        <v>290040</v>
      </c>
      <c r="C5" s="95" t="s">
        <v>89</v>
      </c>
      <c r="D5" s="97">
        <v>2</v>
      </c>
      <c r="E5" s="107">
        <v>3</v>
      </c>
      <c r="F5" s="109" t="s">
        <v>555</v>
      </c>
      <c r="G5" s="109" t="s">
        <v>554</v>
      </c>
      <c r="H5" s="106">
        <v>0</v>
      </c>
      <c r="I5" s="95"/>
      <c r="J5" s="96"/>
    </row>
    <row r="6" spans="1:10" x14ac:dyDescent="0.25">
      <c r="A6" s="95" t="s">
        <v>552</v>
      </c>
      <c r="B6" s="96">
        <v>290050</v>
      </c>
      <c r="C6" s="95" t="s">
        <v>366</v>
      </c>
      <c r="D6" s="97">
        <v>0</v>
      </c>
      <c r="E6" s="107">
        <v>0</v>
      </c>
      <c r="F6" s="109" t="s">
        <v>553</v>
      </c>
      <c r="G6" s="109" t="s">
        <v>554</v>
      </c>
      <c r="H6" s="106">
        <v>0</v>
      </c>
      <c r="I6" s="95"/>
      <c r="J6" s="96"/>
    </row>
    <row r="7" spans="1:10" x14ac:dyDescent="0.25">
      <c r="A7" s="95" t="s">
        <v>552</v>
      </c>
      <c r="B7" s="96">
        <v>290060</v>
      </c>
      <c r="C7" s="95" t="s">
        <v>474</v>
      </c>
      <c r="D7" s="97">
        <v>0</v>
      </c>
      <c r="E7" s="107">
        <v>1</v>
      </c>
      <c r="F7" s="109" t="s">
        <v>553</v>
      </c>
      <c r="G7" s="109" t="s">
        <v>554</v>
      </c>
      <c r="H7" s="106">
        <v>0</v>
      </c>
      <c r="I7" s="95"/>
      <c r="J7" s="96"/>
    </row>
    <row r="8" spans="1:10" x14ac:dyDescent="0.25">
      <c r="A8" s="95" t="s">
        <v>552</v>
      </c>
      <c r="B8" s="96">
        <v>290070</v>
      </c>
      <c r="C8" s="95" t="s">
        <v>240</v>
      </c>
      <c r="D8" s="97">
        <v>14</v>
      </c>
      <c r="E8" s="107">
        <v>14</v>
      </c>
      <c r="F8" s="107" t="s">
        <v>556</v>
      </c>
      <c r="G8" s="107" t="s">
        <v>557</v>
      </c>
      <c r="H8" s="98">
        <v>1</v>
      </c>
      <c r="I8" s="95"/>
      <c r="J8" s="96"/>
    </row>
    <row r="9" spans="1:10" x14ac:dyDescent="0.25">
      <c r="A9" s="95" t="s">
        <v>552</v>
      </c>
      <c r="B9" s="96">
        <v>290080</v>
      </c>
      <c r="C9" s="95" t="s">
        <v>167</v>
      </c>
      <c r="D9" s="97">
        <v>9</v>
      </c>
      <c r="E9" s="107">
        <v>11</v>
      </c>
      <c r="F9" s="109" t="s">
        <v>558</v>
      </c>
      <c r="G9" s="109" t="s">
        <v>557</v>
      </c>
      <c r="H9" s="106">
        <v>1</v>
      </c>
      <c r="I9" s="95"/>
      <c r="J9" s="96"/>
    </row>
    <row r="10" spans="1:10" x14ac:dyDescent="0.25">
      <c r="A10" s="95" t="s">
        <v>552</v>
      </c>
      <c r="B10" s="96">
        <v>290090</v>
      </c>
      <c r="C10" s="95" t="s">
        <v>450</v>
      </c>
      <c r="D10" s="97">
        <v>0</v>
      </c>
      <c r="E10" s="107">
        <v>2</v>
      </c>
      <c r="F10" s="109" t="s">
        <v>553</v>
      </c>
      <c r="G10" s="109" t="s">
        <v>554</v>
      </c>
      <c r="H10" s="106">
        <v>0</v>
      </c>
      <c r="I10" s="95"/>
      <c r="J10" s="96"/>
    </row>
    <row r="11" spans="1:10" x14ac:dyDescent="0.25">
      <c r="A11" s="95" t="s">
        <v>552</v>
      </c>
      <c r="B11" s="96">
        <v>290100</v>
      </c>
      <c r="C11" s="95" t="s">
        <v>215</v>
      </c>
      <c r="D11" s="97">
        <v>3</v>
      </c>
      <c r="E11" s="107">
        <v>3</v>
      </c>
      <c r="F11" s="109" t="s">
        <v>556</v>
      </c>
      <c r="G11" s="109" t="s">
        <v>557</v>
      </c>
      <c r="H11" s="106">
        <v>1</v>
      </c>
      <c r="I11" s="95"/>
      <c r="J11" s="96"/>
    </row>
    <row r="12" spans="1:10" x14ac:dyDescent="0.25">
      <c r="A12" s="95" t="s">
        <v>552</v>
      </c>
      <c r="B12" s="96">
        <v>290110</v>
      </c>
      <c r="C12" s="95" t="s">
        <v>27</v>
      </c>
      <c r="D12" s="97">
        <v>3</v>
      </c>
      <c r="E12" s="107">
        <v>3</v>
      </c>
      <c r="F12" s="109" t="s">
        <v>556</v>
      </c>
      <c r="G12" s="109" t="s">
        <v>557</v>
      </c>
      <c r="H12" s="106">
        <v>1</v>
      </c>
      <c r="I12" s="95"/>
      <c r="J12" s="96"/>
    </row>
    <row r="13" spans="1:10" x14ac:dyDescent="0.25">
      <c r="A13" s="95" t="s">
        <v>552</v>
      </c>
      <c r="B13" s="96">
        <v>290115</v>
      </c>
      <c r="C13" s="95" t="s">
        <v>112</v>
      </c>
      <c r="D13" s="97">
        <v>1</v>
      </c>
      <c r="E13" s="107">
        <v>1</v>
      </c>
      <c r="F13" s="109" t="s">
        <v>556</v>
      </c>
      <c r="G13" s="109" t="s">
        <v>557</v>
      </c>
      <c r="H13" s="106">
        <v>1</v>
      </c>
      <c r="I13" s="95"/>
      <c r="J13" s="96"/>
    </row>
    <row r="14" spans="1:10" x14ac:dyDescent="0.25">
      <c r="A14" s="95" t="s">
        <v>552</v>
      </c>
      <c r="B14" s="96">
        <v>290120</v>
      </c>
      <c r="C14" s="95" t="s">
        <v>418</v>
      </c>
      <c r="D14" s="97">
        <v>0</v>
      </c>
      <c r="E14" s="107">
        <v>1</v>
      </c>
      <c r="F14" s="109" t="s">
        <v>553</v>
      </c>
      <c r="G14" s="109" t="s">
        <v>554</v>
      </c>
      <c r="H14" s="106">
        <v>0</v>
      </c>
      <c r="I14" s="95"/>
      <c r="J14" s="96"/>
    </row>
    <row r="15" spans="1:10" x14ac:dyDescent="0.25">
      <c r="A15" s="95" t="s">
        <v>552</v>
      </c>
      <c r="B15" s="96">
        <v>290130</v>
      </c>
      <c r="C15" s="95" t="s">
        <v>62</v>
      </c>
      <c r="D15" s="97">
        <v>3</v>
      </c>
      <c r="E15" s="107">
        <v>4</v>
      </c>
      <c r="F15" s="109" t="s">
        <v>559</v>
      </c>
      <c r="G15" s="109" t="s">
        <v>554</v>
      </c>
      <c r="H15" s="106">
        <v>0</v>
      </c>
      <c r="I15" s="95"/>
      <c r="J15" s="96"/>
    </row>
    <row r="16" spans="1:10" x14ac:dyDescent="0.25">
      <c r="A16" s="95" t="s">
        <v>552</v>
      </c>
      <c r="B16" s="96">
        <v>290135</v>
      </c>
      <c r="C16" s="95" t="s">
        <v>300</v>
      </c>
      <c r="D16" s="97">
        <v>1</v>
      </c>
      <c r="E16" s="107">
        <v>3</v>
      </c>
      <c r="F16" s="109" t="s">
        <v>560</v>
      </c>
      <c r="G16" s="109" t="s">
        <v>554</v>
      </c>
      <c r="H16" s="106">
        <v>0</v>
      </c>
      <c r="I16" s="95"/>
      <c r="J16" s="96"/>
    </row>
    <row r="17" spans="1:10" x14ac:dyDescent="0.25">
      <c r="A17" s="95" t="s">
        <v>552</v>
      </c>
      <c r="B17" s="96">
        <v>290140</v>
      </c>
      <c r="C17" s="95" t="s">
        <v>313</v>
      </c>
      <c r="D17" s="97">
        <v>3</v>
      </c>
      <c r="E17" s="107">
        <v>3</v>
      </c>
      <c r="F17" s="109" t="s">
        <v>556</v>
      </c>
      <c r="G17" s="109" t="s">
        <v>557</v>
      </c>
      <c r="H17" s="106">
        <v>1</v>
      </c>
      <c r="I17" s="95"/>
      <c r="J17" s="96"/>
    </row>
    <row r="18" spans="1:10" x14ac:dyDescent="0.25">
      <c r="A18" s="95" t="s">
        <v>552</v>
      </c>
      <c r="B18" s="96">
        <v>290150</v>
      </c>
      <c r="C18" s="95" t="s">
        <v>29</v>
      </c>
      <c r="D18" s="97">
        <v>4</v>
      </c>
      <c r="E18" s="107">
        <v>4</v>
      </c>
      <c r="F18" s="109" t="s">
        <v>556</v>
      </c>
      <c r="G18" s="109" t="s">
        <v>557</v>
      </c>
      <c r="H18" s="106">
        <v>1</v>
      </c>
      <c r="I18" s="95"/>
      <c r="J18" s="96"/>
    </row>
    <row r="19" spans="1:10" x14ac:dyDescent="0.25">
      <c r="A19" s="95" t="s">
        <v>552</v>
      </c>
      <c r="B19" s="96">
        <v>290160</v>
      </c>
      <c r="C19" s="95" t="s">
        <v>261</v>
      </c>
      <c r="D19" s="97">
        <v>0</v>
      </c>
      <c r="E19" s="107">
        <v>0</v>
      </c>
      <c r="F19" s="109" t="s">
        <v>553</v>
      </c>
      <c r="G19" s="109" t="s">
        <v>554</v>
      </c>
      <c r="H19" s="106">
        <v>0</v>
      </c>
      <c r="I19" s="95"/>
      <c r="J19" s="96"/>
    </row>
    <row r="20" spans="1:10" x14ac:dyDescent="0.25">
      <c r="A20" s="95" t="s">
        <v>552</v>
      </c>
      <c r="B20" s="96">
        <v>290170</v>
      </c>
      <c r="C20" s="95" t="s">
        <v>31</v>
      </c>
      <c r="D20" s="97">
        <v>1</v>
      </c>
      <c r="E20" s="107">
        <v>3</v>
      </c>
      <c r="F20" s="109" t="s">
        <v>560</v>
      </c>
      <c r="G20" s="109" t="s">
        <v>554</v>
      </c>
      <c r="H20" s="106">
        <v>0</v>
      </c>
      <c r="I20" s="95"/>
      <c r="J20" s="96"/>
    </row>
    <row r="21" spans="1:10" x14ac:dyDescent="0.25">
      <c r="A21" s="95" t="s">
        <v>552</v>
      </c>
      <c r="B21" s="96">
        <v>290180</v>
      </c>
      <c r="C21" s="95" t="s">
        <v>301</v>
      </c>
      <c r="D21" s="97">
        <v>0</v>
      </c>
      <c r="E21" s="107">
        <v>0</v>
      </c>
      <c r="F21" s="109" t="s">
        <v>553</v>
      </c>
      <c r="G21" s="109" t="s">
        <v>554</v>
      </c>
      <c r="H21" s="106">
        <v>0</v>
      </c>
      <c r="I21" s="95"/>
      <c r="J21" s="96"/>
    </row>
    <row r="22" spans="1:10" x14ac:dyDescent="0.25">
      <c r="A22" s="95" t="s">
        <v>552</v>
      </c>
      <c r="B22" s="96">
        <v>290190</v>
      </c>
      <c r="C22" s="95" t="s">
        <v>242</v>
      </c>
      <c r="D22" s="97">
        <v>2</v>
      </c>
      <c r="E22" s="107">
        <v>2</v>
      </c>
      <c r="F22" s="109" t="s">
        <v>556</v>
      </c>
      <c r="G22" s="109" t="s">
        <v>557</v>
      </c>
      <c r="H22" s="106">
        <v>1</v>
      </c>
      <c r="I22" s="95"/>
      <c r="J22" s="96"/>
    </row>
    <row r="23" spans="1:10" x14ac:dyDescent="0.25">
      <c r="A23" s="95" t="s">
        <v>552</v>
      </c>
      <c r="B23" s="96">
        <v>290195</v>
      </c>
      <c r="C23" s="95" t="s">
        <v>475</v>
      </c>
      <c r="D23" s="97">
        <v>3</v>
      </c>
      <c r="E23" s="107">
        <v>3</v>
      </c>
      <c r="F23" s="109" t="s">
        <v>556</v>
      </c>
      <c r="G23" s="109" t="s">
        <v>557</v>
      </c>
      <c r="H23" s="106">
        <v>1</v>
      </c>
      <c r="I23" s="95"/>
      <c r="J23" s="96"/>
    </row>
    <row r="24" spans="1:10" x14ac:dyDescent="0.25">
      <c r="A24" s="95" t="s">
        <v>552</v>
      </c>
      <c r="B24" s="96">
        <v>290200</v>
      </c>
      <c r="C24" s="95" t="s">
        <v>357</v>
      </c>
      <c r="D24" s="97">
        <v>2</v>
      </c>
      <c r="E24" s="107">
        <v>2</v>
      </c>
      <c r="F24" s="109" t="s">
        <v>556</v>
      </c>
      <c r="G24" s="109" t="s">
        <v>557</v>
      </c>
      <c r="H24" s="106">
        <v>1</v>
      </c>
      <c r="I24" s="95"/>
      <c r="J24" s="96"/>
    </row>
    <row r="25" spans="1:10" x14ac:dyDescent="0.25">
      <c r="A25" s="95" t="s">
        <v>552</v>
      </c>
      <c r="B25" s="96">
        <v>290210</v>
      </c>
      <c r="C25" s="95" t="s">
        <v>90</v>
      </c>
      <c r="D25" s="97">
        <v>9</v>
      </c>
      <c r="E25" s="107">
        <v>13</v>
      </c>
      <c r="F25" s="109" t="s">
        <v>561</v>
      </c>
      <c r="G25" s="109" t="s">
        <v>554</v>
      </c>
      <c r="H25" s="106">
        <v>0</v>
      </c>
      <c r="I25" s="95"/>
      <c r="J25" s="96"/>
    </row>
    <row r="26" spans="1:10" x14ac:dyDescent="0.25">
      <c r="A26" s="95" t="s">
        <v>552</v>
      </c>
      <c r="B26" s="96">
        <v>290220</v>
      </c>
      <c r="C26" s="95" t="s">
        <v>244</v>
      </c>
      <c r="D26" s="97">
        <v>0</v>
      </c>
      <c r="E26" s="107">
        <v>1</v>
      </c>
      <c r="F26" s="109" t="s">
        <v>553</v>
      </c>
      <c r="G26" s="109" t="s">
        <v>554</v>
      </c>
      <c r="H26" s="106">
        <v>0</v>
      </c>
      <c r="I26" s="95"/>
      <c r="J26" s="96"/>
    </row>
    <row r="27" spans="1:10" x14ac:dyDescent="0.25">
      <c r="A27" s="95" t="s">
        <v>552</v>
      </c>
      <c r="B27" s="96">
        <v>290225</v>
      </c>
      <c r="C27" s="95" t="s">
        <v>441</v>
      </c>
      <c r="D27" s="97">
        <v>1</v>
      </c>
      <c r="E27" s="107">
        <v>2</v>
      </c>
      <c r="F27" s="107" t="s">
        <v>562</v>
      </c>
      <c r="G27" s="107" t="s">
        <v>554</v>
      </c>
      <c r="H27" s="98">
        <v>0</v>
      </c>
      <c r="I27" s="95"/>
      <c r="J27" s="96"/>
    </row>
    <row r="28" spans="1:10" x14ac:dyDescent="0.25">
      <c r="A28" s="95" t="s">
        <v>552</v>
      </c>
      <c r="B28" s="96">
        <v>290230</v>
      </c>
      <c r="C28" s="95" t="s">
        <v>217</v>
      </c>
      <c r="D28" s="97">
        <v>2</v>
      </c>
      <c r="E28" s="107">
        <v>2</v>
      </c>
      <c r="F28" s="109" t="s">
        <v>556</v>
      </c>
      <c r="G28" s="109" t="s">
        <v>557</v>
      </c>
      <c r="H28" s="106">
        <v>1</v>
      </c>
      <c r="I28" s="95"/>
      <c r="J28" s="96"/>
    </row>
    <row r="29" spans="1:10" x14ac:dyDescent="0.25">
      <c r="A29" s="95" t="s">
        <v>552</v>
      </c>
      <c r="B29" s="96">
        <v>290240</v>
      </c>
      <c r="C29" s="95" t="s">
        <v>451</v>
      </c>
      <c r="D29" s="97">
        <v>0</v>
      </c>
      <c r="E29" s="107">
        <v>1</v>
      </c>
      <c r="F29" s="107" t="s">
        <v>553</v>
      </c>
      <c r="G29" s="107" t="s">
        <v>554</v>
      </c>
      <c r="H29" s="98">
        <v>0</v>
      </c>
      <c r="I29" s="95"/>
      <c r="J29" s="96"/>
    </row>
    <row r="30" spans="1:10" x14ac:dyDescent="0.25">
      <c r="A30" s="95" t="s">
        <v>552</v>
      </c>
      <c r="B30" s="96">
        <v>290250</v>
      </c>
      <c r="C30" s="95" t="s">
        <v>314</v>
      </c>
      <c r="D30" s="97">
        <v>0</v>
      </c>
      <c r="E30" s="107">
        <v>0</v>
      </c>
      <c r="F30" s="109" t="s">
        <v>553</v>
      </c>
      <c r="G30" s="109" t="s">
        <v>554</v>
      </c>
      <c r="H30" s="106">
        <v>0</v>
      </c>
      <c r="I30" s="95"/>
      <c r="J30" s="96"/>
    </row>
    <row r="31" spans="1:10" x14ac:dyDescent="0.25">
      <c r="A31" s="95" t="s">
        <v>552</v>
      </c>
      <c r="B31" s="96">
        <v>290260</v>
      </c>
      <c r="C31" s="95" t="s">
        <v>33</v>
      </c>
      <c r="D31" s="97">
        <v>3</v>
      </c>
      <c r="E31" s="107">
        <v>3</v>
      </c>
      <c r="F31" s="109" t="s">
        <v>556</v>
      </c>
      <c r="G31" s="109" t="s">
        <v>557</v>
      </c>
      <c r="H31" s="106">
        <v>1</v>
      </c>
      <c r="I31" s="95"/>
      <c r="J31" s="96"/>
    </row>
    <row r="32" spans="1:10" x14ac:dyDescent="0.25">
      <c r="A32" s="95" t="s">
        <v>552</v>
      </c>
      <c r="B32" s="96">
        <v>290265</v>
      </c>
      <c r="C32" s="95" t="s">
        <v>262</v>
      </c>
      <c r="D32" s="97">
        <v>2</v>
      </c>
      <c r="E32" s="107">
        <v>2</v>
      </c>
      <c r="F32" s="109" t="s">
        <v>556</v>
      </c>
      <c r="G32" s="109" t="s">
        <v>557</v>
      </c>
      <c r="H32" s="106">
        <v>1</v>
      </c>
      <c r="I32" s="95"/>
      <c r="J32" s="96"/>
    </row>
    <row r="33" spans="1:10" x14ac:dyDescent="0.25">
      <c r="A33" s="95" t="s">
        <v>552</v>
      </c>
      <c r="B33" s="96">
        <v>290270</v>
      </c>
      <c r="C33" s="95" t="s">
        <v>331</v>
      </c>
      <c r="D33" s="97">
        <v>11</v>
      </c>
      <c r="E33" s="107">
        <v>15</v>
      </c>
      <c r="F33" s="109" t="s">
        <v>563</v>
      </c>
      <c r="G33" s="109" t="s">
        <v>554</v>
      </c>
      <c r="H33" s="106">
        <v>0</v>
      </c>
      <c r="I33" s="95"/>
      <c r="J33" s="96"/>
    </row>
    <row r="34" spans="1:10" x14ac:dyDescent="0.25">
      <c r="A34" s="95" t="s">
        <v>552</v>
      </c>
      <c r="B34" s="96">
        <v>290280</v>
      </c>
      <c r="C34" s="95" t="s">
        <v>358</v>
      </c>
      <c r="D34" s="97">
        <v>1</v>
      </c>
      <c r="E34" s="107">
        <v>1</v>
      </c>
      <c r="F34" s="109" t="s">
        <v>556</v>
      </c>
      <c r="G34" s="109" t="s">
        <v>557</v>
      </c>
      <c r="H34" s="106">
        <v>1</v>
      </c>
      <c r="I34" s="95"/>
      <c r="J34" s="96"/>
    </row>
    <row r="35" spans="1:10" x14ac:dyDescent="0.25">
      <c r="A35" s="95" t="s">
        <v>552</v>
      </c>
      <c r="B35" s="96">
        <v>290290</v>
      </c>
      <c r="C35" s="95" t="s">
        <v>419</v>
      </c>
      <c r="D35" s="97">
        <v>5</v>
      </c>
      <c r="E35" s="107">
        <v>9</v>
      </c>
      <c r="F35" s="109" t="s">
        <v>564</v>
      </c>
      <c r="G35" s="109" t="s">
        <v>554</v>
      </c>
      <c r="H35" s="106">
        <v>0</v>
      </c>
      <c r="I35" s="95"/>
      <c r="J35" s="96"/>
    </row>
    <row r="36" spans="1:10" x14ac:dyDescent="0.25">
      <c r="A36" s="95" t="s">
        <v>552</v>
      </c>
      <c r="B36" s="96">
        <v>290300</v>
      </c>
      <c r="C36" s="95" t="s">
        <v>113</v>
      </c>
      <c r="D36" s="97">
        <v>2</v>
      </c>
      <c r="E36" s="107">
        <v>4</v>
      </c>
      <c r="F36" s="107" t="s">
        <v>562</v>
      </c>
      <c r="G36" s="107" t="s">
        <v>554</v>
      </c>
      <c r="H36" s="98">
        <v>0</v>
      </c>
      <c r="I36" s="95"/>
      <c r="J36" s="96"/>
    </row>
    <row r="37" spans="1:10" x14ac:dyDescent="0.25">
      <c r="A37" s="95" t="s">
        <v>552</v>
      </c>
      <c r="B37" s="96">
        <v>290310</v>
      </c>
      <c r="C37" s="95" t="s">
        <v>476</v>
      </c>
      <c r="D37" s="97">
        <v>1</v>
      </c>
      <c r="E37" s="107">
        <v>2</v>
      </c>
      <c r="F37" s="107" t="s">
        <v>562</v>
      </c>
      <c r="G37" s="107" t="s">
        <v>554</v>
      </c>
      <c r="H37" s="98">
        <v>0</v>
      </c>
      <c r="I37" s="95"/>
      <c r="J37" s="96"/>
    </row>
    <row r="38" spans="1:10" x14ac:dyDescent="0.25">
      <c r="A38" s="95" t="s">
        <v>552</v>
      </c>
      <c r="B38" s="96">
        <v>290320</v>
      </c>
      <c r="C38" s="95" t="s">
        <v>311</v>
      </c>
      <c r="D38" s="97">
        <v>17</v>
      </c>
      <c r="E38" s="107">
        <v>22</v>
      </c>
      <c r="F38" s="109" t="s">
        <v>565</v>
      </c>
      <c r="G38" s="109" t="s">
        <v>554</v>
      </c>
      <c r="H38" s="106">
        <v>0</v>
      </c>
      <c r="I38" s="95"/>
      <c r="J38" s="96"/>
    </row>
    <row r="39" spans="1:10" x14ac:dyDescent="0.25">
      <c r="A39" s="95" t="s">
        <v>552</v>
      </c>
      <c r="B39" s="96">
        <v>290323</v>
      </c>
      <c r="C39" s="95" t="s">
        <v>114</v>
      </c>
      <c r="D39" s="97">
        <v>0</v>
      </c>
      <c r="E39" s="107">
        <v>0</v>
      </c>
      <c r="F39" s="107" t="s">
        <v>553</v>
      </c>
      <c r="G39" s="107" t="s">
        <v>554</v>
      </c>
      <c r="H39" s="98">
        <v>0</v>
      </c>
      <c r="I39" s="95"/>
      <c r="J39" s="96"/>
    </row>
    <row r="40" spans="1:10" x14ac:dyDescent="0.25">
      <c r="A40" s="95" t="s">
        <v>552</v>
      </c>
      <c r="B40" s="96">
        <v>290327</v>
      </c>
      <c r="C40" s="95" t="s">
        <v>91</v>
      </c>
      <c r="D40" s="97">
        <v>1</v>
      </c>
      <c r="E40" s="107">
        <v>3</v>
      </c>
      <c r="F40" s="109" t="s">
        <v>560</v>
      </c>
      <c r="G40" s="109" t="s">
        <v>554</v>
      </c>
      <c r="H40" s="106">
        <v>0</v>
      </c>
      <c r="I40" s="95"/>
      <c r="J40" s="96"/>
    </row>
    <row r="41" spans="1:10" x14ac:dyDescent="0.25">
      <c r="A41" s="95" t="s">
        <v>552</v>
      </c>
      <c r="B41" s="96">
        <v>290330</v>
      </c>
      <c r="C41" s="95" t="s">
        <v>452</v>
      </c>
      <c r="D41" s="97">
        <v>1</v>
      </c>
      <c r="E41" s="107">
        <v>1</v>
      </c>
      <c r="F41" s="109" t="s">
        <v>556</v>
      </c>
      <c r="G41" s="109" t="s">
        <v>557</v>
      </c>
      <c r="H41" s="106">
        <v>1</v>
      </c>
      <c r="I41" s="95"/>
      <c r="J41" s="96"/>
    </row>
    <row r="42" spans="1:10" x14ac:dyDescent="0.25">
      <c r="A42" s="95" t="s">
        <v>552</v>
      </c>
      <c r="B42" s="96">
        <v>290340</v>
      </c>
      <c r="C42" s="95" t="s">
        <v>157</v>
      </c>
      <c r="D42" s="97">
        <v>1</v>
      </c>
      <c r="E42" s="107">
        <v>1</v>
      </c>
      <c r="F42" s="109" t="s">
        <v>556</v>
      </c>
      <c r="G42" s="109" t="s">
        <v>557</v>
      </c>
      <c r="H42" s="106">
        <v>1</v>
      </c>
      <c r="I42" s="95"/>
      <c r="J42" s="96"/>
    </row>
    <row r="43" spans="1:10" x14ac:dyDescent="0.25">
      <c r="A43" s="95" t="s">
        <v>552</v>
      </c>
      <c r="B43" s="96">
        <v>290350</v>
      </c>
      <c r="C43" s="95" t="s">
        <v>420</v>
      </c>
      <c r="D43" s="97">
        <v>2</v>
      </c>
      <c r="E43" s="107">
        <v>2</v>
      </c>
      <c r="F43" s="109" t="s">
        <v>556</v>
      </c>
      <c r="G43" s="109" t="s">
        <v>557</v>
      </c>
      <c r="H43" s="106">
        <v>1</v>
      </c>
      <c r="I43" s="95"/>
      <c r="J43" s="96"/>
    </row>
    <row r="44" spans="1:10" x14ac:dyDescent="0.25">
      <c r="A44" s="95" t="s">
        <v>552</v>
      </c>
      <c r="B44" s="96">
        <v>290360</v>
      </c>
      <c r="C44" s="95" t="s">
        <v>92</v>
      </c>
      <c r="D44" s="97">
        <v>1</v>
      </c>
      <c r="E44" s="107">
        <v>1</v>
      </c>
      <c r="F44" s="109" t="s">
        <v>556</v>
      </c>
      <c r="G44" s="109" t="s">
        <v>557</v>
      </c>
      <c r="H44" s="106">
        <v>1</v>
      </c>
      <c r="I44" s="95"/>
      <c r="J44" s="96"/>
    </row>
    <row r="45" spans="1:10" x14ac:dyDescent="0.25">
      <c r="A45" s="95" t="s">
        <v>552</v>
      </c>
      <c r="B45" s="96">
        <v>290370</v>
      </c>
      <c r="C45" s="95" t="s">
        <v>477</v>
      </c>
      <c r="D45" s="97">
        <v>1</v>
      </c>
      <c r="E45" s="107">
        <v>1</v>
      </c>
      <c r="F45" s="109" t="s">
        <v>556</v>
      </c>
      <c r="G45" s="109" t="s">
        <v>557</v>
      </c>
      <c r="H45" s="106">
        <v>1</v>
      </c>
      <c r="I45" s="95"/>
      <c r="J45" s="96"/>
    </row>
    <row r="46" spans="1:10" x14ac:dyDescent="0.25">
      <c r="A46" s="95" t="s">
        <v>552</v>
      </c>
      <c r="B46" s="96">
        <v>290380</v>
      </c>
      <c r="C46" s="95" t="s">
        <v>63</v>
      </c>
      <c r="D46" s="97">
        <v>2</v>
      </c>
      <c r="E46" s="107">
        <v>3</v>
      </c>
      <c r="F46" s="109" t="s">
        <v>555</v>
      </c>
      <c r="G46" s="109" t="s">
        <v>554</v>
      </c>
      <c r="H46" s="106">
        <v>0</v>
      </c>
      <c r="I46" s="95"/>
      <c r="J46" s="96"/>
    </row>
    <row r="47" spans="1:10" x14ac:dyDescent="0.25">
      <c r="A47" s="95" t="s">
        <v>552</v>
      </c>
      <c r="B47" s="96">
        <v>290390</v>
      </c>
      <c r="C47" s="95" t="s">
        <v>341</v>
      </c>
      <c r="D47" s="97">
        <v>3</v>
      </c>
      <c r="E47" s="107">
        <v>6</v>
      </c>
      <c r="F47" s="107" t="s">
        <v>562</v>
      </c>
      <c r="G47" s="107" t="s">
        <v>554</v>
      </c>
      <c r="H47" s="98">
        <v>0</v>
      </c>
      <c r="I47" s="95"/>
      <c r="J47" s="96"/>
    </row>
    <row r="48" spans="1:10" x14ac:dyDescent="0.25">
      <c r="A48" s="95" t="s">
        <v>552</v>
      </c>
      <c r="B48" s="96">
        <v>290395</v>
      </c>
      <c r="C48" s="95" t="s">
        <v>421</v>
      </c>
      <c r="D48" s="97">
        <v>2</v>
      </c>
      <c r="E48" s="107">
        <v>4</v>
      </c>
      <c r="F48" s="109" t="s">
        <v>562</v>
      </c>
      <c r="G48" s="109" t="s">
        <v>554</v>
      </c>
      <c r="H48" s="106">
        <v>0</v>
      </c>
      <c r="I48" s="95"/>
      <c r="J48" s="96"/>
    </row>
    <row r="49" spans="1:10" x14ac:dyDescent="0.25">
      <c r="A49" s="95" t="s">
        <v>552</v>
      </c>
      <c r="B49" s="96">
        <v>290400</v>
      </c>
      <c r="C49" s="95" t="s">
        <v>78</v>
      </c>
      <c r="D49" s="97">
        <v>0</v>
      </c>
      <c r="E49" s="107">
        <v>1</v>
      </c>
      <c r="F49" s="107" t="s">
        <v>553</v>
      </c>
      <c r="G49" s="107" t="s">
        <v>554</v>
      </c>
      <c r="H49" s="98">
        <v>0</v>
      </c>
      <c r="I49" s="95"/>
      <c r="J49" s="96"/>
    </row>
    <row r="50" spans="1:10" x14ac:dyDescent="0.25">
      <c r="A50" s="95" t="s">
        <v>552</v>
      </c>
      <c r="B50" s="96">
        <v>290405</v>
      </c>
      <c r="C50" s="95" t="s">
        <v>64</v>
      </c>
      <c r="D50" s="97">
        <v>2</v>
      </c>
      <c r="E50" s="107">
        <v>2</v>
      </c>
      <c r="F50" s="109" t="s">
        <v>556</v>
      </c>
      <c r="G50" s="109" t="s">
        <v>557</v>
      </c>
      <c r="H50" s="106">
        <v>1</v>
      </c>
      <c r="I50" s="95"/>
      <c r="J50" s="96"/>
    </row>
    <row r="51" spans="1:10" x14ac:dyDescent="0.25">
      <c r="A51" s="95" t="s">
        <v>552</v>
      </c>
      <c r="B51" s="96">
        <v>290410</v>
      </c>
      <c r="C51" s="95" t="s">
        <v>360</v>
      </c>
      <c r="D51" s="97">
        <v>0</v>
      </c>
      <c r="E51" s="107">
        <v>1</v>
      </c>
      <c r="F51" s="109" t="s">
        <v>553</v>
      </c>
      <c r="G51" s="109" t="s">
        <v>554</v>
      </c>
      <c r="H51" s="106">
        <v>0</v>
      </c>
      <c r="I51" s="95"/>
      <c r="J51" s="96"/>
    </row>
    <row r="52" spans="1:10" x14ac:dyDescent="0.25">
      <c r="A52" s="95" t="s">
        <v>552</v>
      </c>
      <c r="B52" s="96">
        <v>290420</v>
      </c>
      <c r="C52" s="95" t="s">
        <v>361</v>
      </c>
      <c r="D52" s="97">
        <v>2</v>
      </c>
      <c r="E52" s="107">
        <v>2</v>
      </c>
      <c r="F52" s="109" t="s">
        <v>556</v>
      </c>
      <c r="G52" s="109" t="s">
        <v>557</v>
      </c>
      <c r="H52" s="106">
        <v>1</v>
      </c>
      <c r="I52" s="95"/>
      <c r="J52" s="96"/>
    </row>
    <row r="53" spans="1:10" x14ac:dyDescent="0.25">
      <c r="A53" s="95" t="s">
        <v>552</v>
      </c>
      <c r="B53" s="96">
        <v>290430</v>
      </c>
      <c r="C53" s="95" t="s">
        <v>478</v>
      </c>
      <c r="D53" s="97">
        <v>0</v>
      </c>
      <c r="E53" s="107">
        <v>0</v>
      </c>
      <c r="F53" s="109" t="s">
        <v>553</v>
      </c>
      <c r="G53" s="109" t="s">
        <v>554</v>
      </c>
      <c r="H53" s="106">
        <v>0</v>
      </c>
      <c r="I53" s="95"/>
      <c r="J53" s="96"/>
    </row>
    <row r="54" spans="1:10" x14ac:dyDescent="0.25">
      <c r="A54" s="95" t="s">
        <v>552</v>
      </c>
      <c r="B54" s="96">
        <v>290440</v>
      </c>
      <c r="C54" s="95" t="s">
        <v>316</v>
      </c>
      <c r="D54" s="97">
        <v>0</v>
      </c>
      <c r="E54" s="107">
        <v>0</v>
      </c>
      <c r="F54" s="107" t="s">
        <v>553</v>
      </c>
      <c r="G54" s="107" t="s">
        <v>554</v>
      </c>
      <c r="H54" s="98">
        <v>0</v>
      </c>
      <c r="I54" s="95"/>
      <c r="J54" s="96"/>
    </row>
    <row r="55" spans="1:10" x14ac:dyDescent="0.25">
      <c r="A55" s="95" t="s">
        <v>552</v>
      </c>
      <c r="B55" s="96">
        <v>290450</v>
      </c>
      <c r="C55" s="95" t="s">
        <v>332</v>
      </c>
      <c r="D55" s="97">
        <v>0</v>
      </c>
      <c r="E55" s="107">
        <v>0</v>
      </c>
      <c r="F55" s="107" t="s">
        <v>553</v>
      </c>
      <c r="G55" s="107" t="s">
        <v>554</v>
      </c>
      <c r="H55" s="98">
        <v>0</v>
      </c>
      <c r="I55" s="95"/>
      <c r="J55" s="96"/>
    </row>
    <row r="56" spans="1:10" x14ac:dyDescent="0.25">
      <c r="A56" s="95" t="s">
        <v>552</v>
      </c>
      <c r="B56" s="96">
        <v>290460</v>
      </c>
      <c r="C56" s="95" t="s">
        <v>355</v>
      </c>
      <c r="D56" s="97">
        <v>10</v>
      </c>
      <c r="E56" s="107">
        <v>13</v>
      </c>
      <c r="F56" s="109" t="s">
        <v>566</v>
      </c>
      <c r="G56" s="109" t="s">
        <v>554</v>
      </c>
      <c r="H56" s="106">
        <v>0</v>
      </c>
      <c r="I56" s="95"/>
      <c r="J56" s="96"/>
    </row>
    <row r="57" spans="1:10" x14ac:dyDescent="0.25">
      <c r="A57" s="95" t="s">
        <v>552</v>
      </c>
      <c r="B57" s="96">
        <v>290470</v>
      </c>
      <c r="C57" s="95" t="s">
        <v>453</v>
      </c>
      <c r="D57" s="97">
        <v>0</v>
      </c>
      <c r="E57" s="107">
        <v>1</v>
      </c>
      <c r="F57" s="109" t="s">
        <v>553</v>
      </c>
      <c r="G57" s="109" t="s">
        <v>554</v>
      </c>
      <c r="H57" s="106">
        <v>0</v>
      </c>
      <c r="I57" s="95"/>
      <c r="J57" s="96"/>
    </row>
    <row r="58" spans="1:10" x14ac:dyDescent="0.25">
      <c r="A58" s="95" t="s">
        <v>552</v>
      </c>
      <c r="B58" s="96">
        <v>290475</v>
      </c>
      <c r="C58" s="95" t="s">
        <v>333</v>
      </c>
      <c r="D58" s="97">
        <v>1</v>
      </c>
      <c r="E58" s="107">
        <v>1</v>
      </c>
      <c r="F58" s="107" t="s">
        <v>556</v>
      </c>
      <c r="G58" s="107" t="s">
        <v>557</v>
      </c>
      <c r="H58" s="98">
        <v>1</v>
      </c>
      <c r="I58" s="95"/>
      <c r="J58" s="96"/>
    </row>
    <row r="59" spans="1:10" x14ac:dyDescent="0.25">
      <c r="A59" s="95" t="s">
        <v>552</v>
      </c>
      <c r="B59" s="96">
        <v>290480</v>
      </c>
      <c r="C59" s="95" t="s">
        <v>405</v>
      </c>
      <c r="D59" s="97">
        <v>0</v>
      </c>
      <c r="E59" s="107">
        <v>2</v>
      </c>
      <c r="F59" s="107" t="s">
        <v>553</v>
      </c>
      <c r="G59" s="107" t="s">
        <v>554</v>
      </c>
      <c r="H59" s="98">
        <v>0</v>
      </c>
      <c r="I59" s="95"/>
      <c r="J59" s="96"/>
    </row>
    <row r="60" spans="1:10" x14ac:dyDescent="0.25">
      <c r="A60" s="95" t="s">
        <v>552</v>
      </c>
      <c r="B60" s="96">
        <v>290485</v>
      </c>
      <c r="C60" s="95" t="s">
        <v>193</v>
      </c>
      <c r="D60" s="97">
        <v>0</v>
      </c>
      <c r="E60" s="107">
        <v>0</v>
      </c>
      <c r="F60" s="109" t="s">
        <v>553</v>
      </c>
      <c r="G60" s="109" t="s">
        <v>554</v>
      </c>
      <c r="H60" s="106">
        <v>0</v>
      </c>
      <c r="I60" s="95"/>
      <c r="J60" s="96"/>
    </row>
    <row r="61" spans="1:10" x14ac:dyDescent="0.25">
      <c r="A61" s="95" t="s">
        <v>552</v>
      </c>
      <c r="B61" s="96">
        <v>290490</v>
      </c>
      <c r="C61" s="95" t="s">
        <v>194</v>
      </c>
      <c r="D61" s="97">
        <v>4</v>
      </c>
      <c r="E61" s="107">
        <v>7</v>
      </c>
      <c r="F61" s="109" t="s">
        <v>567</v>
      </c>
      <c r="G61" s="109" t="s">
        <v>554</v>
      </c>
      <c r="H61" s="106">
        <v>0</v>
      </c>
      <c r="I61" s="95"/>
      <c r="J61" s="96"/>
    </row>
    <row r="62" spans="1:10" x14ac:dyDescent="0.25">
      <c r="A62" s="95" t="s">
        <v>552</v>
      </c>
      <c r="B62" s="96">
        <v>290500</v>
      </c>
      <c r="C62" s="95" t="s">
        <v>381</v>
      </c>
      <c r="D62" s="97">
        <v>17</v>
      </c>
      <c r="E62" s="107">
        <v>30</v>
      </c>
      <c r="F62" s="109" t="s">
        <v>568</v>
      </c>
      <c r="G62" s="109" t="s">
        <v>554</v>
      </c>
      <c r="H62" s="106">
        <v>0</v>
      </c>
      <c r="I62" s="95"/>
      <c r="J62" s="96"/>
    </row>
    <row r="63" spans="1:10" x14ac:dyDescent="0.25">
      <c r="A63" s="95" t="s">
        <v>552</v>
      </c>
      <c r="B63" s="96">
        <v>290510</v>
      </c>
      <c r="C63" s="95" t="s">
        <v>133</v>
      </c>
      <c r="D63" s="97">
        <v>2</v>
      </c>
      <c r="E63" s="107">
        <v>2</v>
      </c>
      <c r="F63" s="109" t="s">
        <v>556</v>
      </c>
      <c r="G63" s="109" t="s">
        <v>557</v>
      </c>
      <c r="H63" s="106">
        <v>1</v>
      </c>
      <c r="I63" s="95"/>
      <c r="J63" s="96"/>
    </row>
    <row r="64" spans="1:10" x14ac:dyDescent="0.25">
      <c r="A64" s="95" t="s">
        <v>552</v>
      </c>
      <c r="B64" s="96">
        <v>290515</v>
      </c>
      <c r="C64" s="95" t="s">
        <v>422</v>
      </c>
      <c r="D64" s="97">
        <v>0</v>
      </c>
      <c r="E64" s="107">
        <v>1</v>
      </c>
      <c r="F64" s="109" t="s">
        <v>553</v>
      </c>
      <c r="G64" s="109" t="s">
        <v>554</v>
      </c>
      <c r="H64" s="106">
        <v>0</v>
      </c>
      <c r="I64" s="95"/>
      <c r="J64" s="96"/>
    </row>
    <row r="65" spans="1:10" x14ac:dyDescent="0.25">
      <c r="A65" s="95" t="s">
        <v>552</v>
      </c>
      <c r="B65" s="96">
        <v>290520</v>
      </c>
      <c r="C65" s="95" t="s">
        <v>382</v>
      </c>
      <c r="D65" s="97">
        <v>1</v>
      </c>
      <c r="E65" s="107">
        <v>3</v>
      </c>
      <c r="F65" s="109" t="s">
        <v>560</v>
      </c>
      <c r="G65" s="109" t="s">
        <v>554</v>
      </c>
      <c r="H65" s="106">
        <v>0</v>
      </c>
      <c r="I65" s="95"/>
      <c r="J65" s="96"/>
    </row>
    <row r="66" spans="1:10" x14ac:dyDescent="0.25">
      <c r="A66" s="95" t="s">
        <v>552</v>
      </c>
      <c r="B66" s="96">
        <v>290530</v>
      </c>
      <c r="C66" s="95" t="s">
        <v>115</v>
      </c>
      <c r="D66" s="97">
        <v>0</v>
      </c>
      <c r="E66" s="107">
        <v>1</v>
      </c>
      <c r="F66" s="109" t="s">
        <v>553</v>
      </c>
      <c r="G66" s="109" t="s">
        <v>554</v>
      </c>
      <c r="H66" s="106">
        <v>0</v>
      </c>
      <c r="I66" s="95"/>
      <c r="J66" s="96"/>
    </row>
    <row r="67" spans="1:10" x14ac:dyDescent="0.25">
      <c r="A67" s="95" t="s">
        <v>552</v>
      </c>
      <c r="B67" s="96">
        <v>290540</v>
      </c>
      <c r="C67" s="95" t="s">
        <v>501</v>
      </c>
      <c r="D67" s="97">
        <v>1</v>
      </c>
      <c r="E67" s="107">
        <v>2</v>
      </c>
      <c r="F67" s="107" t="s">
        <v>562</v>
      </c>
      <c r="G67" s="107" t="s">
        <v>554</v>
      </c>
      <c r="H67" s="98">
        <v>0</v>
      </c>
      <c r="I67" s="95"/>
      <c r="J67" s="96"/>
    </row>
    <row r="68" spans="1:10" x14ac:dyDescent="0.25">
      <c r="A68" s="95" t="s">
        <v>552</v>
      </c>
      <c r="B68" s="96">
        <v>290550</v>
      </c>
      <c r="C68" s="95" t="s">
        <v>135</v>
      </c>
      <c r="D68" s="97">
        <v>1</v>
      </c>
      <c r="E68" s="107">
        <v>1</v>
      </c>
      <c r="F68" s="109" t="s">
        <v>556</v>
      </c>
      <c r="G68" s="109" t="s">
        <v>557</v>
      </c>
      <c r="H68" s="106">
        <v>1</v>
      </c>
      <c r="I68" s="95"/>
      <c r="J68" s="96"/>
    </row>
    <row r="69" spans="1:10" x14ac:dyDescent="0.25">
      <c r="A69" s="95" t="s">
        <v>552</v>
      </c>
      <c r="B69" s="96">
        <v>290560</v>
      </c>
      <c r="C69" s="95" t="s">
        <v>454</v>
      </c>
      <c r="D69" s="97">
        <v>5</v>
      </c>
      <c r="E69" s="107">
        <v>9</v>
      </c>
      <c r="F69" s="107" t="s">
        <v>564</v>
      </c>
      <c r="G69" s="107" t="s">
        <v>554</v>
      </c>
      <c r="H69" s="98">
        <v>0</v>
      </c>
      <c r="I69" s="95"/>
      <c r="J69" s="96"/>
    </row>
    <row r="70" spans="1:10" x14ac:dyDescent="0.25">
      <c r="A70" s="95" t="s">
        <v>552</v>
      </c>
      <c r="B70" s="96">
        <v>290570</v>
      </c>
      <c r="C70" s="95" t="s">
        <v>182</v>
      </c>
      <c r="D70" s="97">
        <v>49</v>
      </c>
      <c r="E70" s="107">
        <v>70</v>
      </c>
      <c r="F70" s="109" t="s">
        <v>569</v>
      </c>
      <c r="G70" s="109" t="s">
        <v>554</v>
      </c>
      <c r="H70" s="106">
        <v>0</v>
      </c>
      <c r="I70" s="95"/>
      <c r="J70" s="96"/>
    </row>
    <row r="71" spans="1:10" x14ac:dyDescent="0.25">
      <c r="A71" s="95" t="s">
        <v>552</v>
      </c>
      <c r="B71" s="96">
        <v>290580</v>
      </c>
      <c r="C71" s="95" t="s">
        <v>502</v>
      </c>
      <c r="D71" s="97">
        <v>3</v>
      </c>
      <c r="E71" s="107">
        <v>5</v>
      </c>
      <c r="F71" s="109" t="s">
        <v>570</v>
      </c>
      <c r="G71" s="109" t="s">
        <v>554</v>
      </c>
      <c r="H71" s="106">
        <v>0</v>
      </c>
      <c r="I71" s="95"/>
      <c r="J71" s="96"/>
    </row>
    <row r="72" spans="1:10" x14ac:dyDescent="0.25">
      <c r="A72" s="95" t="s">
        <v>552</v>
      </c>
      <c r="B72" s="96">
        <v>290590</v>
      </c>
      <c r="C72" s="95" t="s">
        <v>279</v>
      </c>
      <c r="D72" s="97">
        <v>1</v>
      </c>
      <c r="E72" s="107">
        <v>1</v>
      </c>
      <c r="F72" s="107" t="s">
        <v>556</v>
      </c>
      <c r="G72" s="107" t="s">
        <v>557</v>
      </c>
      <c r="H72" s="98">
        <v>1</v>
      </c>
      <c r="I72" s="95"/>
      <c r="J72" s="96"/>
    </row>
    <row r="73" spans="1:10" x14ac:dyDescent="0.25">
      <c r="A73" s="95" t="s">
        <v>552</v>
      </c>
      <c r="B73" s="96">
        <v>290600</v>
      </c>
      <c r="C73" s="95" t="s">
        <v>302</v>
      </c>
      <c r="D73" s="97">
        <v>2</v>
      </c>
      <c r="E73" s="107">
        <v>6</v>
      </c>
      <c r="F73" s="109" t="s">
        <v>560</v>
      </c>
      <c r="G73" s="109" t="s">
        <v>554</v>
      </c>
      <c r="H73" s="106">
        <v>0</v>
      </c>
      <c r="I73" s="95"/>
      <c r="J73" s="96"/>
    </row>
    <row r="74" spans="1:10" x14ac:dyDescent="0.25">
      <c r="A74" s="95" t="s">
        <v>552</v>
      </c>
      <c r="B74" s="96">
        <v>290610</v>
      </c>
      <c r="C74" s="95" t="s">
        <v>342</v>
      </c>
      <c r="D74" s="97">
        <v>0</v>
      </c>
      <c r="E74" s="107">
        <v>0</v>
      </c>
      <c r="F74" s="109" t="s">
        <v>553</v>
      </c>
      <c r="G74" s="109" t="s">
        <v>554</v>
      </c>
      <c r="H74" s="106">
        <v>0</v>
      </c>
      <c r="I74" s="95"/>
      <c r="J74" s="96"/>
    </row>
    <row r="75" spans="1:10" x14ac:dyDescent="0.25">
      <c r="A75" s="95" t="s">
        <v>552</v>
      </c>
      <c r="B75" s="96">
        <v>290620</v>
      </c>
      <c r="C75" s="95" t="s">
        <v>116</v>
      </c>
      <c r="D75" s="97">
        <v>0</v>
      </c>
      <c r="E75" s="107">
        <v>1</v>
      </c>
      <c r="F75" s="109" t="s">
        <v>553</v>
      </c>
      <c r="G75" s="109" t="s">
        <v>554</v>
      </c>
      <c r="H75" s="106">
        <v>0</v>
      </c>
      <c r="I75" s="95"/>
      <c r="J75" s="96"/>
    </row>
    <row r="76" spans="1:10" x14ac:dyDescent="0.25">
      <c r="A76" s="95" t="s">
        <v>552</v>
      </c>
      <c r="B76" s="96">
        <v>290630</v>
      </c>
      <c r="C76" s="95" t="s">
        <v>442</v>
      </c>
      <c r="D76" s="97">
        <v>1</v>
      </c>
      <c r="E76" s="107">
        <v>2</v>
      </c>
      <c r="F76" s="109" t="s">
        <v>562</v>
      </c>
      <c r="G76" s="109" t="s">
        <v>554</v>
      </c>
      <c r="H76" s="106">
        <v>0</v>
      </c>
      <c r="I76" s="95"/>
      <c r="J76" s="96"/>
    </row>
    <row r="77" spans="1:10" x14ac:dyDescent="0.25">
      <c r="A77" s="95" t="s">
        <v>552</v>
      </c>
      <c r="B77" s="96">
        <v>290640</v>
      </c>
      <c r="C77" s="95" t="s">
        <v>35</v>
      </c>
      <c r="D77" s="97">
        <v>0</v>
      </c>
      <c r="E77" s="107">
        <v>0</v>
      </c>
      <c r="F77" s="109" t="s">
        <v>553</v>
      </c>
      <c r="G77" s="109" t="s">
        <v>554</v>
      </c>
      <c r="H77" s="106">
        <v>0</v>
      </c>
      <c r="I77" s="95"/>
      <c r="J77" s="96"/>
    </row>
    <row r="78" spans="1:10" x14ac:dyDescent="0.25">
      <c r="A78" s="95" t="s">
        <v>552</v>
      </c>
      <c r="B78" s="96">
        <v>290650</v>
      </c>
      <c r="C78" s="95" t="s">
        <v>203</v>
      </c>
      <c r="D78" s="97">
        <v>14</v>
      </c>
      <c r="E78" s="107">
        <v>19</v>
      </c>
      <c r="F78" s="109" t="s">
        <v>571</v>
      </c>
      <c r="G78" s="109" t="s">
        <v>554</v>
      </c>
      <c r="H78" s="106">
        <v>0</v>
      </c>
      <c r="I78" s="95"/>
      <c r="J78" s="96"/>
    </row>
    <row r="79" spans="1:10" x14ac:dyDescent="0.25">
      <c r="A79" s="95" t="s">
        <v>552</v>
      </c>
      <c r="B79" s="96">
        <v>290660</v>
      </c>
      <c r="C79" s="95" t="s">
        <v>383</v>
      </c>
      <c r="D79" s="97">
        <v>1</v>
      </c>
      <c r="E79" s="107">
        <v>1</v>
      </c>
      <c r="F79" s="109" t="s">
        <v>556</v>
      </c>
      <c r="G79" s="109" t="s">
        <v>557</v>
      </c>
      <c r="H79" s="106">
        <v>1</v>
      </c>
      <c r="I79" s="95"/>
      <c r="J79" s="96"/>
    </row>
    <row r="80" spans="1:10" x14ac:dyDescent="0.25">
      <c r="A80" s="95" t="s">
        <v>552</v>
      </c>
      <c r="B80" s="96">
        <v>290670</v>
      </c>
      <c r="C80" s="95" t="s">
        <v>423</v>
      </c>
      <c r="D80" s="97">
        <v>4</v>
      </c>
      <c r="E80" s="107">
        <v>6</v>
      </c>
      <c r="F80" s="109" t="s">
        <v>555</v>
      </c>
      <c r="G80" s="109" t="s">
        <v>554</v>
      </c>
      <c r="H80" s="106">
        <v>0</v>
      </c>
      <c r="I80" s="95"/>
      <c r="J80" s="96"/>
    </row>
    <row r="81" spans="1:10" x14ac:dyDescent="0.25">
      <c r="A81" s="95" t="s">
        <v>552</v>
      </c>
      <c r="B81" s="96">
        <v>290680</v>
      </c>
      <c r="C81" s="95" t="s">
        <v>93</v>
      </c>
      <c r="D81" s="97">
        <v>3</v>
      </c>
      <c r="E81" s="107">
        <v>4</v>
      </c>
      <c r="F81" s="107" t="s">
        <v>559</v>
      </c>
      <c r="G81" s="107" t="s">
        <v>554</v>
      </c>
      <c r="H81" s="98">
        <v>0</v>
      </c>
      <c r="I81" s="95"/>
      <c r="J81" s="96"/>
    </row>
    <row r="82" spans="1:10" x14ac:dyDescent="0.25">
      <c r="A82" s="95" t="s">
        <v>552</v>
      </c>
      <c r="B82" s="96">
        <v>290682</v>
      </c>
      <c r="C82" s="95" t="s">
        <v>280</v>
      </c>
      <c r="D82" s="97">
        <v>0</v>
      </c>
      <c r="E82" s="107">
        <v>0</v>
      </c>
      <c r="F82" s="107" t="s">
        <v>553</v>
      </c>
      <c r="G82" s="107" t="s">
        <v>554</v>
      </c>
      <c r="H82" s="98">
        <v>0</v>
      </c>
      <c r="I82" s="95"/>
      <c r="J82" s="96"/>
    </row>
    <row r="83" spans="1:10" x14ac:dyDescent="0.25">
      <c r="A83" s="95" t="s">
        <v>552</v>
      </c>
      <c r="B83" s="96">
        <v>290685</v>
      </c>
      <c r="C83" s="95" t="s">
        <v>36</v>
      </c>
      <c r="D83" s="97">
        <v>0</v>
      </c>
      <c r="E83" s="107">
        <v>0</v>
      </c>
      <c r="F83" s="107" t="s">
        <v>553</v>
      </c>
      <c r="G83" s="107" t="s">
        <v>554</v>
      </c>
      <c r="H83" s="98">
        <v>0</v>
      </c>
      <c r="I83" s="95"/>
      <c r="J83" s="96"/>
    </row>
    <row r="84" spans="1:10" x14ac:dyDescent="0.25">
      <c r="A84" s="95" t="s">
        <v>552</v>
      </c>
      <c r="B84" s="96">
        <v>290687</v>
      </c>
      <c r="C84" s="95" t="s">
        <v>136</v>
      </c>
      <c r="D84" s="97">
        <v>4</v>
      </c>
      <c r="E84" s="107">
        <v>8</v>
      </c>
      <c r="F84" s="109" t="s">
        <v>562</v>
      </c>
      <c r="G84" s="109" t="s">
        <v>554</v>
      </c>
      <c r="H84" s="106">
        <v>0</v>
      </c>
      <c r="I84" s="95"/>
      <c r="J84" s="96"/>
    </row>
    <row r="85" spans="1:10" x14ac:dyDescent="0.25">
      <c r="A85" s="95" t="s">
        <v>552</v>
      </c>
      <c r="B85" s="96">
        <v>290689</v>
      </c>
      <c r="C85" s="95" t="s">
        <v>424</v>
      </c>
      <c r="D85" s="97">
        <v>1</v>
      </c>
      <c r="E85" s="107">
        <v>2</v>
      </c>
      <c r="F85" s="109" t="s">
        <v>562</v>
      </c>
      <c r="G85" s="109" t="s">
        <v>554</v>
      </c>
      <c r="H85" s="106">
        <v>0</v>
      </c>
      <c r="I85" s="95"/>
      <c r="J85" s="96"/>
    </row>
    <row r="86" spans="1:10" x14ac:dyDescent="0.25">
      <c r="A86" s="95" t="s">
        <v>552</v>
      </c>
      <c r="B86" s="96">
        <v>290690</v>
      </c>
      <c r="C86" s="95" t="s">
        <v>168</v>
      </c>
      <c r="D86" s="97">
        <v>2</v>
      </c>
      <c r="E86" s="107">
        <v>2</v>
      </c>
      <c r="F86" s="109" t="s">
        <v>556</v>
      </c>
      <c r="G86" s="109" t="s">
        <v>557</v>
      </c>
      <c r="H86" s="106">
        <v>1</v>
      </c>
      <c r="I86" s="95"/>
      <c r="J86" s="96"/>
    </row>
    <row r="87" spans="1:10" x14ac:dyDescent="0.25">
      <c r="A87" s="95" t="s">
        <v>552</v>
      </c>
      <c r="B87" s="96">
        <v>290700</v>
      </c>
      <c r="C87" s="95" t="s">
        <v>245</v>
      </c>
      <c r="D87" s="97">
        <v>0</v>
      </c>
      <c r="E87" s="107">
        <v>0</v>
      </c>
      <c r="F87" s="109" t="s">
        <v>553</v>
      </c>
      <c r="G87" s="109" t="s">
        <v>554</v>
      </c>
      <c r="H87" s="106">
        <v>0</v>
      </c>
      <c r="I87" s="95"/>
      <c r="J87" s="96"/>
    </row>
    <row r="88" spans="1:10" x14ac:dyDescent="0.25">
      <c r="A88" s="95" t="s">
        <v>552</v>
      </c>
      <c r="B88" s="96">
        <v>290710</v>
      </c>
      <c r="C88" s="95" t="s">
        <v>384</v>
      </c>
      <c r="D88" s="97">
        <v>2</v>
      </c>
      <c r="E88" s="107">
        <v>4</v>
      </c>
      <c r="F88" s="109" t="s">
        <v>562</v>
      </c>
      <c r="G88" s="109" t="s">
        <v>554</v>
      </c>
      <c r="H88" s="106">
        <v>0</v>
      </c>
      <c r="I88" s="95"/>
      <c r="J88" s="96"/>
    </row>
    <row r="89" spans="1:10" x14ac:dyDescent="0.25">
      <c r="A89" s="95" t="s">
        <v>552</v>
      </c>
      <c r="B89" s="96">
        <v>290720</v>
      </c>
      <c r="C89" s="95" t="s">
        <v>281</v>
      </c>
      <c r="D89" s="97">
        <v>4</v>
      </c>
      <c r="E89" s="107">
        <v>6</v>
      </c>
      <c r="F89" s="109" t="s">
        <v>555</v>
      </c>
      <c r="G89" s="109" t="s">
        <v>554</v>
      </c>
      <c r="H89" s="106">
        <v>0</v>
      </c>
      <c r="I89" s="95"/>
      <c r="J89" s="96"/>
    </row>
    <row r="90" spans="1:10" x14ac:dyDescent="0.25">
      <c r="A90" s="95" t="s">
        <v>552</v>
      </c>
      <c r="B90" s="96">
        <v>290730</v>
      </c>
      <c r="C90" s="95" t="s">
        <v>218</v>
      </c>
      <c r="D90" s="97">
        <v>1</v>
      </c>
      <c r="E90" s="107">
        <v>3</v>
      </c>
      <c r="F90" s="109" t="s">
        <v>560</v>
      </c>
      <c r="G90" s="109" t="s">
        <v>554</v>
      </c>
      <c r="H90" s="106">
        <v>0</v>
      </c>
      <c r="I90" s="95"/>
      <c r="J90" s="96"/>
    </row>
    <row r="91" spans="1:10" x14ac:dyDescent="0.25">
      <c r="A91" s="95" t="s">
        <v>552</v>
      </c>
      <c r="B91" s="96">
        <v>290740</v>
      </c>
      <c r="C91" s="95" t="s">
        <v>317</v>
      </c>
      <c r="D91" s="97">
        <v>0</v>
      </c>
      <c r="E91" s="107">
        <v>1</v>
      </c>
      <c r="F91" s="109" t="s">
        <v>553</v>
      </c>
      <c r="G91" s="109" t="s">
        <v>554</v>
      </c>
      <c r="H91" s="106">
        <v>0</v>
      </c>
      <c r="I91" s="95"/>
      <c r="J91" s="96"/>
    </row>
    <row r="92" spans="1:10" x14ac:dyDescent="0.25">
      <c r="A92" s="95" t="s">
        <v>552</v>
      </c>
      <c r="B92" s="96">
        <v>290750</v>
      </c>
      <c r="C92" s="95" t="s">
        <v>246</v>
      </c>
      <c r="D92" s="97">
        <v>9</v>
      </c>
      <c r="E92" s="107">
        <v>9</v>
      </c>
      <c r="F92" s="109" t="s">
        <v>556</v>
      </c>
      <c r="G92" s="109" t="s">
        <v>557</v>
      </c>
      <c r="H92" s="106">
        <v>1</v>
      </c>
      <c r="I92" s="95"/>
      <c r="J92" s="96"/>
    </row>
    <row r="93" spans="1:10" x14ac:dyDescent="0.25">
      <c r="A93" s="95" t="s">
        <v>552</v>
      </c>
      <c r="B93" s="96">
        <v>290755</v>
      </c>
      <c r="C93" s="95" t="s">
        <v>363</v>
      </c>
      <c r="D93" s="97">
        <v>0</v>
      </c>
      <c r="E93" s="107">
        <v>0</v>
      </c>
      <c r="F93" s="109" t="s">
        <v>553</v>
      </c>
      <c r="G93" s="109" t="s">
        <v>554</v>
      </c>
      <c r="H93" s="106">
        <v>0</v>
      </c>
      <c r="I93" s="95"/>
      <c r="J93" s="96"/>
    </row>
    <row r="94" spans="1:10" x14ac:dyDescent="0.25">
      <c r="A94" s="95" t="s">
        <v>552</v>
      </c>
      <c r="B94" s="96">
        <v>290760</v>
      </c>
      <c r="C94" s="95" t="s">
        <v>117</v>
      </c>
      <c r="D94" s="97">
        <v>0</v>
      </c>
      <c r="E94" s="107">
        <v>1</v>
      </c>
      <c r="F94" s="109" t="s">
        <v>553</v>
      </c>
      <c r="G94" s="109" t="s">
        <v>554</v>
      </c>
      <c r="H94" s="106">
        <v>0</v>
      </c>
      <c r="I94" s="95"/>
      <c r="J94" s="96"/>
    </row>
    <row r="95" spans="1:10" x14ac:dyDescent="0.25">
      <c r="A95" s="95" t="s">
        <v>552</v>
      </c>
      <c r="B95" s="96">
        <v>290770</v>
      </c>
      <c r="C95" s="95" t="s">
        <v>291</v>
      </c>
      <c r="D95" s="97">
        <v>0</v>
      </c>
      <c r="E95" s="107">
        <v>0</v>
      </c>
      <c r="F95" s="109" t="s">
        <v>553</v>
      </c>
      <c r="G95" s="109" t="s">
        <v>554</v>
      </c>
      <c r="H95" s="106">
        <v>0</v>
      </c>
      <c r="I95" s="95"/>
      <c r="J95" s="96"/>
    </row>
    <row r="96" spans="1:10" x14ac:dyDescent="0.25">
      <c r="A96" s="95" t="s">
        <v>552</v>
      </c>
      <c r="B96" s="96">
        <v>290780</v>
      </c>
      <c r="C96" s="95" t="s">
        <v>263</v>
      </c>
      <c r="D96" s="97">
        <v>2</v>
      </c>
      <c r="E96" s="107">
        <v>2</v>
      </c>
      <c r="F96" s="109" t="s">
        <v>556</v>
      </c>
      <c r="G96" s="109" t="s">
        <v>557</v>
      </c>
      <c r="H96" s="106">
        <v>1</v>
      </c>
      <c r="I96" s="95"/>
      <c r="J96" s="96"/>
    </row>
    <row r="97" spans="1:10" x14ac:dyDescent="0.25">
      <c r="A97" s="95" t="s">
        <v>552</v>
      </c>
      <c r="B97" s="96">
        <v>290790</v>
      </c>
      <c r="C97" s="95" t="s">
        <v>264</v>
      </c>
      <c r="D97" s="97">
        <v>0</v>
      </c>
      <c r="E97" s="107">
        <v>2</v>
      </c>
      <c r="F97" s="109" t="s">
        <v>553</v>
      </c>
      <c r="G97" s="109" t="s">
        <v>554</v>
      </c>
      <c r="H97" s="106">
        <v>0</v>
      </c>
      <c r="I97" s="95"/>
      <c r="J97" s="96"/>
    </row>
    <row r="98" spans="1:10" x14ac:dyDescent="0.25">
      <c r="A98" s="95" t="s">
        <v>552</v>
      </c>
      <c r="B98" s="96">
        <v>290800</v>
      </c>
      <c r="C98" s="95" t="s">
        <v>455</v>
      </c>
      <c r="D98" s="97">
        <v>1</v>
      </c>
      <c r="E98" s="107">
        <v>2</v>
      </c>
      <c r="F98" s="109" t="s">
        <v>562</v>
      </c>
      <c r="G98" s="109" t="s">
        <v>554</v>
      </c>
      <c r="H98" s="106">
        <v>0</v>
      </c>
      <c r="I98" s="95"/>
      <c r="J98" s="96"/>
    </row>
    <row r="99" spans="1:10" x14ac:dyDescent="0.25">
      <c r="A99" s="95" t="s">
        <v>552</v>
      </c>
      <c r="B99" s="96">
        <v>290810</v>
      </c>
      <c r="C99" s="95" t="s">
        <v>343</v>
      </c>
      <c r="D99" s="97">
        <v>2</v>
      </c>
      <c r="E99" s="107">
        <v>4</v>
      </c>
      <c r="F99" s="109" t="s">
        <v>562</v>
      </c>
      <c r="G99" s="109" t="s">
        <v>554</v>
      </c>
      <c r="H99" s="106">
        <v>0</v>
      </c>
      <c r="I99" s="95"/>
      <c r="J99" s="96"/>
    </row>
    <row r="100" spans="1:10" x14ac:dyDescent="0.25">
      <c r="A100" s="95" t="s">
        <v>552</v>
      </c>
      <c r="B100" s="96">
        <v>290820</v>
      </c>
      <c r="C100" s="95" t="s">
        <v>195</v>
      </c>
      <c r="D100" s="97">
        <v>2</v>
      </c>
      <c r="E100" s="107">
        <v>2</v>
      </c>
      <c r="F100" s="109" t="s">
        <v>556</v>
      </c>
      <c r="G100" s="109" t="s">
        <v>557</v>
      </c>
      <c r="H100" s="106">
        <v>1</v>
      </c>
      <c r="I100" s="95"/>
      <c r="J100" s="96"/>
    </row>
    <row r="101" spans="1:10" x14ac:dyDescent="0.25">
      <c r="A101" s="95" t="s">
        <v>552</v>
      </c>
      <c r="B101" s="96">
        <v>290830</v>
      </c>
      <c r="C101" s="95" t="s">
        <v>219</v>
      </c>
      <c r="D101" s="97">
        <v>1</v>
      </c>
      <c r="E101" s="107">
        <v>1</v>
      </c>
      <c r="F101" s="109" t="s">
        <v>556</v>
      </c>
      <c r="G101" s="109" t="s">
        <v>557</v>
      </c>
      <c r="H101" s="106">
        <v>1</v>
      </c>
      <c r="I101" s="95"/>
      <c r="J101" s="96"/>
    </row>
    <row r="102" spans="1:10" x14ac:dyDescent="0.25">
      <c r="A102" s="95" t="s">
        <v>552</v>
      </c>
      <c r="B102" s="96">
        <v>290840</v>
      </c>
      <c r="C102" s="95" t="s">
        <v>94</v>
      </c>
      <c r="D102" s="97">
        <v>5</v>
      </c>
      <c r="E102" s="107">
        <v>10</v>
      </c>
      <c r="F102" s="109" t="s">
        <v>562</v>
      </c>
      <c r="G102" s="109" t="s">
        <v>554</v>
      </c>
      <c r="H102" s="106">
        <v>0</v>
      </c>
      <c r="I102" s="95"/>
      <c r="J102" s="96"/>
    </row>
    <row r="103" spans="1:10" x14ac:dyDescent="0.25">
      <c r="A103" s="95" t="s">
        <v>552</v>
      </c>
      <c r="B103" s="96">
        <v>290850</v>
      </c>
      <c r="C103" s="95" t="s">
        <v>37</v>
      </c>
      <c r="D103" s="97">
        <v>2</v>
      </c>
      <c r="E103" s="107">
        <v>6</v>
      </c>
      <c r="F103" s="107" t="s">
        <v>560</v>
      </c>
      <c r="G103" s="107" t="s">
        <v>554</v>
      </c>
      <c r="H103" s="98">
        <v>0</v>
      </c>
      <c r="I103" s="95"/>
      <c r="J103" s="96"/>
    </row>
    <row r="104" spans="1:10" x14ac:dyDescent="0.25">
      <c r="A104" s="95" t="s">
        <v>552</v>
      </c>
      <c r="B104" s="96">
        <v>290870</v>
      </c>
      <c r="C104" s="95" t="s">
        <v>425</v>
      </c>
      <c r="D104" s="97">
        <v>4</v>
      </c>
      <c r="E104" s="107">
        <v>4</v>
      </c>
      <c r="F104" s="109" t="s">
        <v>556</v>
      </c>
      <c r="G104" s="109" t="s">
        <v>557</v>
      </c>
      <c r="H104" s="106">
        <v>1</v>
      </c>
      <c r="I104" s="95"/>
      <c r="J104" s="96"/>
    </row>
    <row r="105" spans="1:10" x14ac:dyDescent="0.25">
      <c r="A105" s="95" t="s">
        <v>552</v>
      </c>
      <c r="B105" s="96">
        <v>290880</v>
      </c>
      <c r="C105" s="95" t="s">
        <v>364</v>
      </c>
      <c r="D105" s="97">
        <v>0</v>
      </c>
      <c r="E105" s="107">
        <v>1</v>
      </c>
      <c r="F105" s="109" t="s">
        <v>553</v>
      </c>
      <c r="G105" s="109" t="s">
        <v>554</v>
      </c>
      <c r="H105" s="106">
        <v>0</v>
      </c>
      <c r="I105" s="95"/>
      <c r="J105" s="96"/>
    </row>
    <row r="106" spans="1:10" x14ac:dyDescent="0.25">
      <c r="A106" s="95" t="s">
        <v>552</v>
      </c>
      <c r="B106" s="96">
        <v>290890</v>
      </c>
      <c r="C106" s="95" t="s">
        <v>38</v>
      </c>
      <c r="D106" s="97">
        <v>4</v>
      </c>
      <c r="E106" s="107">
        <v>4</v>
      </c>
      <c r="F106" s="107" t="s">
        <v>556</v>
      </c>
      <c r="G106" s="107" t="s">
        <v>557</v>
      </c>
      <c r="H106" s="98">
        <v>1</v>
      </c>
      <c r="I106" s="95"/>
      <c r="J106" s="96"/>
    </row>
    <row r="107" spans="1:10" x14ac:dyDescent="0.25">
      <c r="A107" s="95" t="s">
        <v>552</v>
      </c>
      <c r="B107" s="96">
        <v>290900</v>
      </c>
      <c r="C107" s="95" t="s">
        <v>426</v>
      </c>
      <c r="D107" s="97">
        <v>0</v>
      </c>
      <c r="E107" s="107">
        <v>0</v>
      </c>
      <c r="F107" s="109" t="s">
        <v>553</v>
      </c>
      <c r="G107" s="109" t="s">
        <v>554</v>
      </c>
      <c r="H107" s="106">
        <v>0</v>
      </c>
      <c r="I107" s="95"/>
      <c r="J107" s="96"/>
    </row>
    <row r="108" spans="1:10" x14ac:dyDescent="0.25">
      <c r="A108" s="95" t="s">
        <v>552</v>
      </c>
      <c r="B108" s="96">
        <v>290910</v>
      </c>
      <c r="C108" s="95" t="s">
        <v>344</v>
      </c>
      <c r="D108" s="97">
        <v>1</v>
      </c>
      <c r="E108" s="107">
        <v>1</v>
      </c>
      <c r="F108" s="109" t="s">
        <v>556</v>
      </c>
      <c r="G108" s="109" t="s">
        <v>557</v>
      </c>
      <c r="H108" s="106">
        <v>1</v>
      </c>
      <c r="I108" s="95"/>
      <c r="J108" s="96"/>
    </row>
    <row r="109" spans="1:10" x14ac:dyDescent="0.25">
      <c r="A109" s="95" t="s">
        <v>552</v>
      </c>
      <c r="B109" s="96">
        <v>290920</v>
      </c>
      <c r="C109" s="95" t="s">
        <v>265</v>
      </c>
      <c r="D109" s="97">
        <v>0</v>
      </c>
      <c r="E109" s="107">
        <v>0</v>
      </c>
      <c r="F109" s="107" t="s">
        <v>553</v>
      </c>
      <c r="G109" s="107" t="s">
        <v>554</v>
      </c>
      <c r="H109" s="98">
        <v>0</v>
      </c>
      <c r="I109" s="95"/>
      <c r="J109" s="96"/>
    </row>
    <row r="110" spans="1:10" x14ac:dyDescent="0.25">
      <c r="A110" s="95" t="s">
        <v>552</v>
      </c>
      <c r="B110" s="96">
        <v>290930</v>
      </c>
      <c r="C110" s="95" t="s">
        <v>345</v>
      </c>
      <c r="D110" s="97">
        <v>0</v>
      </c>
      <c r="E110" s="107">
        <v>6</v>
      </c>
      <c r="F110" s="107" t="s">
        <v>553</v>
      </c>
      <c r="G110" s="107" t="s">
        <v>554</v>
      </c>
      <c r="H110" s="98">
        <v>0</v>
      </c>
      <c r="I110" s="95"/>
      <c r="J110" s="96"/>
    </row>
    <row r="111" spans="1:10" x14ac:dyDescent="0.25">
      <c r="A111" s="95" t="s">
        <v>552</v>
      </c>
      <c r="B111" s="96">
        <v>290940</v>
      </c>
      <c r="C111" s="95" t="s">
        <v>318</v>
      </c>
      <c r="D111" s="97">
        <v>0</v>
      </c>
      <c r="E111" s="107">
        <v>0</v>
      </c>
      <c r="F111" s="109" t="s">
        <v>553</v>
      </c>
      <c r="G111" s="109" t="s">
        <v>554</v>
      </c>
      <c r="H111" s="106">
        <v>0</v>
      </c>
      <c r="I111" s="95"/>
      <c r="J111" s="96"/>
    </row>
    <row r="112" spans="1:10" x14ac:dyDescent="0.25">
      <c r="A112" s="95" t="s">
        <v>552</v>
      </c>
      <c r="B112" s="96">
        <v>290950</v>
      </c>
      <c r="C112" s="95" t="s">
        <v>479</v>
      </c>
      <c r="D112" s="97">
        <v>0</v>
      </c>
      <c r="E112" s="107">
        <v>0</v>
      </c>
      <c r="F112" s="109" t="s">
        <v>553</v>
      </c>
      <c r="G112" s="109" t="s">
        <v>554</v>
      </c>
      <c r="H112" s="106">
        <v>0</v>
      </c>
      <c r="I112" s="95"/>
      <c r="J112" s="96"/>
    </row>
    <row r="113" spans="1:10" x14ac:dyDescent="0.25">
      <c r="A113" s="95" t="s">
        <v>552</v>
      </c>
      <c r="B113" s="96">
        <v>290960</v>
      </c>
      <c r="C113" s="95" t="s">
        <v>247</v>
      </c>
      <c r="D113" s="97">
        <v>1</v>
      </c>
      <c r="E113" s="107">
        <v>2</v>
      </c>
      <c r="F113" s="109" t="s">
        <v>562</v>
      </c>
      <c r="G113" s="109" t="s">
        <v>554</v>
      </c>
      <c r="H113" s="106">
        <v>0</v>
      </c>
      <c r="I113" s="95"/>
      <c r="J113" s="96"/>
    </row>
    <row r="114" spans="1:10" x14ac:dyDescent="0.25">
      <c r="A114" s="95" t="s">
        <v>552</v>
      </c>
      <c r="B114" s="96">
        <v>290970</v>
      </c>
      <c r="C114" s="95" t="s">
        <v>319</v>
      </c>
      <c r="D114" s="97">
        <v>0</v>
      </c>
      <c r="E114" s="107">
        <v>0</v>
      </c>
      <c r="F114" s="109" t="s">
        <v>553</v>
      </c>
      <c r="G114" s="109" t="s">
        <v>554</v>
      </c>
      <c r="H114" s="106">
        <v>0</v>
      </c>
      <c r="I114" s="95"/>
      <c r="J114" s="96"/>
    </row>
    <row r="115" spans="1:10" x14ac:dyDescent="0.25">
      <c r="A115" s="95" t="s">
        <v>552</v>
      </c>
      <c r="B115" s="96">
        <v>290980</v>
      </c>
      <c r="C115" s="95" t="s">
        <v>191</v>
      </c>
      <c r="D115" s="97">
        <v>51</v>
      </c>
      <c r="E115" s="107">
        <v>54</v>
      </c>
      <c r="F115" s="109" t="s">
        <v>572</v>
      </c>
      <c r="G115" s="109" t="s">
        <v>557</v>
      </c>
      <c r="H115" s="106">
        <v>1</v>
      </c>
      <c r="I115" s="95"/>
      <c r="J115" s="96"/>
    </row>
    <row r="116" spans="1:10" x14ac:dyDescent="0.25">
      <c r="A116" s="95" t="s">
        <v>552</v>
      </c>
      <c r="B116" s="96">
        <v>290990</v>
      </c>
      <c r="C116" s="95" t="s">
        <v>282</v>
      </c>
      <c r="D116" s="97">
        <v>2</v>
      </c>
      <c r="E116" s="107">
        <v>2</v>
      </c>
      <c r="F116" s="109" t="s">
        <v>556</v>
      </c>
      <c r="G116" s="109" t="s">
        <v>557</v>
      </c>
      <c r="H116" s="106">
        <v>1</v>
      </c>
      <c r="I116" s="95"/>
      <c r="J116" s="96"/>
    </row>
    <row r="117" spans="1:10" x14ac:dyDescent="0.25">
      <c r="A117" s="95" t="s">
        <v>552</v>
      </c>
      <c r="B117" s="96">
        <v>291000</v>
      </c>
      <c r="C117" s="95" t="s">
        <v>480</v>
      </c>
      <c r="D117" s="97">
        <v>2</v>
      </c>
      <c r="E117" s="107">
        <v>2</v>
      </c>
      <c r="F117" s="107" t="s">
        <v>556</v>
      </c>
      <c r="G117" s="107" t="s">
        <v>557</v>
      </c>
      <c r="H117" s="98">
        <v>1</v>
      </c>
      <c r="I117" s="95"/>
      <c r="J117" s="96"/>
    </row>
    <row r="118" spans="1:10" x14ac:dyDescent="0.25">
      <c r="A118" s="95" t="s">
        <v>552</v>
      </c>
      <c r="B118" s="96">
        <v>291005</v>
      </c>
      <c r="C118" s="95" t="s">
        <v>186</v>
      </c>
      <c r="D118" s="97">
        <v>9</v>
      </c>
      <c r="E118" s="107">
        <v>14</v>
      </c>
      <c r="F118" s="109" t="s">
        <v>573</v>
      </c>
      <c r="G118" s="109" t="s">
        <v>554</v>
      </c>
      <c r="H118" s="106">
        <v>0</v>
      </c>
      <c r="I118" s="95"/>
      <c r="J118" s="96"/>
    </row>
    <row r="119" spans="1:10" x14ac:dyDescent="0.25">
      <c r="A119" s="95" t="s">
        <v>552</v>
      </c>
      <c r="B119" s="96">
        <v>291010</v>
      </c>
      <c r="C119" s="95" t="s">
        <v>365</v>
      </c>
      <c r="D119" s="97">
        <v>1</v>
      </c>
      <c r="E119" s="107">
        <v>2</v>
      </c>
      <c r="F119" s="109" t="s">
        <v>562</v>
      </c>
      <c r="G119" s="109" t="s">
        <v>554</v>
      </c>
      <c r="H119" s="106">
        <v>0</v>
      </c>
      <c r="I119" s="95"/>
      <c r="J119" s="96"/>
    </row>
    <row r="120" spans="1:10" x14ac:dyDescent="0.25">
      <c r="A120" s="95" t="s">
        <v>552</v>
      </c>
      <c r="B120" s="96">
        <v>291020</v>
      </c>
      <c r="C120" s="95" t="s">
        <v>220</v>
      </c>
      <c r="D120" s="97">
        <v>0</v>
      </c>
      <c r="E120" s="107">
        <v>0</v>
      </c>
      <c r="F120" s="109" t="s">
        <v>553</v>
      </c>
      <c r="G120" s="109" t="s">
        <v>554</v>
      </c>
      <c r="H120" s="106">
        <v>0</v>
      </c>
      <c r="I120" s="95"/>
      <c r="J120" s="96"/>
    </row>
    <row r="121" spans="1:10" x14ac:dyDescent="0.25">
      <c r="A121" s="95" t="s">
        <v>552</v>
      </c>
      <c r="B121" s="96">
        <v>291030</v>
      </c>
      <c r="C121" s="95" t="s">
        <v>221</v>
      </c>
      <c r="D121" s="97">
        <v>1</v>
      </c>
      <c r="E121" s="107">
        <v>1</v>
      </c>
      <c r="F121" s="109" t="s">
        <v>556</v>
      </c>
      <c r="G121" s="109" t="s">
        <v>557</v>
      </c>
      <c r="H121" s="106">
        <v>1</v>
      </c>
      <c r="I121" s="95"/>
      <c r="J121" s="96"/>
    </row>
    <row r="122" spans="1:10" x14ac:dyDescent="0.25">
      <c r="A122" s="95" t="s">
        <v>552</v>
      </c>
      <c r="B122" s="96">
        <v>291040</v>
      </c>
      <c r="C122" s="95" t="s">
        <v>427</v>
      </c>
      <c r="D122" s="97">
        <v>2</v>
      </c>
      <c r="E122" s="107">
        <v>4</v>
      </c>
      <c r="F122" s="109" t="s">
        <v>562</v>
      </c>
      <c r="G122" s="109" t="s">
        <v>554</v>
      </c>
      <c r="H122" s="106">
        <v>0</v>
      </c>
      <c r="I122" s="95"/>
      <c r="J122" s="96"/>
    </row>
    <row r="123" spans="1:10" x14ac:dyDescent="0.25">
      <c r="A123" s="95" t="s">
        <v>552</v>
      </c>
      <c r="B123" s="96">
        <v>291050</v>
      </c>
      <c r="C123" s="95" t="s">
        <v>248</v>
      </c>
      <c r="D123" s="97">
        <v>2</v>
      </c>
      <c r="E123" s="107">
        <v>2</v>
      </c>
      <c r="F123" s="109" t="s">
        <v>556</v>
      </c>
      <c r="G123" s="109" t="s">
        <v>557</v>
      </c>
      <c r="H123" s="106">
        <v>1</v>
      </c>
      <c r="I123" s="95"/>
      <c r="J123" s="96"/>
    </row>
    <row r="124" spans="1:10" x14ac:dyDescent="0.25">
      <c r="A124" s="95" t="s">
        <v>552</v>
      </c>
      <c r="B124" s="96">
        <v>291060</v>
      </c>
      <c r="C124" s="95" t="s">
        <v>249</v>
      </c>
      <c r="D124" s="97">
        <v>7</v>
      </c>
      <c r="E124" s="107">
        <v>12</v>
      </c>
      <c r="F124" s="109" t="s">
        <v>574</v>
      </c>
      <c r="G124" s="109" t="s">
        <v>554</v>
      </c>
      <c r="H124" s="106">
        <v>0</v>
      </c>
      <c r="I124" s="95"/>
      <c r="J124" s="96"/>
    </row>
    <row r="125" spans="1:10" x14ac:dyDescent="0.25">
      <c r="A125" s="95" t="s">
        <v>552</v>
      </c>
      <c r="B125" s="96">
        <v>291070</v>
      </c>
      <c r="C125" s="95" t="s">
        <v>96</v>
      </c>
      <c r="D125" s="97">
        <v>5</v>
      </c>
      <c r="E125" s="107">
        <v>5</v>
      </c>
      <c r="F125" s="109" t="s">
        <v>556</v>
      </c>
      <c r="G125" s="109" t="s">
        <v>557</v>
      </c>
      <c r="H125" s="106">
        <v>1</v>
      </c>
      <c r="I125" s="95"/>
      <c r="J125" s="96"/>
    </row>
    <row r="126" spans="1:10" x14ac:dyDescent="0.25">
      <c r="A126" s="95" t="s">
        <v>552</v>
      </c>
      <c r="B126" s="96">
        <v>291072</v>
      </c>
      <c r="C126" s="95" t="s">
        <v>158</v>
      </c>
      <c r="D126" s="97">
        <v>9</v>
      </c>
      <c r="E126" s="107">
        <v>12</v>
      </c>
      <c r="F126" s="109" t="s">
        <v>559</v>
      </c>
      <c r="G126" s="109" t="s">
        <v>554</v>
      </c>
      <c r="H126" s="106">
        <v>0</v>
      </c>
      <c r="I126" s="95"/>
      <c r="J126" s="96"/>
    </row>
    <row r="127" spans="1:10" x14ac:dyDescent="0.25">
      <c r="A127" s="95" t="s">
        <v>552</v>
      </c>
      <c r="B127" s="96">
        <v>291075</v>
      </c>
      <c r="C127" s="95" t="s">
        <v>266</v>
      </c>
      <c r="D127" s="97">
        <v>0</v>
      </c>
      <c r="E127" s="107">
        <v>0</v>
      </c>
      <c r="F127" s="109" t="s">
        <v>553</v>
      </c>
      <c r="G127" s="109" t="s">
        <v>554</v>
      </c>
      <c r="H127" s="106">
        <v>0</v>
      </c>
      <c r="I127" s="95"/>
      <c r="J127" s="96"/>
    </row>
    <row r="128" spans="1:10" x14ac:dyDescent="0.25">
      <c r="A128" s="95" t="s">
        <v>552</v>
      </c>
      <c r="B128" s="96">
        <v>291077</v>
      </c>
      <c r="C128" s="95" t="s">
        <v>385</v>
      </c>
      <c r="D128" s="97">
        <v>1</v>
      </c>
      <c r="E128" s="107">
        <v>1</v>
      </c>
      <c r="F128" s="107" t="s">
        <v>556</v>
      </c>
      <c r="G128" s="107" t="s">
        <v>557</v>
      </c>
      <c r="H128" s="98">
        <v>1</v>
      </c>
      <c r="I128" s="95"/>
      <c r="J128" s="96"/>
    </row>
    <row r="129" spans="1:10" x14ac:dyDescent="0.25">
      <c r="A129" s="95" t="s">
        <v>552</v>
      </c>
      <c r="B129" s="96">
        <v>291080</v>
      </c>
      <c r="C129" s="95" t="s">
        <v>25</v>
      </c>
      <c r="D129" s="97">
        <v>443</v>
      </c>
      <c r="E129" s="107">
        <v>491</v>
      </c>
      <c r="F129" s="109" t="s">
        <v>575</v>
      </c>
      <c r="G129" s="109" t="s">
        <v>557</v>
      </c>
      <c r="H129" s="106">
        <v>1</v>
      </c>
      <c r="I129" s="95"/>
      <c r="J129" s="96"/>
    </row>
    <row r="130" spans="1:10" x14ac:dyDescent="0.25">
      <c r="A130" s="95" t="s">
        <v>552</v>
      </c>
      <c r="B130" s="96">
        <v>291085</v>
      </c>
      <c r="C130" s="95" t="s">
        <v>303</v>
      </c>
      <c r="D130" s="97">
        <v>4</v>
      </c>
      <c r="E130" s="107">
        <v>5</v>
      </c>
      <c r="F130" s="109" t="s">
        <v>576</v>
      </c>
      <c r="G130" s="109" t="s">
        <v>557</v>
      </c>
      <c r="H130" s="106">
        <v>1</v>
      </c>
      <c r="I130" s="95"/>
      <c r="J130" s="96"/>
    </row>
    <row r="131" spans="1:10" x14ac:dyDescent="0.25">
      <c r="A131" s="95" t="s">
        <v>552</v>
      </c>
      <c r="B131" s="96">
        <v>291090</v>
      </c>
      <c r="C131" s="95" t="s">
        <v>406</v>
      </c>
      <c r="D131" s="97">
        <v>0</v>
      </c>
      <c r="E131" s="107">
        <v>0</v>
      </c>
      <c r="F131" s="107" t="s">
        <v>553</v>
      </c>
      <c r="G131" s="107" t="s">
        <v>554</v>
      </c>
      <c r="H131" s="98">
        <v>0</v>
      </c>
      <c r="I131" s="95"/>
      <c r="J131" s="96"/>
    </row>
    <row r="132" spans="1:10" x14ac:dyDescent="0.25">
      <c r="A132" s="95" t="s">
        <v>552</v>
      </c>
      <c r="B132" s="96">
        <v>291100</v>
      </c>
      <c r="C132" s="95" t="s">
        <v>456</v>
      </c>
      <c r="D132" s="97">
        <v>1</v>
      </c>
      <c r="E132" s="107">
        <v>1</v>
      </c>
      <c r="F132" s="107" t="s">
        <v>556</v>
      </c>
      <c r="G132" s="107" t="s">
        <v>557</v>
      </c>
      <c r="H132" s="98">
        <v>1</v>
      </c>
      <c r="I132" s="95"/>
      <c r="J132" s="96"/>
    </row>
    <row r="133" spans="1:10" x14ac:dyDescent="0.25">
      <c r="A133" s="95" t="s">
        <v>552</v>
      </c>
      <c r="B133" s="96">
        <v>291120</v>
      </c>
      <c r="C133" s="95" t="s">
        <v>503</v>
      </c>
      <c r="D133" s="97">
        <v>13</v>
      </c>
      <c r="E133" s="107">
        <v>15</v>
      </c>
      <c r="F133" s="109" t="s">
        <v>577</v>
      </c>
      <c r="G133" s="109" t="s">
        <v>557</v>
      </c>
      <c r="H133" s="106">
        <v>1</v>
      </c>
      <c r="I133" s="95"/>
      <c r="J133" s="96"/>
    </row>
    <row r="134" spans="1:10" x14ac:dyDescent="0.25">
      <c r="A134" s="95" t="s">
        <v>552</v>
      </c>
      <c r="B134" s="96">
        <v>291125</v>
      </c>
      <c r="C134" s="95" t="s">
        <v>39</v>
      </c>
      <c r="D134" s="97">
        <v>0</v>
      </c>
      <c r="E134" s="107">
        <v>0</v>
      </c>
      <c r="F134" s="109" t="s">
        <v>553</v>
      </c>
      <c r="G134" s="109" t="s">
        <v>554</v>
      </c>
      <c r="H134" s="106">
        <v>0</v>
      </c>
      <c r="I134" s="95"/>
      <c r="J134" s="96"/>
    </row>
    <row r="135" spans="1:10" x14ac:dyDescent="0.25">
      <c r="A135" s="95" t="s">
        <v>552</v>
      </c>
      <c r="B135" s="96">
        <v>291130</v>
      </c>
      <c r="C135" s="95" t="s">
        <v>118</v>
      </c>
      <c r="D135" s="97">
        <v>0</v>
      </c>
      <c r="E135" s="107">
        <v>1</v>
      </c>
      <c r="F135" s="109" t="s">
        <v>553</v>
      </c>
      <c r="G135" s="109" t="s">
        <v>554</v>
      </c>
      <c r="H135" s="106">
        <v>0</v>
      </c>
      <c r="I135" s="95"/>
      <c r="J135" s="96"/>
    </row>
    <row r="136" spans="1:10" x14ac:dyDescent="0.25">
      <c r="A136" s="95" t="s">
        <v>552</v>
      </c>
      <c r="B136" s="96">
        <v>291140</v>
      </c>
      <c r="C136" s="95" t="s">
        <v>292</v>
      </c>
      <c r="D136" s="97">
        <v>4</v>
      </c>
      <c r="E136" s="107">
        <v>9</v>
      </c>
      <c r="F136" s="107" t="s">
        <v>578</v>
      </c>
      <c r="G136" s="107" t="s">
        <v>554</v>
      </c>
      <c r="H136" s="98">
        <v>0</v>
      </c>
      <c r="I136" s="95"/>
      <c r="J136" s="96"/>
    </row>
    <row r="137" spans="1:10" x14ac:dyDescent="0.25">
      <c r="A137" s="95" t="s">
        <v>552</v>
      </c>
      <c r="B137" s="96">
        <v>291160</v>
      </c>
      <c r="C137" s="95" t="s">
        <v>196</v>
      </c>
      <c r="D137" s="97">
        <v>1</v>
      </c>
      <c r="E137" s="107">
        <v>2</v>
      </c>
      <c r="F137" s="109" t="s">
        <v>562</v>
      </c>
      <c r="G137" s="109" t="s">
        <v>554</v>
      </c>
      <c r="H137" s="106">
        <v>0</v>
      </c>
      <c r="I137" s="95"/>
      <c r="J137" s="96"/>
    </row>
    <row r="138" spans="1:10" x14ac:dyDescent="0.25">
      <c r="A138" s="95" t="s">
        <v>552</v>
      </c>
      <c r="B138" s="96">
        <v>291165</v>
      </c>
      <c r="C138" s="95" t="s">
        <v>367</v>
      </c>
      <c r="D138" s="97">
        <v>0</v>
      </c>
      <c r="E138" s="107">
        <v>0</v>
      </c>
      <c r="F138" s="109" t="s">
        <v>553</v>
      </c>
      <c r="G138" s="109" t="s">
        <v>554</v>
      </c>
      <c r="H138" s="106">
        <v>0</v>
      </c>
      <c r="I138" s="95"/>
      <c r="J138" s="96"/>
    </row>
    <row r="139" spans="1:10" x14ac:dyDescent="0.25">
      <c r="A139" s="95" t="s">
        <v>552</v>
      </c>
      <c r="B139" s="96">
        <v>291170</v>
      </c>
      <c r="C139" s="95" t="s">
        <v>380</v>
      </c>
      <c r="D139" s="97">
        <v>6</v>
      </c>
      <c r="E139" s="107">
        <v>8</v>
      </c>
      <c r="F139" s="109" t="s">
        <v>559</v>
      </c>
      <c r="G139" s="109" t="s">
        <v>554</v>
      </c>
      <c r="H139" s="106">
        <v>0</v>
      </c>
      <c r="I139" s="95"/>
      <c r="J139" s="96"/>
    </row>
    <row r="140" spans="1:10" x14ac:dyDescent="0.25">
      <c r="A140" s="95" t="s">
        <v>552</v>
      </c>
      <c r="B140" s="96">
        <v>291180</v>
      </c>
      <c r="C140" s="95" t="s">
        <v>159</v>
      </c>
      <c r="D140" s="97">
        <v>0</v>
      </c>
      <c r="E140" s="107">
        <v>4</v>
      </c>
      <c r="F140" s="109" t="s">
        <v>553</v>
      </c>
      <c r="G140" s="109" t="s">
        <v>554</v>
      </c>
      <c r="H140" s="106">
        <v>0</v>
      </c>
      <c r="I140" s="95"/>
      <c r="J140" s="96"/>
    </row>
    <row r="141" spans="1:10" x14ac:dyDescent="0.25">
      <c r="A141" s="95" t="s">
        <v>552</v>
      </c>
      <c r="B141" s="96">
        <v>291185</v>
      </c>
      <c r="C141" s="95" t="s">
        <v>267</v>
      </c>
      <c r="D141" s="97">
        <v>1</v>
      </c>
      <c r="E141" s="107">
        <v>3</v>
      </c>
      <c r="F141" s="109" t="s">
        <v>560</v>
      </c>
      <c r="G141" s="109" t="s">
        <v>554</v>
      </c>
      <c r="H141" s="106">
        <v>0</v>
      </c>
      <c r="I141" s="95"/>
      <c r="J141" s="96"/>
    </row>
    <row r="142" spans="1:10" x14ac:dyDescent="0.25">
      <c r="A142" s="95" t="s">
        <v>552</v>
      </c>
      <c r="B142" s="96">
        <v>291190</v>
      </c>
      <c r="C142" s="95" t="s">
        <v>65</v>
      </c>
      <c r="D142" s="97">
        <v>3</v>
      </c>
      <c r="E142" s="107">
        <v>3</v>
      </c>
      <c r="F142" s="109" t="s">
        <v>556</v>
      </c>
      <c r="G142" s="109" t="s">
        <v>557</v>
      </c>
      <c r="H142" s="106">
        <v>1</v>
      </c>
      <c r="I142" s="95"/>
      <c r="J142" s="96"/>
    </row>
    <row r="143" spans="1:10" x14ac:dyDescent="0.25">
      <c r="A143" s="95" t="s">
        <v>552</v>
      </c>
      <c r="B143" s="96">
        <v>291200</v>
      </c>
      <c r="C143" s="95" t="s">
        <v>386</v>
      </c>
      <c r="D143" s="97">
        <v>2</v>
      </c>
      <c r="E143" s="107">
        <v>2</v>
      </c>
      <c r="F143" s="107" t="s">
        <v>556</v>
      </c>
      <c r="G143" s="107" t="s">
        <v>557</v>
      </c>
      <c r="H143" s="98">
        <v>1</v>
      </c>
      <c r="I143" s="95"/>
      <c r="J143" s="96"/>
    </row>
    <row r="144" spans="1:10" x14ac:dyDescent="0.25">
      <c r="A144" s="95" t="s">
        <v>552</v>
      </c>
      <c r="B144" s="96">
        <v>291210</v>
      </c>
      <c r="C144" s="95" t="s">
        <v>459</v>
      </c>
      <c r="D144" s="97">
        <v>4</v>
      </c>
      <c r="E144" s="107">
        <v>4</v>
      </c>
      <c r="F144" s="109" t="s">
        <v>556</v>
      </c>
      <c r="G144" s="109" t="s">
        <v>557</v>
      </c>
      <c r="H144" s="106">
        <v>1</v>
      </c>
      <c r="I144" s="95"/>
      <c r="J144" s="96"/>
    </row>
    <row r="145" spans="1:10" x14ac:dyDescent="0.25">
      <c r="A145" s="95" t="s">
        <v>552</v>
      </c>
      <c r="B145" s="96">
        <v>291220</v>
      </c>
      <c r="C145" s="95" t="s">
        <v>368</v>
      </c>
      <c r="D145" s="97">
        <v>2</v>
      </c>
      <c r="E145" s="107">
        <v>2</v>
      </c>
      <c r="F145" s="107" t="s">
        <v>556</v>
      </c>
      <c r="G145" s="107" t="s">
        <v>557</v>
      </c>
      <c r="H145" s="98">
        <v>1</v>
      </c>
      <c r="I145" s="95"/>
      <c r="J145" s="96"/>
    </row>
    <row r="146" spans="1:10" x14ac:dyDescent="0.25">
      <c r="A146" s="95" t="s">
        <v>552</v>
      </c>
      <c r="B146" s="96">
        <v>291230</v>
      </c>
      <c r="C146" s="95" t="s">
        <v>407</v>
      </c>
      <c r="D146" s="97">
        <v>2</v>
      </c>
      <c r="E146" s="107">
        <v>3</v>
      </c>
      <c r="F146" s="107" t="s">
        <v>555</v>
      </c>
      <c r="G146" s="107" t="s">
        <v>554</v>
      </c>
      <c r="H146" s="98">
        <v>0</v>
      </c>
      <c r="I146" s="95"/>
      <c r="J146" s="96"/>
    </row>
    <row r="147" spans="1:10" x14ac:dyDescent="0.25">
      <c r="A147" s="95" t="s">
        <v>552</v>
      </c>
      <c r="B147" s="96">
        <v>291240</v>
      </c>
      <c r="C147" s="95" t="s">
        <v>119</v>
      </c>
      <c r="D147" s="97">
        <v>0</v>
      </c>
      <c r="E147" s="107">
        <v>4</v>
      </c>
      <c r="F147" s="109" t="s">
        <v>553</v>
      </c>
      <c r="G147" s="109" t="s">
        <v>554</v>
      </c>
      <c r="H147" s="106">
        <v>0</v>
      </c>
      <c r="I147" s="95"/>
      <c r="J147" s="96"/>
    </row>
    <row r="148" spans="1:10" x14ac:dyDescent="0.25">
      <c r="A148" s="95" t="s">
        <v>552</v>
      </c>
      <c r="B148" s="96">
        <v>291250</v>
      </c>
      <c r="C148" s="95" t="s">
        <v>369</v>
      </c>
      <c r="D148" s="97">
        <v>1</v>
      </c>
      <c r="E148" s="107">
        <v>1</v>
      </c>
      <c r="F148" s="109" t="s">
        <v>556</v>
      </c>
      <c r="G148" s="109" t="s">
        <v>557</v>
      </c>
      <c r="H148" s="106">
        <v>1</v>
      </c>
      <c r="I148" s="95"/>
      <c r="J148" s="96"/>
    </row>
    <row r="149" spans="1:10" x14ac:dyDescent="0.25">
      <c r="A149" s="95" t="s">
        <v>552</v>
      </c>
      <c r="B149" s="96">
        <v>291260</v>
      </c>
      <c r="C149" s="95" t="s">
        <v>66</v>
      </c>
      <c r="D149" s="97">
        <v>0</v>
      </c>
      <c r="E149" s="107">
        <v>0</v>
      </c>
      <c r="F149" s="109" t="s">
        <v>553</v>
      </c>
      <c r="G149" s="109" t="s">
        <v>554</v>
      </c>
      <c r="H149" s="106">
        <v>0</v>
      </c>
      <c r="I149" s="95"/>
      <c r="J149" s="96"/>
    </row>
    <row r="150" spans="1:10" x14ac:dyDescent="0.25">
      <c r="A150" s="95" t="s">
        <v>552</v>
      </c>
      <c r="B150" s="96">
        <v>291270</v>
      </c>
      <c r="C150" s="95" t="s">
        <v>460</v>
      </c>
      <c r="D150" s="97">
        <v>0</v>
      </c>
      <c r="E150" s="107">
        <v>0</v>
      </c>
      <c r="F150" s="109" t="s">
        <v>553</v>
      </c>
      <c r="G150" s="109" t="s">
        <v>554</v>
      </c>
      <c r="H150" s="106">
        <v>0</v>
      </c>
      <c r="I150" s="95"/>
      <c r="J150" s="96"/>
    </row>
    <row r="151" spans="1:10" x14ac:dyDescent="0.25">
      <c r="A151" s="95" t="s">
        <v>552</v>
      </c>
      <c r="B151" s="96">
        <v>291280</v>
      </c>
      <c r="C151" s="95" t="s">
        <v>169</v>
      </c>
      <c r="D151" s="97">
        <v>0</v>
      </c>
      <c r="E151" s="107">
        <v>0</v>
      </c>
      <c r="F151" s="109" t="s">
        <v>553</v>
      </c>
      <c r="G151" s="109" t="s">
        <v>554</v>
      </c>
      <c r="H151" s="106">
        <v>0</v>
      </c>
      <c r="I151" s="95"/>
      <c r="J151" s="96"/>
    </row>
    <row r="152" spans="1:10" x14ac:dyDescent="0.25">
      <c r="A152" s="95" t="s">
        <v>552</v>
      </c>
      <c r="B152" s="96">
        <v>291290</v>
      </c>
      <c r="C152" s="95" t="s">
        <v>481</v>
      </c>
      <c r="D152" s="97">
        <v>0</v>
      </c>
      <c r="E152" s="107">
        <v>1</v>
      </c>
      <c r="F152" s="109" t="s">
        <v>553</v>
      </c>
      <c r="G152" s="109" t="s">
        <v>554</v>
      </c>
      <c r="H152" s="106">
        <v>0</v>
      </c>
      <c r="I152" s="95"/>
      <c r="J152" s="96"/>
    </row>
    <row r="153" spans="1:10" x14ac:dyDescent="0.25">
      <c r="A153" s="95" t="s">
        <v>552</v>
      </c>
      <c r="B153" s="96">
        <v>291300</v>
      </c>
      <c r="C153" s="95" t="s">
        <v>79</v>
      </c>
      <c r="D153" s="97">
        <v>0</v>
      </c>
      <c r="E153" s="107">
        <v>0</v>
      </c>
      <c r="F153" s="109" t="s">
        <v>553</v>
      </c>
      <c r="G153" s="109" t="s">
        <v>554</v>
      </c>
      <c r="H153" s="106">
        <v>0</v>
      </c>
      <c r="I153" s="95"/>
      <c r="J153" s="96"/>
    </row>
    <row r="154" spans="1:10" x14ac:dyDescent="0.25">
      <c r="A154" s="95" t="s">
        <v>552</v>
      </c>
      <c r="B154" s="96">
        <v>291310</v>
      </c>
      <c r="C154" s="95" t="s">
        <v>120</v>
      </c>
      <c r="D154" s="97">
        <v>0</v>
      </c>
      <c r="E154" s="107">
        <v>2</v>
      </c>
      <c r="F154" s="109" t="s">
        <v>553</v>
      </c>
      <c r="G154" s="109" t="s">
        <v>554</v>
      </c>
      <c r="H154" s="106">
        <v>0</v>
      </c>
      <c r="I154" s="95"/>
      <c r="J154" s="96"/>
    </row>
    <row r="155" spans="1:10" x14ac:dyDescent="0.25">
      <c r="A155" s="95" t="s">
        <v>552</v>
      </c>
      <c r="B155" s="96">
        <v>291320</v>
      </c>
      <c r="C155" s="95" t="s">
        <v>329</v>
      </c>
      <c r="D155" s="97">
        <v>1</v>
      </c>
      <c r="E155" s="107">
        <v>1</v>
      </c>
      <c r="F155" s="109" t="s">
        <v>556</v>
      </c>
      <c r="G155" s="109" t="s">
        <v>557</v>
      </c>
      <c r="H155" s="106">
        <v>1</v>
      </c>
      <c r="I155" s="95"/>
      <c r="J155" s="96"/>
    </row>
    <row r="156" spans="1:10" x14ac:dyDescent="0.25">
      <c r="A156" s="95" t="s">
        <v>552</v>
      </c>
      <c r="B156" s="96">
        <v>291330</v>
      </c>
      <c r="C156" s="95" t="s">
        <v>40</v>
      </c>
      <c r="D156" s="97">
        <v>4</v>
      </c>
      <c r="E156" s="107">
        <v>4</v>
      </c>
      <c r="F156" s="109" t="s">
        <v>556</v>
      </c>
      <c r="G156" s="109" t="s">
        <v>557</v>
      </c>
      <c r="H156" s="106">
        <v>1</v>
      </c>
      <c r="I156" s="95"/>
      <c r="J156" s="96"/>
    </row>
    <row r="157" spans="1:10" x14ac:dyDescent="0.25">
      <c r="A157" s="95" t="s">
        <v>552</v>
      </c>
      <c r="B157" s="96">
        <v>291340</v>
      </c>
      <c r="C157" s="95" t="s">
        <v>387</v>
      </c>
      <c r="D157" s="97">
        <v>2</v>
      </c>
      <c r="E157" s="107">
        <v>2</v>
      </c>
      <c r="F157" s="109" t="s">
        <v>556</v>
      </c>
      <c r="G157" s="109" t="s">
        <v>557</v>
      </c>
      <c r="H157" s="106">
        <v>1</v>
      </c>
      <c r="I157" s="95"/>
      <c r="J157" s="96"/>
    </row>
    <row r="158" spans="1:10" x14ac:dyDescent="0.25">
      <c r="A158" s="95" t="s">
        <v>552</v>
      </c>
      <c r="B158" s="96">
        <v>291345</v>
      </c>
      <c r="C158" s="95" t="s">
        <v>504</v>
      </c>
      <c r="D158" s="97">
        <v>1</v>
      </c>
      <c r="E158" s="107">
        <v>2</v>
      </c>
      <c r="F158" s="109" t="s">
        <v>562</v>
      </c>
      <c r="G158" s="109" t="s">
        <v>554</v>
      </c>
      <c r="H158" s="106">
        <v>0</v>
      </c>
      <c r="I158" s="95"/>
      <c r="J158" s="96"/>
    </row>
    <row r="159" spans="1:10" x14ac:dyDescent="0.25">
      <c r="A159" s="95" t="s">
        <v>552</v>
      </c>
      <c r="B159" s="96">
        <v>291350</v>
      </c>
      <c r="C159" s="95" t="s">
        <v>408</v>
      </c>
      <c r="D159" s="97">
        <v>3</v>
      </c>
      <c r="E159" s="107">
        <v>3</v>
      </c>
      <c r="F159" s="107" t="s">
        <v>556</v>
      </c>
      <c r="G159" s="107" t="s">
        <v>557</v>
      </c>
      <c r="H159" s="98">
        <v>1</v>
      </c>
      <c r="I159" s="95"/>
      <c r="J159" s="96"/>
    </row>
    <row r="160" spans="1:10" x14ac:dyDescent="0.25">
      <c r="A160" s="95" t="s">
        <v>552</v>
      </c>
      <c r="B160" s="96">
        <v>291360</v>
      </c>
      <c r="C160" s="95" t="s">
        <v>439</v>
      </c>
      <c r="D160" s="97">
        <v>55</v>
      </c>
      <c r="E160" s="107">
        <v>71</v>
      </c>
      <c r="F160" s="109" t="s">
        <v>579</v>
      </c>
      <c r="G160" s="109" t="s">
        <v>554</v>
      </c>
      <c r="H160" s="106">
        <v>0</v>
      </c>
      <c r="I160" s="95"/>
      <c r="J160" s="96"/>
    </row>
    <row r="161" spans="1:10" x14ac:dyDescent="0.25">
      <c r="A161" s="95" t="s">
        <v>552</v>
      </c>
      <c r="B161" s="96">
        <v>291370</v>
      </c>
      <c r="C161" s="95" t="s">
        <v>250</v>
      </c>
      <c r="D161" s="97">
        <v>1</v>
      </c>
      <c r="E161" s="107">
        <v>2</v>
      </c>
      <c r="F161" s="109" t="s">
        <v>562</v>
      </c>
      <c r="G161" s="109" t="s">
        <v>554</v>
      </c>
      <c r="H161" s="106">
        <v>0</v>
      </c>
      <c r="I161" s="95"/>
      <c r="J161" s="96"/>
    </row>
    <row r="162" spans="1:10" x14ac:dyDescent="0.25">
      <c r="A162" s="95" t="s">
        <v>552</v>
      </c>
      <c r="B162" s="96">
        <v>291380</v>
      </c>
      <c r="C162" s="95" t="s">
        <v>41</v>
      </c>
      <c r="D162" s="97">
        <v>0</v>
      </c>
      <c r="E162" s="107">
        <v>0</v>
      </c>
      <c r="F162" s="109" t="s">
        <v>553</v>
      </c>
      <c r="G162" s="109" t="s">
        <v>554</v>
      </c>
      <c r="H162" s="106">
        <v>0</v>
      </c>
      <c r="I162" s="95"/>
      <c r="J162" s="96"/>
    </row>
    <row r="163" spans="1:10" x14ac:dyDescent="0.25">
      <c r="A163" s="95" t="s">
        <v>552</v>
      </c>
      <c r="B163" s="96">
        <v>291390</v>
      </c>
      <c r="C163" s="95" t="s">
        <v>482</v>
      </c>
      <c r="D163" s="97">
        <v>9</v>
      </c>
      <c r="E163" s="107">
        <v>14</v>
      </c>
      <c r="F163" s="107" t="s">
        <v>573</v>
      </c>
      <c r="G163" s="107" t="s">
        <v>554</v>
      </c>
      <c r="H163" s="98">
        <v>0</v>
      </c>
      <c r="I163" s="95"/>
      <c r="J163" s="96"/>
    </row>
    <row r="164" spans="1:10" x14ac:dyDescent="0.25">
      <c r="A164" s="95" t="s">
        <v>552</v>
      </c>
      <c r="B164" s="96">
        <v>291400</v>
      </c>
      <c r="C164" s="95" t="s">
        <v>42</v>
      </c>
      <c r="D164" s="97">
        <v>21</v>
      </c>
      <c r="E164" s="107">
        <v>27</v>
      </c>
      <c r="F164" s="107" t="s">
        <v>580</v>
      </c>
      <c r="G164" s="107" t="s">
        <v>554</v>
      </c>
      <c r="H164" s="98">
        <v>0</v>
      </c>
      <c r="I164" s="95"/>
      <c r="J164" s="96"/>
    </row>
    <row r="165" spans="1:10" x14ac:dyDescent="0.25">
      <c r="A165" s="95" t="s">
        <v>552</v>
      </c>
      <c r="B165" s="96">
        <v>291410</v>
      </c>
      <c r="C165" s="95" t="s">
        <v>334</v>
      </c>
      <c r="D165" s="97">
        <v>0</v>
      </c>
      <c r="E165" s="107">
        <v>0</v>
      </c>
      <c r="F165" s="109" t="s">
        <v>553</v>
      </c>
      <c r="G165" s="109" t="s">
        <v>554</v>
      </c>
      <c r="H165" s="106">
        <v>0</v>
      </c>
      <c r="I165" s="95"/>
      <c r="J165" s="96"/>
    </row>
    <row r="166" spans="1:10" x14ac:dyDescent="0.25">
      <c r="A166" s="95" t="s">
        <v>552</v>
      </c>
      <c r="B166" s="96">
        <v>291420</v>
      </c>
      <c r="C166" s="95" t="s">
        <v>483</v>
      </c>
      <c r="D166" s="97">
        <v>0</v>
      </c>
      <c r="E166" s="107">
        <v>0</v>
      </c>
      <c r="F166" s="109" t="s">
        <v>553</v>
      </c>
      <c r="G166" s="109" t="s">
        <v>554</v>
      </c>
      <c r="H166" s="106">
        <v>0</v>
      </c>
      <c r="I166" s="95"/>
      <c r="J166" s="96"/>
    </row>
    <row r="167" spans="1:10" x14ac:dyDescent="0.25">
      <c r="A167" s="95" t="s">
        <v>552</v>
      </c>
      <c r="B167" s="96">
        <v>291430</v>
      </c>
      <c r="C167" s="95" t="s">
        <v>484</v>
      </c>
      <c r="D167" s="97">
        <v>1</v>
      </c>
      <c r="E167" s="107">
        <v>1</v>
      </c>
      <c r="F167" s="107" t="s">
        <v>556</v>
      </c>
      <c r="G167" s="107" t="s">
        <v>557</v>
      </c>
      <c r="H167" s="98">
        <v>1</v>
      </c>
      <c r="I167" s="95"/>
      <c r="J167" s="96"/>
    </row>
    <row r="168" spans="1:10" x14ac:dyDescent="0.25">
      <c r="A168" s="95" t="s">
        <v>552</v>
      </c>
      <c r="B168" s="96">
        <v>291440</v>
      </c>
      <c r="C168" s="95" t="s">
        <v>80</v>
      </c>
      <c r="D168" s="97">
        <v>1</v>
      </c>
      <c r="E168" s="107">
        <v>3</v>
      </c>
      <c r="F168" s="107" t="s">
        <v>560</v>
      </c>
      <c r="G168" s="107" t="s">
        <v>554</v>
      </c>
      <c r="H168" s="98">
        <v>0</v>
      </c>
      <c r="I168" s="95"/>
      <c r="J168" s="96"/>
    </row>
    <row r="169" spans="1:10" x14ac:dyDescent="0.25">
      <c r="A169" s="95" t="s">
        <v>552</v>
      </c>
      <c r="B169" s="96">
        <v>291450</v>
      </c>
      <c r="C169" s="95" t="s">
        <v>43</v>
      </c>
      <c r="D169" s="97">
        <v>5</v>
      </c>
      <c r="E169" s="107">
        <v>5</v>
      </c>
      <c r="F169" s="109" t="s">
        <v>556</v>
      </c>
      <c r="G169" s="109" t="s">
        <v>557</v>
      </c>
      <c r="H169" s="106">
        <v>1</v>
      </c>
      <c r="I169" s="95"/>
      <c r="J169" s="96"/>
    </row>
    <row r="170" spans="1:10" x14ac:dyDescent="0.25">
      <c r="A170" s="95" t="s">
        <v>552</v>
      </c>
      <c r="B170" s="96">
        <v>291460</v>
      </c>
      <c r="C170" s="95" t="s">
        <v>111</v>
      </c>
      <c r="D170" s="97">
        <v>6</v>
      </c>
      <c r="E170" s="107">
        <v>11</v>
      </c>
      <c r="F170" s="109" t="s">
        <v>581</v>
      </c>
      <c r="G170" s="109" t="s">
        <v>554</v>
      </c>
      <c r="H170" s="106">
        <v>0</v>
      </c>
      <c r="I170" s="95"/>
      <c r="J170" s="96"/>
    </row>
    <row r="171" spans="1:10" x14ac:dyDescent="0.25">
      <c r="A171" s="95" t="s">
        <v>552</v>
      </c>
      <c r="B171" s="96">
        <v>291465</v>
      </c>
      <c r="C171" s="95" t="s">
        <v>160</v>
      </c>
      <c r="D171" s="97">
        <v>5</v>
      </c>
      <c r="E171" s="107">
        <v>7</v>
      </c>
      <c r="F171" s="109" t="s">
        <v>582</v>
      </c>
      <c r="G171" s="109" t="s">
        <v>554</v>
      </c>
      <c r="H171" s="106">
        <v>0</v>
      </c>
      <c r="I171" s="95"/>
      <c r="J171" s="96"/>
    </row>
    <row r="172" spans="1:10" x14ac:dyDescent="0.25">
      <c r="A172" s="95" t="s">
        <v>552</v>
      </c>
      <c r="B172" s="96">
        <v>291470</v>
      </c>
      <c r="C172" s="95" t="s">
        <v>60</v>
      </c>
      <c r="D172" s="97">
        <v>10</v>
      </c>
      <c r="E172" s="107">
        <v>11</v>
      </c>
      <c r="F172" s="107" t="s">
        <v>583</v>
      </c>
      <c r="G172" s="107" t="s">
        <v>557</v>
      </c>
      <c r="H172" s="98">
        <v>1</v>
      </c>
      <c r="I172" s="95"/>
      <c r="J172" s="96"/>
    </row>
    <row r="173" spans="1:10" x14ac:dyDescent="0.25">
      <c r="A173" s="95" t="s">
        <v>552</v>
      </c>
      <c r="B173" s="96">
        <v>291480</v>
      </c>
      <c r="C173" s="95" t="s">
        <v>449</v>
      </c>
      <c r="D173" s="97">
        <v>35</v>
      </c>
      <c r="E173" s="107">
        <v>48</v>
      </c>
      <c r="F173" s="109" t="s">
        <v>584</v>
      </c>
      <c r="G173" s="109" t="s">
        <v>554</v>
      </c>
      <c r="H173" s="106">
        <v>0</v>
      </c>
      <c r="I173" s="95"/>
      <c r="J173" s="96"/>
    </row>
    <row r="174" spans="1:10" x14ac:dyDescent="0.25">
      <c r="A174" s="95" t="s">
        <v>552</v>
      </c>
      <c r="B174" s="96">
        <v>291490</v>
      </c>
      <c r="C174" s="95" t="s">
        <v>443</v>
      </c>
      <c r="D174" s="97">
        <v>3</v>
      </c>
      <c r="E174" s="107">
        <v>3</v>
      </c>
      <c r="F174" s="107" t="s">
        <v>556</v>
      </c>
      <c r="G174" s="107" t="s">
        <v>557</v>
      </c>
      <c r="H174" s="98">
        <v>1</v>
      </c>
      <c r="I174" s="95"/>
      <c r="J174" s="96"/>
    </row>
    <row r="175" spans="1:10" x14ac:dyDescent="0.25">
      <c r="A175" s="95" t="s">
        <v>552</v>
      </c>
      <c r="B175" s="96">
        <v>291500</v>
      </c>
      <c r="C175" s="95" t="s">
        <v>67</v>
      </c>
      <c r="D175" s="97">
        <v>1</v>
      </c>
      <c r="E175" s="107">
        <v>1</v>
      </c>
      <c r="F175" s="107" t="s">
        <v>556</v>
      </c>
      <c r="G175" s="107" t="s">
        <v>557</v>
      </c>
      <c r="H175" s="98">
        <v>1</v>
      </c>
      <c r="I175" s="95"/>
      <c r="J175" s="96"/>
    </row>
    <row r="176" spans="1:10" x14ac:dyDescent="0.25">
      <c r="A176" s="95" t="s">
        <v>552</v>
      </c>
      <c r="B176" s="96">
        <v>291510</v>
      </c>
      <c r="C176" s="95" t="s">
        <v>485</v>
      </c>
      <c r="D176" s="97">
        <v>1</v>
      </c>
      <c r="E176" s="107">
        <v>2</v>
      </c>
      <c r="F176" s="107" t="s">
        <v>562</v>
      </c>
      <c r="G176" s="107" t="s">
        <v>554</v>
      </c>
      <c r="H176" s="98">
        <v>0</v>
      </c>
      <c r="I176" s="95"/>
      <c r="J176" s="96"/>
    </row>
    <row r="177" spans="1:10" x14ac:dyDescent="0.25">
      <c r="A177" s="95" t="s">
        <v>552</v>
      </c>
      <c r="B177" s="96">
        <v>291520</v>
      </c>
      <c r="C177" s="95" t="s">
        <v>486</v>
      </c>
      <c r="D177" s="97">
        <v>0</v>
      </c>
      <c r="E177" s="107">
        <v>1</v>
      </c>
      <c r="F177" s="109" t="s">
        <v>553</v>
      </c>
      <c r="G177" s="109" t="s">
        <v>554</v>
      </c>
      <c r="H177" s="106">
        <v>0</v>
      </c>
      <c r="I177" s="95"/>
      <c r="J177" s="96"/>
    </row>
    <row r="178" spans="1:10" x14ac:dyDescent="0.25">
      <c r="A178" s="95" t="s">
        <v>552</v>
      </c>
      <c r="B178" s="96">
        <v>291530</v>
      </c>
      <c r="C178" s="95" t="s">
        <v>161</v>
      </c>
      <c r="D178" s="97">
        <v>0</v>
      </c>
      <c r="E178" s="107">
        <v>0</v>
      </c>
      <c r="F178" s="107" t="s">
        <v>553</v>
      </c>
      <c r="G178" s="107" t="s">
        <v>554</v>
      </c>
      <c r="H178" s="98">
        <v>0</v>
      </c>
      <c r="I178" s="95"/>
      <c r="J178" s="96"/>
    </row>
    <row r="179" spans="1:10" x14ac:dyDescent="0.25">
      <c r="A179" s="95" t="s">
        <v>552</v>
      </c>
      <c r="B179" s="96">
        <v>291535</v>
      </c>
      <c r="C179" s="95" t="s">
        <v>121</v>
      </c>
      <c r="D179" s="97">
        <v>0</v>
      </c>
      <c r="E179" s="107">
        <v>2</v>
      </c>
      <c r="F179" s="109" t="s">
        <v>553</v>
      </c>
      <c r="G179" s="109" t="s">
        <v>554</v>
      </c>
      <c r="H179" s="106">
        <v>0</v>
      </c>
      <c r="I179" s="95"/>
      <c r="J179" s="96"/>
    </row>
    <row r="180" spans="1:10" x14ac:dyDescent="0.25">
      <c r="A180" s="95" t="s">
        <v>552</v>
      </c>
      <c r="B180" s="96">
        <v>291540</v>
      </c>
      <c r="C180" s="95" t="s">
        <v>461</v>
      </c>
      <c r="D180" s="97">
        <v>1</v>
      </c>
      <c r="E180" s="107">
        <v>1</v>
      </c>
      <c r="F180" s="107" t="s">
        <v>556</v>
      </c>
      <c r="G180" s="107" t="s">
        <v>557</v>
      </c>
      <c r="H180" s="98">
        <v>1</v>
      </c>
      <c r="I180" s="95"/>
      <c r="J180" s="96"/>
    </row>
    <row r="181" spans="1:10" x14ac:dyDescent="0.25">
      <c r="A181" s="95" t="s">
        <v>552</v>
      </c>
      <c r="B181" s="96">
        <v>291550</v>
      </c>
      <c r="C181" s="95" t="s">
        <v>462</v>
      </c>
      <c r="D181" s="97">
        <v>3</v>
      </c>
      <c r="E181" s="107">
        <v>5</v>
      </c>
      <c r="F181" s="109" t="s">
        <v>570</v>
      </c>
      <c r="G181" s="109" t="s">
        <v>554</v>
      </c>
      <c r="H181" s="106">
        <v>0</v>
      </c>
      <c r="I181" s="95"/>
      <c r="J181" s="96"/>
    </row>
    <row r="182" spans="1:10" x14ac:dyDescent="0.25">
      <c r="A182" s="95" t="s">
        <v>552</v>
      </c>
      <c r="B182" s="96">
        <v>291560</v>
      </c>
      <c r="C182" s="95" t="s">
        <v>170</v>
      </c>
      <c r="D182" s="97">
        <v>28</v>
      </c>
      <c r="E182" s="107">
        <v>35</v>
      </c>
      <c r="F182" s="109" t="s">
        <v>576</v>
      </c>
      <c r="G182" s="109" t="s">
        <v>557</v>
      </c>
      <c r="H182" s="106">
        <v>1</v>
      </c>
      <c r="I182" s="95"/>
      <c r="J182" s="96"/>
    </row>
    <row r="183" spans="1:10" x14ac:dyDescent="0.25">
      <c r="A183" s="95" t="s">
        <v>552</v>
      </c>
      <c r="B183" s="96">
        <v>291570</v>
      </c>
      <c r="C183" s="95" t="s">
        <v>487</v>
      </c>
      <c r="D183" s="97">
        <v>0</v>
      </c>
      <c r="E183" s="107">
        <v>0</v>
      </c>
      <c r="F183" s="109" t="s">
        <v>553</v>
      </c>
      <c r="G183" s="109" t="s">
        <v>554</v>
      </c>
      <c r="H183" s="106">
        <v>0</v>
      </c>
      <c r="I183" s="95"/>
      <c r="J183" s="96"/>
    </row>
    <row r="184" spans="1:10" x14ac:dyDescent="0.25">
      <c r="A184" s="95" t="s">
        <v>552</v>
      </c>
      <c r="B184" s="96">
        <v>291580</v>
      </c>
      <c r="C184" s="95" t="s">
        <v>409</v>
      </c>
      <c r="D184" s="97">
        <v>3</v>
      </c>
      <c r="E184" s="107">
        <v>4</v>
      </c>
      <c r="F184" s="109" t="s">
        <v>559</v>
      </c>
      <c r="G184" s="109" t="s">
        <v>554</v>
      </c>
      <c r="H184" s="106">
        <v>0</v>
      </c>
      <c r="I184" s="95"/>
      <c r="J184" s="96"/>
    </row>
    <row r="185" spans="1:10" x14ac:dyDescent="0.25">
      <c r="A185" s="95" t="s">
        <v>552</v>
      </c>
      <c r="B185" s="96">
        <v>291590</v>
      </c>
      <c r="C185" s="95" t="s">
        <v>251</v>
      </c>
      <c r="D185" s="97">
        <v>0</v>
      </c>
      <c r="E185" s="107">
        <v>0</v>
      </c>
      <c r="F185" s="109" t="s">
        <v>553</v>
      </c>
      <c r="G185" s="109" t="s">
        <v>554</v>
      </c>
      <c r="H185" s="106">
        <v>0</v>
      </c>
      <c r="I185" s="95"/>
      <c r="J185" s="96"/>
    </row>
    <row r="186" spans="1:10" x14ac:dyDescent="0.25">
      <c r="A186" s="95" t="s">
        <v>552</v>
      </c>
      <c r="B186" s="96">
        <v>291600</v>
      </c>
      <c r="C186" s="95" t="s">
        <v>171</v>
      </c>
      <c r="D186" s="97">
        <v>2</v>
      </c>
      <c r="E186" s="107">
        <v>2</v>
      </c>
      <c r="F186" s="107" t="s">
        <v>556</v>
      </c>
      <c r="G186" s="107" t="s">
        <v>557</v>
      </c>
      <c r="H186" s="98">
        <v>1</v>
      </c>
      <c r="I186" s="95"/>
      <c r="J186" s="96"/>
    </row>
    <row r="187" spans="1:10" x14ac:dyDescent="0.25">
      <c r="A187" s="95" t="s">
        <v>552</v>
      </c>
      <c r="B187" s="96">
        <v>291610</v>
      </c>
      <c r="C187" s="95" t="s">
        <v>204</v>
      </c>
      <c r="D187" s="97">
        <v>6</v>
      </c>
      <c r="E187" s="107">
        <v>7</v>
      </c>
      <c r="F187" s="109" t="s">
        <v>585</v>
      </c>
      <c r="G187" s="109" t="s">
        <v>557</v>
      </c>
      <c r="H187" s="106">
        <v>1</v>
      </c>
      <c r="I187" s="95"/>
      <c r="J187" s="96"/>
    </row>
    <row r="188" spans="1:10" x14ac:dyDescent="0.25">
      <c r="A188" s="95" t="s">
        <v>552</v>
      </c>
      <c r="B188" s="96">
        <v>291620</v>
      </c>
      <c r="C188" s="95" t="s">
        <v>463</v>
      </c>
      <c r="D188" s="97">
        <v>2</v>
      </c>
      <c r="E188" s="107">
        <v>2</v>
      </c>
      <c r="F188" s="109" t="s">
        <v>556</v>
      </c>
      <c r="G188" s="109" t="s">
        <v>557</v>
      </c>
      <c r="H188" s="106">
        <v>1</v>
      </c>
      <c r="I188" s="95"/>
      <c r="J188" s="96"/>
    </row>
    <row r="189" spans="1:10" x14ac:dyDescent="0.25">
      <c r="A189" s="95" t="s">
        <v>552</v>
      </c>
      <c r="B189" s="96">
        <v>291630</v>
      </c>
      <c r="C189" s="95" t="s">
        <v>162</v>
      </c>
      <c r="D189" s="97">
        <v>0</v>
      </c>
      <c r="E189" s="107">
        <v>0</v>
      </c>
      <c r="F189" s="109" t="s">
        <v>553</v>
      </c>
      <c r="G189" s="109" t="s">
        <v>554</v>
      </c>
      <c r="H189" s="106">
        <v>0</v>
      </c>
      <c r="I189" s="95"/>
      <c r="J189" s="96"/>
    </row>
    <row r="190" spans="1:10" x14ac:dyDescent="0.25">
      <c r="A190" s="95" t="s">
        <v>552</v>
      </c>
      <c r="B190" s="96">
        <v>291640</v>
      </c>
      <c r="C190" s="95" t="s">
        <v>403</v>
      </c>
      <c r="D190" s="97">
        <v>8</v>
      </c>
      <c r="E190" s="107">
        <v>11</v>
      </c>
      <c r="F190" s="109" t="s">
        <v>586</v>
      </c>
      <c r="G190" s="109" t="s">
        <v>554</v>
      </c>
      <c r="H190" s="106">
        <v>0</v>
      </c>
      <c r="I190" s="95"/>
      <c r="J190" s="96"/>
    </row>
    <row r="191" spans="1:10" x14ac:dyDescent="0.25">
      <c r="A191" s="95" t="s">
        <v>552</v>
      </c>
      <c r="B191" s="96">
        <v>291650</v>
      </c>
      <c r="C191" s="95" t="s">
        <v>252</v>
      </c>
      <c r="D191" s="97">
        <v>0</v>
      </c>
      <c r="E191" s="107">
        <v>0</v>
      </c>
      <c r="F191" s="109" t="s">
        <v>553</v>
      </c>
      <c r="G191" s="109" t="s">
        <v>554</v>
      </c>
      <c r="H191" s="106">
        <v>0</v>
      </c>
      <c r="I191" s="95"/>
      <c r="J191" s="96"/>
    </row>
    <row r="192" spans="1:10" x14ac:dyDescent="0.25">
      <c r="A192" s="95" t="s">
        <v>552</v>
      </c>
      <c r="B192" s="96">
        <v>291660</v>
      </c>
      <c r="C192" s="95" t="s">
        <v>464</v>
      </c>
      <c r="D192" s="97">
        <v>1</v>
      </c>
      <c r="E192" s="107">
        <v>1</v>
      </c>
      <c r="F192" s="109" t="s">
        <v>556</v>
      </c>
      <c r="G192" s="109" t="s">
        <v>557</v>
      </c>
      <c r="H192" s="106">
        <v>1</v>
      </c>
      <c r="I192" s="95"/>
      <c r="J192" s="96"/>
    </row>
    <row r="193" spans="1:10" x14ac:dyDescent="0.25">
      <c r="A193" s="95" t="s">
        <v>552</v>
      </c>
      <c r="B193" s="96">
        <v>291670</v>
      </c>
      <c r="C193" s="95" t="s">
        <v>488</v>
      </c>
      <c r="D193" s="97">
        <v>0</v>
      </c>
      <c r="E193" s="107">
        <v>0</v>
      </c>
      <c r="F193" s="109" t="s">
        <v>553</v>
      </c>
      <c r="G193" s="109" t="s">
        <v>554</v>
      </c>
      <c r="H193" s="106">
        <v>0</v>
      </c>
      <c r="I193" s="95"/>
      <c r="J193" s="96"/>
    </row>
    <row r="194" spans="1:10" x14ac:dyDescent="0.25">
      <c r="A194" s="95" t="s">
        <v>552</v>
      </c>
      <c r="B194" s="96">
        <v>291680</v>
      </c>
      <c r="C194" s="95" t="s">
        <v>410</v>
      </c>
      <c r="D194" s="97">
        <v>1</v>
      </c>
      <c r="E194" s="107">
        <v>1</v>
      </c>
      <c r="F194" s="107" t="s">
        <v>556</v>
      </c>
      <c r="G194" s="107" t="s">
        <v>557</v>
      </c>
      <c r="H194" s="98">
        <v>1</v>
      </c>
      <c r="I194" s="95"/>
      <c r="J194" s="96"/>
    </row>
    <row r="195" spans="1:10" x14ac:dyDescent="0.25">
      <c r="A195" s="95" t="s">
        <v>552</v>
      </c>
      <c r="B195" s="96">
        <v>291685</v>
      </c>
      <c r="C195" s="95" t="s">
        <v>222</v>
      </c>
      <c r="D195" s="97">
        <v>4</v>
      </c>
      <c r="E195" s="107">
        <v>7</v>
      </c>
      <c r="F195" s="109" t="s">
        <v>567</v>
      </c>
      <c r="G195" s="109" t="s">
        <v>554</v>
      </c>
      <c r="H195" s="106">
        <v>0</v>
      </c>
      <c r="I195" s="95"/>
      <c r="J195" s="96"/>
    </row>
    <row r="196" spans="1:10" x14ac:dyDescent="0.25">
      <c r="A196" s="95" t="s">
        <v>552</v>
      </c>
      <c r="B196" s="96">
        <v>291690</v>
      </c>
      <c r="C196" s="95" t="s">
        <v>489</v>
      </c>
      <c r="D196" s="97">
        <v>1</v>
      </c>
      <c r="E196" s="107">
        <v>1</v>
      </c>
      <c r="F196" s="109" t="s">
        <v>556</v>
      </c>
      <c r="G196" s="109" t="s">
        <v>557</v>
      </c>
      <c r="H196" s="106">
        <v>1</v>
      </c>
      <c r="I196" s="95"/>
      <c r="J196" s="96"/>
    </row>
    <row r="197" spans="1:10" x14ac:dyDescent="0.25">
      <c r="A197" s="95" t="s">
        <v>552</v>
      </c>
      <c r="B197" s="96">
        <v>291700</v>
      </c>
      <c r="C197" s="95" t="s">
        <v>304</v>
      </c>
      <c r="D197" s="97">
        <v>1</v>
      </c>
      <c r="E197" s="107">
        <v>1</v>
      </c>
      <c r="F197" s="109" t="s">
        <v>556</v>
      </c>
      <c r="G197" s="109" t="s">
        <v>557</v>
      </c>
      <c r="H197" s="106">
        <v>1</v>
      </c>
      <c r="I197" s="95"/>
      <c r="J197" s="96"/>
    </row>
    <row r="198" spans="1:10" x14ac:dyDescent="0.25">
      <c r="A198" s="95" t="s">
        <v>552</v>
      </c>
      <c r="B198" s="96">
        <v>291710</v>
      </c>
      <c r="C198" s="95" t="s">
        <v>411</v>
      </c>
      <c r="D198" s="97">
        <v>0</v>
      </c>
      <c r="E198" s="107">
        <v>1</v>
      </c>
      <c r="F198" s="107" t="s">
        <v>553</v>
      </c>
      <c r="G198" s="107" t="s">
        <v>554</v>
      </c>
      <c r="H198" s="98">
        <v>0</v>
      </c>
      <c r="I198" s="95"/>
      <c r="J198" s="96"/>
    </row>
    <row r="199" spans="1:10" x14ac:dyDescent="0.25">
      <c r="A199" s="95" t="s">
        <v>552</v>
      </c>
      <c r="B199" s="96">
        <v>291720</v>
      </c>
      <c r="C199" s="95" t="s">
        <v>370</v>
      </c>
      <c r="D199" s="97">
        <v>1</v>
      </c>
      <c r="E199" s="107">
        <v>1</v>
      </c>
      <c r="F199" s="109" t="s">
        <v>556</v>
      </c>
      <c r="G199" s="109" t="s">
        <v>557</v>
      </c>
      <c r="H199" s="106">
        <v>1</v>
      </c>
      <c r="I199" s="95"/>
      <c r="J199" s="96"/>
    </row>
    <row r="200" spans="1:10" x14ac:dyDescent="0.25">
      <c r="A200" s="95" t="s">
        <v>552</v>
      </c>
      <c r="B200" s="96">
        <v>291730</v>
      </c>
      <c r="C200" s="95" t="s">
        <v>505</v>
      </c>
      <c r="D200" s="97">
        <v>2</v>
      </c>
      <c r="E200" s="107">
        <v>3</v>
      </c>
      <c r="F200" s="109" t="s">
        <v>555</v>
      </c>
      <c r="G200" s="109" t="s">
        <v>554</v>
      </c>
      <c r="H200" s="106">
        <v>0</v>
      </c>
      <c r="I200" s="95"/>
      <c r="J200" s="96"/>
    </row>
    <row r="201" spans="1:10" x14ac:dyDescent="0.25">
      <c r="A201" s="95" t="s">
        <v>552</v>
      </c>
      <c r="B201" s="96">
        <v>291733</v>
      </c>
      <c r="C201" s="95" t="s">
        <v>388</v>
      </c>
      <c r="D201" s="97">
        <v>1</v>
      </c>
      <c r="E201" s="107">
        <v>1</v>
      </c>
      <c r="F201" s="107" t="s">
        <v>556</v>
      </c>
      <c r="G201" s="107" t="s">
        <v>557</v>
      </c>
      <c r="H201" s="98">
        <v>1</v>
      </c>
      <c r="I201" s="95"/>
      <c r="J201" s="96"/>
    </row>
    <row r="202" spans="1:10" x14ac:dyDescent="0.25">
      <c r="A202" s="95" t="s">
        <v>552</v>
      </c>
      <c r="B202" s="96">
        <v>291735</v>
      </c>
      <c r="C202" s="95" t="s">
        <v>346</v>
      </c>
      <c r="D202" s="97">
        <v>7</v>
      </c>
      <c r="E202" s="107">
        <v>9</v>
      </c>
      <c r="F202" s="109" t="s">
        <v>580</v>
      </c>
      <c r="G202" s="109" t="s">
        <v>554</v>
      </c>
      <c r="H202" s="106">
        <v>0</v>
      </c>
      <c r="I202" s="95"/>
      <c r="J202" s="96"/>
    </row>
    <row r="203" spans="1:10" x14ac:dyDescent="0.25">
      <c r="A203" s="95" t="s">
        <v>552</v>
      </c>
      <c r="B203" s="96">
        <v>291740</v>
      </c>
      <c r="C203" s="95" t="s">
        <v>389</v>
      </c>
      <c r="D203" s="97">
        <v>0</v>
      </c>
      <c r="E203" s="107">
        <v>1</v>
      </c>
      <c r="F203" s="109" t="s">
        <v>553</v>
      </c>
      <c r="G203" s="109" t="s">
        <v>554</v>
      </c>
      <c r="H203" s="106">
        <v>0</v>
      </c>
      <c r="I203" s="95"/>
      <c r="J203" s="96"/>
    </row>
    <row r="204" spans="1:10" x14ac:dyDescent="0.25">
      <c r="A204" s="95" t="s">
        <v>552</v>
      </c>
      <c r="B204" s="96">
        <v>291750</v>
      </c>
      <c r="C204" s="95" t="s">
        <v>131</v>
      </c>
      <c r="D204" s="97">
        <v>12</v>
      </c>
      <c r="E204" s="107">
        <v>16</v>
      </c>
      <c r="F204" s="109" t="s">
        <v>559</v>
      </c>
      <c r="G204" s="109" t="s">
        <v>554</v>
      </c>
      <c r="H204" s="106">
        <v>0</v>
      </c>
      <c r="I204" s="95"/>
      <c r="J204" s="96"/>
    </row>
    <row r="205" spans="1:10" x14ac:dyDescent="0.25">
      <c r="A205" s="95" t="s">
        <v>552</v>
      </c>
      <c r="B205" s="96">
        <v>291760</v>
      </c>
      <c r="C205" s="95" t="s">
        <v>490</v>
      </c>
      <c r="D205" s="97">
        <v>4</v>
      </c>
      <c r="E205" s="107">
        <v>6</v>
      </c>
      <c r="F205" s="107" t="s">
        <v>555</v>
      </c>
      <c r="G205" s="107" t="s">
        <v>554</v>
      </c>
      <c r="H205" s="98">
        <v>0</v>
      </c>
      <c r="I205" s="95"/>
      <c r="J205" s="96"/>
    </row>
    <row r="206" spans="1:10" x14ac:dyDescent="0.25">
      <c r="A206" s="95" t="s">
        <v>552</v>
      </c>
      <c r="B206" s="96">
        <v>291770</v>
      </c>
      <c r="C206" s="95" t="s">
        <v>305</v>
      </c>
      <c r="D206" s="97">
        <v>4</v>
      </c>
      <c r="E206" s="107">
        <v>5</v>
      </c>
      <c r="F206" s="109" t="s">
        <v>576</v>
      </c>
      <c r="G206" s="109" t="s">
        <v>557</v>
      </c>
      <c r="H206" s="106">
        <v>1</v>
      </c>
      <c r="I206" s="95"/>
      <c r="J206" s="96"/>
    </row>
    <row r="207" spans="1:10" x14ac:dyDescent="0.25">
      <c r="A207" s="95" t="s">
        <v>552</v>
      </c>
      <c r="B207" s="96">
        <v>291780</v>
      </c>
      <c r="C207" s="95" t="s">
        <v>223</v>
      </c>
      <c r="D207" s="97">
        <v>1</v>
      </c>
      <c r="E207" s="107">
        <v>1</v>
      </c>
      <c r="F207" s="109" t="s">
        <v>556</v>
      </c>
      <c r="G207" s="109" t="s">
        <v>557</v>
      </c>
      <c r="H207" s="106">
        <v>1</v>
      </c>
      <c r="I207" s="95"/>
      <c r="J207" s="96"/>
    </row>
    <row r="208" spans="1:10" x14ac:dyDescent="0.25">
      <c r="A208" s="95" t="s">
        <v>552</v>
      </c>
      <c r="B208" s="96">
        <v>291790</v>
      </c>
      <c r="C208" s="95" t="s">
        <v>253</v>
      </c>
      <c r="D208" s="97">
        <v>0</v>
      </c>
      <c r="E208" s="107">
        <v>1</v>
      </c>
      <c r="F208" s="109" t="s">
        <v>553</v>
      </c>
      <c r="G208" s="109" t="s">
        <v>554</v>
      </c>
      <c r="H208" s="106">
        <v>0</v>
      </c>
      <c r="I208" s="95"/>
      <c r="J208" s="96"/>
    </row>
    <row r="209" spans="1:10" x14ac:dyDescent="0.25">
      <c r="A209" s="95" t="s">
        <v>552</v>
      </c>
      <c r="B209" s="96">
        <v>291800</v>
      </c>
      <c r="C209" s="95" t="s">
        <v>473</v>
      </c>
      <c r="D209" s="97">
        <v>18</v>
      </c>
      <c r="E209" s="107">
        <v>27</v>
      </c>
      <c r="F209" s="107" t="s">
        <v>555</v>
      </c>
      <c r="G209" s="107" t="s">
        <v>554</v>
      </c>
      <c r="H209" s="98">
        <v>0</v>
      </c>
      <c r="I209" s="95"/>
      <c r="J209" s="96"/>
    </row>
    <row r="210" spans="1:10" x14ac:dyDescent="0.25">
      <c r="A210" s="95" t="s">
        <v>552</v>
      </c>
      <c r="B210" s="96">
        <v>291810</v>
      </c>
      <c r="C210" s="95" t="s">
        <v>293</v>
      </c>
      <c r="D210" s="97">
        <v>1</v>
      </c>
      <c r="E210" s="107">
        <v>1</v>
      </c>
      <c r="F210" s="109" t="s">
        <v>556</v>
      </c>
      <c r="G210" s="109" t="s">
        <v>557</v>
      </c>
      <c r="H210" s="106">
        <v>1</v>
      </c>
      <c r="I210" s="95"/>
      <c r="J210" s="96"/>
    </row>
    <row r="211" spans="1:10" x14ac:dyDescent="0.25">
      <c r="A211" s="95" t="s">
        <v>552</v>
      </c>
      <c r="B211" s="96">
        <v>291820</v>
      </c>
      <c r="C211" s="95" t="s">
        <v>224</v>
      </c>
      <c r="D211" s="97">
        <v>0</v>
      </c>
      <c r="E211" s="107">
        <v>0</v>
      </c>
      <c r="F211" s="109" t="s">
        <v>553</v>
      </c>
      <c r="G211" s="109" t="s">
        <v>554</v>
      </c>
      <c r="H211" s="106">
        <v>0</v>
      </c>
      <c r="I211" s="95"/>
      <c r="J211" s="96"/>
    </row>
    <row r="212" spans="1:10" x14ac:dyDescent="0.25">
      <c r="A212" s="95" t="s">
        <v>552</v>
      </c>
      <c r="B212" s="96">
        <v>291830</v>
      </c>
      <c r="C212" s="95" t="s">
        <v>491</v>
      </c>
      <c r="D212" s="97">
        <v>2</v>
      </c>
      <c r="E212" s="107">
        <v>2</v>
      </c>
      <c r="F212" s="109" t="s">
        <v>556</v>
      </c>
      <c r="G212" s="109" t="s">
        <v>557</v>
      </c>
      <c r="H212" s="106">
        <v>1</v>
      </c>
      <c r="I212" s="95"/>
      <c r="J212" s="96"/>
    </row>
    <row r="213" spans="1:10" x14ac:dyDescent="0.25">
      <c r="A213" s="95" t="s">
        <v>552</v>
      </c>
      <c r="B213" s="96">
        <v>291835</v>
      </c>
      <c r="C213" s="95" t="s">
        <v>122</v>
      </c>
      <c r="D213" s="97">
        <v>0</v>
      </c>
      <c r="E213" s="107">
        <v>0</v>
      </c>
      <c r="F213" s="107" t="s">
        <v>553</v>
      </c>
      <c r="G213" s="107" t="s">
        <v>554</v>
      </c>
      <c r="H213" s="98">
        <v>0</v>
      </c>
      <c r="I213" s="95"/>
      <c r="J213" s="96"/>
    </row>
    <row r="214" spans="1:10" x14ac:dyDescent="0.25">
      <c r="A214" s="95" t="s">
        <v>552</v>
      </c>
      <c r="B214" s="96">
        <v>291840</v>
      </c>
      <c r="C214" s="95" t="s">
        <v>277</v>
      </c>
      <c r="D214" s="97">
        <v>20</v>
      </c>
      <c r="E214" s="107">
        <v>22</v>
      </c>
      <c r="F214" s="107" t="s">
        <v>583</v>
      </c>
      <c r="G214" s="107" t="s">
        <v>557</v>
      </c>
      <c r="H214" s="98">
        <v>1</v>
      </c>
      <c r="I214" s="95"/>
      <c r="J214" s="96"/>
    </row>
    <row r="215" spans="1:10" x14ac:dyDescent="0.25">
      <c r="A215" s="95" t="s">
        <v>552</v>
      </c>
      <c r="B215" s="96">
        <v>291845</v>
      </c>
      <c r="C215" s="95" t="s">
        <v>172</v>
      </c>
      <c r="D215" s="97">
        <v>0</v>
      </c>
      <c r="E215" s="107">
        <v>1</v>
      </c>
      <c r="F215" s="109" t="s">
        <v>553</v>
      </c>
      <c r="G215" s="109" t="s">
        <v>554</v>
      </c>
      <c r="H215" s="106">
        <v>0</v>
      </c>
      <c r="I215" s="95"/>
      <c r="J215" s="96"/>
    </row>
    <row r="216" spans="1:10" x14ac:dyDescent="0.25">
      <c r="A216" s="95" t="s">
        <v>552</v>
      </c>
      <c r="B216" s="96">
        <v>291850</v>
      </c>
      <c r="C216" s="95" t="s">
        <v>123</v>
      </c>
      <c r="D216" s="97">
        <v>0</v>
      </c>
      <c r="E216" s="107">
        <v>1</v>
      </c>
      <c r="F216" s="109" t="s">
        <v>553</v>
      </c>
      <c r="G216" s="109" t="s">
        <v>554</v>
      </c>
      <c r="H216" s="106">
        <v>0</v>
      </c>
      <c r="I216" s="95"/>
      <c r="J216" s="96"/>
    </row>
    <row r="217" spans="1:10" x14ac:dyDescent="0.25">
      <c r="A217" s="95" t="s">
        <v>552</v>
      </c>
      <c r="B217" s="96">
        <v>291855</v>
      </c>
      <c r="C217" s="95" t="s">
        <v>465</v>
      </c>
      <c r="D217" s="97">
        <v>0</v>
      </c>
      <c r="E217" s="107">
        <v>0</v>
      </c>
      <c r="F217" s="107" t="s">
        <v>553</v>
      </c>
      <c r="G217" s="107" t="s">
        <v>554</v>
      </c>
      <c r="H217" s="98">
        <v>0</v>
      </c>
      <c r="I217" s="95"/>
      <c r="J217" s="96"/>
    </row>
    <row r="218" spans="1:10" x14ac:dyDescent="0.25">
      <c r="A218" s="95" t="s">
        <v>552</v>
      </c>
      <c r="B218" s="96">
        <v>291860</v>
      </c>
      <c r="C218" s="95" t="s">
        <v>371</v>
      </c>
      <c r="D218" s="97">
        <v>0</v>
      </c>
      <c r="E218" s="107">
        <v>0</v>
      </c>
      <c r="F218" s="107" t="s">
        <v>553</v>
      </c>
      <c r="G218" s="107" t="s">
        <v>554</v>
      </c>
      <c r="H218" s="98">
        <v>0</v>
      </c>
      <c r="I218" s="95"/>
      <c r="J218" s="96"/>
    </row>
    <row r="219" spans="1:10" x14ac:dyDescent="0.25">
      <c r="A219" s="95" t="s">
        <v>552</v>
      </c>
      <c r="B219" s="96">
        <v>291870</v>
      </c>
      <c r="C219" s="95" t="s">
        <v>492</v>
      </c>
      <c r="D219" s="97">
        <v>0</v>
      </c>
      <c r="E219" s="107">
        <v>0</v>
      </c>
      <c r="F219" s="109" t="s">
        <v>553</v>
      </c>
      <c r="G219" s="109" t="s">
        <v>554</v>
      </c>
      <c r="H219" s="106">
        <v>0</v>
      </c>
      <c r="I219" s="95"/>
      <c r="J219" s="96"/>
    </row>
    <row r="220" spans="1:10" x14ac:dyDescent="0.25">
      <c r="A220" s="95" t="s">
        <v>552</v>
      </c>
      <c r="B220" s="96">
        <v>291875</v>
      </c>
      <c r="C220" s="95" t="s">
        <v>390</v>
      </c>
      <c r="D220" s="97">
        <v>1</v>
      </c>
      <c r="E220" s="107">
        <v>3</v>
      </c>
      <c r="F220" s="109" t="s">
        <v>560</v>
      </c>
      <c r="G220" s="109" t="s">
        <v>554</v>
      </c>
      <c r="H220" s="106">
        <v>0</v>
      </c>
      <c r="I220" s="95"/>
      <c r="J220" s="96"/>
    </row>
    <row r="221" spans="1:10" x14ac:dyDescent="0.25">
      <c r="A221" s="95" t="s">
        <v>552</v>
      </c>
      <c r="B221" s="96">
        <v>291880</v>
      </c>
      <c r="C221" s="95" t="s">
        <v>225</v>
      </c>
      <c r="D221" s="97">
        <v>1</v>
      </c>
      <c r="E221" s="107">
        <v>3</v>
      </c>
      <c r="F221" s="109" t="s">
        <v>560</v>
      </c>
      <c r="G221" s="109" t="s">
        <v>554</v>
      </c>
      <c r="H221" s="106">
        <v>0</v>
      </c>
      <c r="I221" s="95"/>
      <c r="J221" s="96"/>
    </row>
    <row r="222" spans="1:10" x14ac:dyDescent="0.25">
      <c r="A222" s="95" t="s">
        <v>552</v>
      </c>
      <c r="B222" s="96">
        <v>291890</v>
      </c>
      <c r="C222" s="95" t="s">
        <v>173</v>
      </c>
      <c r="D222" s="97">
        <v>1</v>
      </c>
      <c r="E222" s="107">
        <v>4</v>
      </c>
      <c r="F222" s="109" t="s">
        <v>587</v>
      </c>
      <c r="G222" s="109" t="s">
        <v>554</v>
      </c>
      <c r="H222" s="106">
        <v>0</v>
      </c>
      <c r="I222" s="95"/>
      <c r="J222" s="96"/>
    </row>
    <row r="223" spans="1:10" x14ac:dyDescent="0.25">
      <c r="A223" s="95" t="s">
        <v>552</v>
      </c>
      <c r="B223" s="96">
        <v>291900</v>
      </c>
      <c r="C223" s="95" t="s">
        <v>68</v>
      </c>
      <c r="D223" s="97">
        <v>0</v>
      </c>
      <c r="E223" s="107">
        <v>0</v>
      </c>
      <c r="F223" s="109" t="s">
        <v>553</v>
      </c>
      <c r="G223" s="109" t="s">
        <v>554</v>
      </c>
      <c r="H223" s="106">
        <v>0</v>
      </c>
      <c r="I223" s="95"/>
      <c r="J223" s="96"/>
    </row>
    <row r="224" spans="1:10" x14ac:dyDescent="0.25">
      <c r="A224" s="95" t="s">
        <v>552</v>
      </c>
      <c r="B224" s="96">
        <v>291905</v>
      </c>
      <c r="C224" s="95" t="s">
        <v>493</v>
      </c>
      <c r="D224" s="97">
        <v>1</v>
      </c>
      <c r="E224" s="107">
        <v>1</v>
      </c>
      <c r="F224" s="109" t="s">
        <v>556</v>
      </c>
      <c r="G224" s="109" t="s">
        <v>557</v>
      </c>
      <c r="H224" s="106">
        <v>1</v>
      </c>
      <c r="I224" s="95"/>
      <c r="J224" s="96"/>
    </row>
    <row r="225" spans="1:10" x14ac:dyDescent="0.25">
      <c r="A225" s="95" t="s">
        <v>552</v>
      </c>
      <c r="B225" s="96">
        <v>291910</v>
      </c>
      <c r="C225" s="95" t="s">
        <v>97</v>
      </c>
      <c r="D225" s="97">
        <v>1</v>
      </c>
      <c r="E225" s="107">
        <v>3</v>
      </c>
      <c r="F225" s="107" t="s">
        <v>560</v>
      </c>
      <c r="G225" s="107" t="s">
        <v>554</v>
      </c>
      <c r="H225" s="98">
        <v>0</v>
      </c>
      <c r="I225" s="95"/>
      <c r="J225" s="96"/>
    </row>
    <row r="226" spans="1:10" x14ac:dyDescent="0.25">
      <c r="A226" s="95" t="s">
        <v>552</v>
      </c>
      <c r="B226" s="96">
        <v>291915</v>
      </c>
      <c r="C226" s="95" t="s">
        <v>124</v>
      </c>
      <c r="D226" s="97">
        <v>5</v>
      </c>
      <c r="E226" s="107">
        <v>8</v>
      </c>
      <c r="F226" s="109" t="s">
        <v>588</v>
      </c>
      <c r="G226" s="109" t="s">
        <v>554</v>
      </c>
      <c r="H226" s="106">
        <v>0</v>
      </c>
      <c r="I226" s="95"/>
      <c r="J226" s="96"/>
    </row>
    <row r="227" spans="1:10" x14ac:dyDescent="0.25">
      <c r="A227" s="95" t="s">
        <v>552</v>
      </c>
      <c r="B227" s="96">
        <v>291920</v>
      </c>
      <c r="C227" s="95" t="s">
        <v>205</v>
      </c>
      <c r="D227" s="97">
        <v>38</v>
      </c>
      <c r="E227" s="107">
        <v>43</v>
      </c>
      <c r="F227" s="109" t="s">
        <v>589</v>
      </c>
      <c r="G227" s="109" t="s">
        <v>557</v>
      </c>
      <c r="H227" s="106">
        <v>1</v>
      </c>
      <c r="I227" s="95"/>
      <c r="J227" s="96"/>
    </row>
    <row r="228" spans="1:10" x14ac:dyDescent="0.25">
      <c r="A228" s="95" t="s">
        <v>552</v>
      </c>
      <c r="B228" s="96">
        <v>291930</v>
      </c>
      <c r="C228" s="95" t="s">
        <v>81</v>
      </c>
      <c r="D228" s="97">
        <v>1</v>
      </c>
      <c r="E228" s="107">
        <v>2</v>
      </c>
      <c r="F228" s="109" t="s">
        <v>562</v>
      </c>
      <c r="G228" s="109" t="s">
        <v>554</v>
      </c>
      <c r="H228" s="106">
        <v>0</v>
      </c>
      <c r="I228" s="95"/>
      <c r="J228" s="96"/>
    </row>
    <row r="229" spans="1:10" x14ac:dyDescent="0.25">
      <c r="A229" s="95" t="s">
        <v>552</v>
      </c>
      <c r="B229" s="96">
        <v>291940</v>
      </c>
      <c r="C229" s="95" t="s">
        <v>391</v>
      </c>
      <c r="D229" s="97">
        <v>1</v>
      </c>
      <c r="E229" s="107">
        <v>1</v>
      </c>
      <c r="F229" s="109" t="s">
        <v>556</v>
      </c>
      <c r="G229" s="109" t="s">
        <v>557</v>
      </c>
      <c r="H229" s="106">
        <v>1</v>
      </c>
      <c r="I229" s="95"/>
      <c r="J229" s="96"/>
    </row>
    <row r="230" spans="1:10" x14ac:dyDescent="0.25">
      <c r="A230" s="95" t="s">
        <v>552</v>
      </c>
      <c r="B230" s="96">
        <v>291950</v>
      </c>
      <c r="C230" s="95" t="s">
        <v>372</v>
      </c>
      <c r="D230" s="97">
        <v>6</v>
      </c>
      <c r="E230" s="107">
        <v>8</v>
      </c>
      <c r="F230" s="109" t="s">
        <v>559</v>
      </c>
      <c r="G230" s="109" t="s">
        <v>554</v>
      </c>
      <c r="H230" s="106">
        <v>0</v>
      </c>
      <c r="I230" s="95"/>
      <c r="J230" s="96"/>
    </row>
    <row r="231" spans="1:10" x14ac:dyDescent="0.25">
      <c r="A231" s="95" t="s">
        <v>552</v>
      </c>
      <c r="B231" s="96">
        <v>291960</v>
      </c>
      <c r="C231" s="95" t="s">
        <v>69</v>
      </c>
      <c r="D231" s="97">
        <v>0</v>
      </c>
      <c r="E231" s="107">
        <v>1</v>
      </c>
      <c r="F231" s="107" t="s">
        <v>553</v>
      </c>
      <c r="G231" s="107" t="s">
        <v>554</v>
      </c>
      <c r="H231" s="98">
        <v>0</v>
      </c>
      <c r="I231" s="95"/>
      <c r="J231" s="96"/>
    </row>
    <row r="232" spans="1:10" x14ac:dyDescent="0.25">
      <c r="A232" s="95" t="s">
        <v>552</v>
      </c>
      <c r="B232" s="96">
        <v>291970</v>
      </c>
      <c r="C232" s="95" t="s">
        <v>412</v>
      </c>
      <c r="D232" s="97">
        <v>1</v>
      </c>
      <c r="E232" s="107">
        <v>1</v>
      </c>
      <c r="F232" s="109" t="s">
        <v>556</v>
      </c>
      <c r="G232" s="109" t="s">
        <v>557</v>
      </c>
      <c r="H232" s="106">
        <v>1</v>
      </c>
      <c r="I232" s="95"/>
      <c r="J232" s="96"/>
    </row>
    <row r="233" spans="1:10" x14ac:dyDescent="0.25">
      <c r="A233" s="95" t="s">
        <v>552</v>
      </c>
      <c r="B233" s="96">
        <v>291980</v>
      </c>
      <c r="C233" s="95" t="s">
        <v>373</v>
      </c>
      <c r="D233" s="97">
        <v>4</v>
      </c>
      <c r="E233" s="107">
        <v>7</v>
      </c>
      <c r="F233" s="109" t="s">
        <v>567</v>
      </c>
      <c r="G233" s="109" t="s">
        <v>554</v>
      </c>
      <c r="H233" s="106">
        <v>0</v>
      </c>
      <c r="I233" s="95"/>
      <c r="J233" s="96"/>
    </row>
    <row r="234" spans="1:10" x14ac:dyDescent="0.25">
      <c r="A234" s="95" t="s">
        <v>552</v>
      </c>
      <c r="B234" s="96">
        <v>291990</v>
      </c>
      <c r="C234" s="95" t="s">
        <v>294</v>
      </c>
      <c r="D234" s="97">
        <v>0</v>
      </c>
      <c r="E234" s="107">
        <v>1</v>
      </c>
      <c r="F234" s="109" t="s">
        <v>553</v>
      </c>
      <c r="G234" s="109" t="s">
        <v>554</v>
      </c>
      <c r="H234" s="106">
        <v>0</v>
      </c>
      <c r="I234" s="95"/>
      <c r="J234" s="96"/>
    </row>
    <row r="235" spans="1:10" x14ac:dyDescent="0.25">
      <c r="A235" s="95" t="s">
        <v>552</v>
      </c>
      <c r="B235" s="96">
        <v>291992</v>
      </c>
      <c r="C235" s="95" t="s">
        <v>206</v>
      </c>
      <c r="D235" s="97">
        <v>1</v>
      </c>
      <c r="E235" s="107">
        <v>2</v>
      </c>
      <c r="F235" s="109" t="s">
        <v>562</v>
      </c>
      <c r="G235" s="109" t="s">
        <v>554</v>
      </c>
      <c r="H235" s="106">
        <v>0</v>
      </c>
      <c r="I235" s="95"/>
      <c r="J235" s="96"/>
    </row>
    <row r="236" spans="1:10" x14ac:dyDescent="0.25">
      <c r="A236" s="95" t="s">
        <v>552</v>
      </c>
      <c r="B236" s="96">
        <v>291995</v>
      </c>
      <c r="C236" s="95" t="s">
        <v>428</v>
      </c>
      <c r="D236" s="97">
        <v>0</v>
      </c>
      <c r="E236" s="107">
        <v>0</v>
      </c>
      <c r="F236" s="107" t="s">
        <v>553</v>
      </c>
      <c r="G236" s="107" t="s">
        <v>554</v>
      </c>
      <c r="H236" s="98">
        <v>0</v>
      </c>
      <c r="I236" s="95"/>
      <c r="J236" s="96"/>
    </row>
    <row r="237" spans="1:10" x14ac:dyDescent="0.25">
      <c r="A237" s="95" t="s">
        <v>552</v>
      </c>
      <c r="B237" s="96">
        <v>292000</v>
      </c>
      <c r="C237" s="95" t="s">
        <v>413</v>
      </c>
      <c r="D237" s="97">
        <v>2</v>
      </c>
      <c r="E237" s="107">
        <v>2</v>
      </c>
      <c r="F237" s="109" t="s">
        <v>556</v>
      </c>
      <c r="G237" s="109" t="s">
        <v>557</v>
      </c>
      <c r="H237" s="106">
        <v>1</v>
      </c>
      <c r="I237" s="95"/>
      <c r="J237" s="96"/>
    </row>
    <row r="238" spans="1:10" x14ac:dyDescent="0.25">
      <c r="A238" s="95" t="s">
        <v>552</v>
      </c>
      <c r="B238" s="96">
        <v>292010</v>
      </c>
      <c r="C238" s="95" t="s">
        <v>137</v>
      </c>
      <c r="D238" s="97">
        <v>7</v>
      </c>
      <c r="E238" s="107">
        <v>9</v>
      </c>
      <c r="F238" s="109" t="s">
        <v>580</v>
      </c>
      <c r="G238" s="109" t="s">
        <v>554</v>
      </c>
      <c r="H238" s="106">
        <v>0</v>
      </c>
      <c r="I238" s="95"/>
      <c r="J238" s="96"/>
    </row>
    <row r="239" spans="1:10" x14ac:dyDescent="0.25">
      <c r="A239" s="95" t="s">
        <v>552</v>
      </c>
      <c r="B239" s="96">
        <v>292020</v>
      </c>
      <c r="C239" s="95" t="s">
        <v>392</v>
      </c>
      <c r="D239" s="97">
        <v>0</v>
      </c>
      <c r="E239" s="107">
        <v>0</v>
      </c>
      <c r="F239" s="109" t="s">
        <v>553</v>
      </c>
      <c r="G239" s="109" t="s">
        <v>554</v>
      </c>
      <c r="H239" s="106">
        <v>0</v>
      </c>
      <c r="I239" s="95"/>
      <c r="J239" s="96"/>
    </row>
    <row r="240" spans="1:10" x14ac:dyDescent="0.25">
      <c r="A240" s="95" t="s">
        <v>552</v>
      </c>
      <c r="B240" s="96">
        <v>292030</v>
      </c>
      <c r="C240" s="95" t="s">
        <v>374</v>
      </c>
      <c r="D240" s="97">
        <v>0</v>
      </c>
      <c r="E240" s="107">
        <v>0</v>
      </c>
      <c r="F240" s="107" t="s">
        <v>553</v>
      </c>
      <c r="G240" s="107" t="s">
        <v>554</v>
      </c>
      <c r="H240" s="98">
        <v>0</v>
      </c>
      <c r="I240" s="95"/>
      <c r="J240" s="96"/>
    </row>
    <row r="241" spans="1:10" x14ac:dyDescent="0.25">
      <c r="A241" s="95" t="s">
        <v>552</v>
      </c>
      <c r="B241" s="96">
        <v>292040</v>
      </c>
      <c r="C241" s="95" t="s">
        <v>494</v>
      </c>
      <c r="D241" s="97">
        <v>2</v>
      </c>
      <c r="E241" s="107">
        <v>3</v>
      </c>
      <c r="F241" s="109" t="s">
        <v>555</v>
      </c>
      <c r="G241" s="109" t="s">
        <v>554</v>
      </c>
      <c r="H241" s="106">
        <v>0</v>
      </c>
      <c r="I241" s="95"/>
      <c r="J241" s="96"/>
    </row>
    <row r="242" spans="1:10" x14ac:dyDescent="0.25">
      <c r="A242" s="95" t="s">
        <v>552</v>
      </c>
      <c r="B242" s="96">
        <v>292045</v>
      </c>
      <c r="C242" s="95" t="s">
        <v>322</v>
      </c>
      <c r="D242" s="97">
        <v>3</v>
      </c>
      <c r="E242" s="107">
        <v>3</v>
      </c>
      <c r="F242" s="109" t="s">
        <v>556</v>
      </c>
      <c r="G242" s="109" t="s">
        <v>557</v>
      </c>
      <c r="H242" s="106">
        <v>1</v>
      </c>
      <c r="I242" s="95"/>
      <c r="J242" s="96"/>
    </row>
    <row r="243" spans="1:10" x14ac:dyDescent="0.25">
      <c r="A243" s="95" t="s">
        <v>552</v>
      </c>
      <c r="B243" s="96">
        <v>292050</v>
      </c>
      <c r="C243" s="95" t="s">
        <v>495</v>
      </c>
      <c r="D243" s="97">
        <v>7</v>
      </c>
      <c r="E243" s="107">
        <v>7</v>
      </c>
      <c r="F243" s="109" t="s">
        <v>556</v>
      </c>
      <c r="G243" s="109" t="s">
        <v>557</v>
      </c>
      <c r="H243" s="106">
        <v>1</v>
      </c>
      <c r="I243" s="95"/>
      <c r="J243" s="96"/>
    </row>
    <row r="244" spans="1:10" x14ac:dyDescent="0.25">
      <c r="A244" s="95" t="s">
        <v>552</v>
      </c>
      <c r="B244" s="96">
        <v>292060</v>
      </c>
      <c r="C244" s="95" t="s">
        <v>197</v>
      </c>
      <c r="D244" s="97">
        <v>7</v>
      </c>
      <c r="E244" s="107">
        <v>9</v>
      </c>
      <c r="F244" s="109" t="s">
        <v>580</v>
      </c>
      <c r="G244" s="109" t="s">
        <v>554</v>
      </c>
      <c r="H244" s="106">
        <v>0</v>
      </c>
      <c r="I244" s="95"/>
      <c r="J244" s="96"/>
    </row>
    <row r="245" spans="1:10" x14ac:dyDescent="0.25">
      <c r="A245" s="95" t="s">
        <v>552</v>
      </c>
      <c r="B245" s="96">
        <v>292070</v>
      </c>
      <c r="C245" s="95" t="s">
        <v>466</v>
      </c>
      <c r="D245" s="97">
        <v>1</v>
      </c>
      <c r="E245" s="107">
        <v>1</v>
      </c>
      <c r="F245" s="109" t="s">
        <v>556</v>
      </c>
      <c r="G245" s="109" t="s">
        <v>557</v>
      </c>
      <c r="H245" s="106">
        <v>1</v>
      </c>
      <c r="I245" s="95"/>
      <c r="J245" s="96"/>
    </row>
    <row r="246" spans="1:10" x14ac:dyDescent="0.25">
      <c r="A246" s="95" t="s">
        <v>552</v>
      </c>
      <c r="B246" s="96">
        <v>292080</v>
      </c>
      <c r="C246" s="95" t="s">
        <v>70</v>
      </c>
      <c r="D246" s="97">
        <v>4</v>
      </c>
      <c r="E246" s="107">
        <v>4</v>
      </c>
      <c r="F246" s="109" t="s">
        <v>556</v>
      </c>
      <c r="G246" s="109" t="s">
        <v>557</v>
      </c>
      <c r="H246" s="106">
        <v>1</v>
      </c>
      <c r="I246" s="95"/>
      <c r="J246" s="96"/>
    </row>
    <row r="247" spans="1:10" x14ac:dyDescent="0.25">
      <c r="A247" s="95" t="s">
        <v>552</v>
      </c>
      <c r="B247" s="96">
        <v>292090</v>
      </c>
      <c r="C247" s="95" t="s">
        <v>444</v>
      </c>
      <c r="D247" s="97">
        <v>1</v>
      </c>
      <c r="E247" s="107">
        <v>1</v>
      </c>
      <c r="F247" s="109" t="s">
        <v>556</v>
      </c>
      <c r="G247" s="109" t="s">
        <v>557</v>
      </c>
      <c r="H247" s="106">
        <v>1</v>
      </c>
      <c r="I247" s="95"/>
      <c r="J247" s="96"/>
    </row>
    <row r="248" spans="1:10" x14ac:dyDescent="0.25">
      <c r="A248" s="95" t="s">
        <v>552</v>
      </c>
      <c r="B248" s="96">
        <v>292100</v>
      </c>
      <c r="C248" s="95" t="s">
        <v>187</v>
      </c>
      <c r="D248" s="97">
        <v>9</v>
      </c>
      <c r="E248" s="107">
        <v>10</v>
      </c>
      <c r="F248" s="107" t="s">
        <v>590</v>
      </c>
      <c r="G248" s="107" t="s">
        <v>557</v>
      </c>
      <c r="H248" s="98">
        <v>1</v>
      </c>
      <c r="I248" s="95"/>
      <c r="J248" s="96"/>
    </row>
    <row r="249" spans="1:10" x14ac:dyDescent="0.25">
      <c r="A249" s="95" t="s">
        <v>552</v>
      </c>
      <c r="B249" s="96">
        <v>292105</v>
      </c>
      <c r="C249" s="95" t="s">
        <v>393</v>
      </c>
      <c r="D249" s="97">
        <v>2</v>
      </c>
      <c r="E249" s="107">
        <v>4</v>
      </c>
      <c r="F249" s="109" t="s">
        <v>562</v>
      </c>
      <c r="G249" s="109" t="s">
        <v>554</v>
      </c>
      <c r="H249" s="106">
        <v>0</v>
      </c>
      <c r="I249" s="95"/>
      <c r="J249" s="96"/>
    </row>
    <row r="250" spans="1:10" x14ac:dyDescent="0.25">
      <c r="A250" s="95" t="s">
        <v>552</v>
      </c>
      <c r="B250" s="96">
        <v>292110</v>
      </c>
      <c r="C250" s="95" t="s">
        <v>174</v>
      </c>
      <c r="D250" s="97">
        <v>0</v>
      </c>
      <c r="E250" s="107">
        <v>1</v>
      </c>
      <c r="F250" s="107" t="s">
        <v>553</v>
      </c>
      <c r="G250" s="107" t="s">
        <v>554</v>
      </c>
      <c r="H250" s="98">
        <v>0</v>
      </c>
      <c r="I250" s="95"/>
      <c r="J250" s="96"/>
    </row>
    <row r="251" spans="1:10" x14ac:dyDescent="0.25">
      <c r="A251" s="95" t="s">
        <v>552</v>
      </c>
      <c r="B251" s="96">
        <v>292120</v>
      </c>
      <c r="C251" s="95" t="s">
        <v>138</v>
      </c>
      <c r="D251" s="97">
        <v>3</v>
      </c>
      <c r="E251" s="107">
        <v>5</v>
      </c>
      <c r="F251" s="109" t="s">
        <v>570</v>
      </c>
      <c r="G251" s="109" t="s">
        <v>554</v>
      </c>
      <c r="H251" s="106">
        <v>0</v>
      </c>
      <c r="I251" s="95"/>
      <c r="J251" s="96"/>
    </row>
    <row r="252" spans="1:10" x14ac:dyDescent="0.25">
      <c r="A252" s="95" t="s">
        <v>552</v>
      </c>
      <c r="B252" s="96">
        <v>292130</v>
      </c>
      <c r="C252" s="95" t="s">
        <v>226</v>
      </c>
      <c r="D252" s="97">
        <v>0</v>
      </c>
      <c r="E252" s="107">
        <v>0</v>
      </c>
      <c r="F252" s="107" t="s">
        <v>553</v>
      </c>
      <c r="G252" s="107" t="s">
        <v>554</v>
      </c>
      <c r="H252" s="98">
        <v>0</v>
      </c>
      <c r="I252" s="95"/>
      <c r="J252" s="96"/>
    </row>
    <row r="253" spans="1:10" x14ac:dyDescent="0.25">
      <c r="A253" s="95" t="s">
        <v>552</v>
      </c>
      <c r="B253" s="96">
        <v>292140</v>
      </c>
      <c r="C253" s="95" t="s">
        <v>139</v>
      </c>
      <c r="D253" s="97">
        <v>0</v>
      </c>
      <c r="E253" s="107">
        <v>0</v>
      </c>
      <c r="F253" s="107" t="s">
        <v>553</v>
      </c>
      <c r="G253" s="107" t="s">
        <v>554</v>
      </c>
      <c r="H253" s="98">
        <v>0</v>
      </c>
      <c r="I253" s="95"/>
      <c r="J253" s="96"/>
    </row>
    <row r="254" spans="1:10" x14ac:dyDescent="0.25">
      <c r="A254" s="95" t="s">
        <v>552</v>
      </c>
      <c r="B254" s="96">
        <v>292145</v>
      </c>
      <c r="C254" s="95" t="s">
        <v>429</v>
      </c>
      <c r="D254" s="97">
        <v>2</v>
      </c>
      <c r="E254" s="107">
        <v>2</v>
      </c>
      <c r="F254" s="109" t="s">
        <v>556</v>
      </c>
      <c r="G254" s="109" t="s">
        <v>557</v>
      </c>
      <c r="H254" s="106">
        <v>1</v>
      </c>
      <c r="I254" s="95"/>
      <c r="J254" s="96"/>
    </row>
    <row r="255" spans="1:10" x14ac:dyDescent="0.25">
      <c r="A255" s="95" t="s">
        <v>552</v>
      </c>
      <c r="B255" s="96">
        <v>292150</v>
      </c>
      <c r="C255" s="95" t="s">
        <v>98</v>
      </c>
      <c r="D255" s="97">
        <v>0</v>
      </c>
      <c r="E255" s="107">
        <v>0</v>
      </c>
      <c r="F255" s="109" t="s">
        <v>553</v>
      </c>
      <c r="G255" s="109" t="s">
        <v>554</v>
      </c>
      <c r="H255" s="106">
        <v>0</v>
      </c>
      <c r="I255" s="95"/>
      <c r="J255" s="96"/>
    </row>
    <row r="256" spans="1:10" x14ac:dyDescent="0.25">
      <c r="A256" s="95" t="s">
        <v>552</v>
      </c>
      <c r="B256" s="96">
        <v>292160</v>
      </c>
      <c r="C256" s="95" t="s">
        <v>335</v>
      </c>
      <c r="D256" s="97">
        <v>1</v>
      </c>
      <c r="E256" s="107">
        <v>2</v>
      </c>
      <c r="F256" s="107" t="s">
        <v>562</v>
      </c>
      <c r="G256" s="107" t="s">
        <v>554</v>
      </c>
      <c r="H256" s="98">
        <v>0</v>
      </c>
      <c r="I256" s="95"/>
      <c r="J256" s="96"/>
    </row>
    <row r="257" spans="1:10" x14ac:dyDescent="0.25">
      <c r="A257" s="95" t="s">
        <v>552</v>
      </c>
      <c r="B257" s="96">
        <v>292170</v>
      </c>
      <c r="C257" s="95" t="s">
        <v>140</v>
      </c>
      <c r="D257" s="97">
        <v>2</v>
      </c>
      <c r="E257" s="107">
        <v>4</v>
      </c>
      <c r="F257" s="109" t="s">
        <v>562</v>
      </c>
      <c r="G257" s="109" t="s">
        <v>554</v>
      </c>
      <c r="H257" s="106">
        <v>0</v>
      </c>
      <c r="I257" s="95"/>
      <c r="J257" s="96"/>
    </row>
    <row r="258" spans="1:10" x14ac:dyDescent="0.25">
      <c r="A258" s="95" t="s">
        <v>552</v>
      </c>
      <c r="B258" s="96">
        <v>292180</v>
      </c>
      <c r="C258" s="95" t="s">
        <v>394</v>
      </c>
      <c r="D258" s="97">
        <v>0</v>
      </c>
      <c r="E258" s="107">
        <v>0</v>
      </c>
      <c r="F258" s="109" t="s">
        <v>553</v>
      </c>
      <c r="G258" s="109" t="s">
        <v>554</v>
      </c>
      <c r="H258" s="106">
        <v>0</v>
      </c>
      <c r="I258" s="95"/>
      <c r="J258" s="96"/>
    </row>
    <row r="259" spans="1:10" x14ac:dyDescent="0.25">
      <c r="A259" s="95" t="s">
        <v>552</v>
      </c>
      <c r="B259" s="96">
        <v>292190</v>
      </c>
      <c r="C259" s="95" t="s">
        <v>82</v>
      </c>
      <c r="D259" s="97">
        <v>1</v>
      </c>
      <c r="E259" s="107">
        <v>1</v>
      </c>
      <c r="F259" s="109" t="s">
        <v>556</v>
      </c>
      <c r="G259" s="109" t="s">
        <v>557</v>
      </c>
      <c r="H259" s="106">
        <v>1</v>
      </c>
      <c r="I259" s="95"/>
      <c r="J259" s="96"/>
    </row>
    <row r="260" spans="1:10" x14ac:dyDescent="0.25">
      <c r="A260" s="95" t="s">
        <v>552</v>
      </c>
      <c r="B260" s="96">
        <v>292200</v>
      </c>
      <c r="C260" s="95" t="s">
        <v>175</v>
      </c>
      <c r="D260" s="97">
        <v>1</v>
      </c>
      <c r="E260" s="107">
        <v>2</v>
      </c>
      <c r="F260" s="109" t="s">
        <v>562</v>
      </c>
      <c r="G260" s="109" t="s">
        <v>554</v>
      </c>
      <c r="H260" s="106">
        <v>0</v>
      </c>
      <c r="I260" s="95"/>
      <c r="J260" s="96"/>
    </row>
    <row r="261" spans="1:10" x14ac:dyDescent="0.25">
      <c r="A261" s="95" t="s">
        <v>552</v>
      </c>
      <c r="B261" s="96">
        <v>292205</v>
      </c>
      <c r="C261" s="95" t="s">
        <v>125</v>
      </c>
      <c r="D261" s="97">
        <v>0</v>
      </c>
      <c r="E261" s="107">
        <v>0</v>
      </c>
      <c r="F261" s="109" t="s">
        <v>553</v>
      </c>
      <c r="G261" s="109" t="s">
        <v>554</v>
      </c>
      <c r="H261" s="106">
        <v>0</v>
      </c>
      <c r="I261" s="95"/>
      <c r="J261" s="96"/>
    </row>
    <row r="262" spans="1:10" x14ac:dyDescent="0.25">
      <c r="A262" s="95" t="s">
        <v>552</v>
      </c>
      <c r="B262" s="96">
        <v>292210</v>
      </c>
      <c r="C262" s="95" t="s">
        <v>45</v>
      </c>
      <c r="D262" s="97">
        <v>1</v>
      </c>
      <c r="E262" s="107">
        <v>1</v>
      </c>
      <c r="F262" s="109" t="s">
        <v>556</v>
      </c>
      <c r="G262" s="109" t="s">
        <v>557</v>
      </c>
      <c r="H262" s="106">
        <v>1</v>
      </c>
      <c r="I262" s="95"/>
      <c r="J262" s="96"/>
    </row>
    <row r="263" spans="1:10" x14ac:dyDescent="0.25">
      <c r="A263" s="95" t="s">
        <v>552</v>
      </c>
      <c r="B263" s="96">
        <v>292220</v>
      </c>
      <c r="C263" s="95" t="s">
        <v>227</v>
      </c>
      <c r="D263" s="97">
        <v>1</v>
      </c>
      <c r="E263" s="107">
        <v>1</v>
      </c>
      <c r="F263" s="109" t="s">
        <v>556</v>
      </c>
      <c r="G263" s="109" t="s">
        <v>557</v>
      </c>
      <c r="H263" s="106">
        <v>1</v>
      </c>
      <c r="I263" s="95"/>
      <c r="J263" s="96"/>
    </row>
    <row r="264" spans="1:10" x14ac:dyDescent="0.25">
      <c r="A264" s="95" t="s">
        <v>552</v>
      </c>
      <c r="B264" s="96">
        <v>292225</v>
      </c>
      <c r="C264" s="95" t="s">
        <v>336</v>
      </c>
      <c r="D264" s="97">
        <v>0</v>
      </c>
      <c r="E264" s="107">
        <v>0</v>
      </c>
      <c r="F264" s="109" t="s">
        <v>553</v>
      </c>
      <c r="G264" s="109" t="s">
        <v>554</v>
      </c>
      <c r="H264" s="106">
        <v>0</v>
      </c>
      <c r="I264" s="95"/>
      <c r="J264" s="96"/>
    </row>
    <row r="265" spans="1:10" x14ac:dyDescent="0.25">
      <c r="A265" s="95" t="s">
        <v>552</v>
      </c>
      <c r="B265" s="96">
        <v>292230</v>
      </c>
      <c r="C265" s="95" t="s">
        <v>198</v>
      </c>
      <c r="D265" s="97">
        <v>12</v>
      </c>
      <c r="E265" s="107">
        <v>15</v>
      </c>
      <c r="F265" s="107" t="s">
        <v>576</v>
      </c>
      <c r="G265" s="107" t="s">
        <v>557</v>
      </c>
      <c r="H265" s="98">
        <v>1</v>
      </c>
      <c r="I265" s="95"/>
      <c r="J265" s="96"/>
    </row>
    <row r="266" spans="1:10" x14ac:dyDescent="0.25">
      <c r="A266" s="95" t="s">
        <v>552</v>
      </c>
      <c r="B266" s="96">
        <v>292240</v>
      </c>
      <c r="C266" s="95" t="s">
        <v>228</v>
      </c>
      <c r="D266" s="97">
        <v>6</v>
      </c>
      <c r="E266" s="107">
        <v>8</v>
      </c>
      <c r="F266" s="107" t="s">
        <v>559</v>
      </c>
      <c r="G266" s="107" t="s">
        <v>554</v>
      </c>
      <c r="H266" s="98">
        <v>0</v>
      </c>
      <c r="I266" s="95"/>
      <c r="J266" s="96"/>
    </row>
    <row r="267" spans="1:10" x14ac:dyDescent="0.25">
      <c r="A267" s="95" t="s">
        <v>552</v>
      </c>
      <c r="B267" s="96">
        <v>292250</v>
      </c>
      <c r="C267" s="95" t="s">
        <v>229</v>
      </c>
      <c r="D267" s="97">
        <v>5</v>
      </c>
      <c r="E267" s="107">
        <v>13</v>
      </c>
      <c r="F267" s="109" t="s">
        <v>591</v>
      </c>
      <c r="G267" s="109" t="s">
        <v>554</v>
      </c>
      <c r="H267" s="106">
        <v>0</v>
      </c>
      <c r="I267" s="95"/>
      <c r="J267" s="96"/>
    </row>
    <row r="268" spans="1:10" x14ac:dyDescent="0.25">
      <c r="A268" s="95" t="s">
        <v>552</v>
      </c>
      <c r="B268" s="96">
        <v>292260</v>
      </c>
      <c r="C268" s="95" t="s">
        <v>506</v>
      </c>
      <c r="D268" s="97">
        <v>1</v>
      </c>
      <c r="E268" s="107">
        <v>2</v>
      </c>
      <c r="F268" s="109" t="s">
        <v>562</v>
      </c>
      <c r="G268" s="109" t="s">
        <v>554</v>
      </c>
      <c r="H268" s="106">
        <v>0</v>
      </c>
      <c r="I268" s="95"/>
      <c r="J268" s="96"/>
    </row>
    <row r="269" spans="1:10" x14ac:dyDescent="0.25">
      <c r="A269" s="95" t="s">
        <v>552</v>
      </c>
      <c r="B269" s="96">
        <v>292265</v>
      </c>
      <c r="C269" s="95" t="s">
        <v>99</v>
      </c>
      <c r="D269" s="97">
        <v>3</v>
      </c>
      <c r="E269" s="107">
        <v>3</v>
      </c>
      <c r="F269" s="109" t="s">
        <v>556</v>
      </c>
      <c r="G269" s="109" t="s">
        <v>557</v>
      </c>
      <c r="H269" s="106">
        <v>1</v>
      </c>
      <c r="I269" s="95"/>
      <c r="J269" s="96"/>
    </row>
    <row r="270" spans="1:10" x14ac:dyDescent="0.25">
      <c r="A270" s="95" t="s">
        <v>552</v>
      </c>
      <c r="B270" s="96">
        <v>292270</v>
      </c>
      <c r="C270" s="95" t="s">
        <v>414</v>
      </c>
      <c r="D270" s="97">
        <v>1</v>
      </c>
      <c r="E270" s="107">
        <v>1</v>
      </c>
      <c r="F270" s="107" t="s">
        <v>556</v>
      </c>
      <c r="G270" s="107" t="s">
        <v>557</v>
      </c>
      <c r="H270" s="98">
        <v>1</v>
      </c>
      <c r="I270" s="95"/>
      <c r="J270" s="96"/>
    </row>
    <row r="271" spans="1:10" x14ac:dyDescent="0.25">
      <c r="A271" s="95" t="s">
        <v>552</v>
      </c>
      <c r="B271" s="96">
        <v>292273</v>
      </c>
      <c r="C271" s="95" t="s">
        <v>46</v>
      </c>
      <c r="D271" s="97">
        <v>7</v>
      </c>
      <c r="E271" s="107">
        <v>8</v>
      </c>
      <c r="F271" s="109" t="s">
        <v>592</v>
      </c>
      <c r="G271" s="109" t="s">
        <v>557</v>
      </c>
      <c r="H271" s="106">
        <v>1</v>
      </c>
      <c r="I271" s="95"/>
      <c r="J271" s="96"/>
    </row>
    <row r="272" spans="1:10" x14ac:dyDescent="0.25">
      <c r="A272" s="95" t="s">
        <v>552</v>
      </c>
      <c r="B272" s="96">
        <v>292275</v>
      </c>
      <c r="C272" s="95" t="s">
        <v>507</v>
      </c>
      <c r="D272" s="97">
        <v>18</v>
      </c>
      <c r="E272" s="107">
        <v>19</v>
      </c>
      <c r="F272" s="109" t="s">
        <v>593</v>
      </c>
      <c r="G272" s="109" t="s">
        <v>557</v>
      </c>
      <c r="H272" s="106">
        <v>1</v>
      </c>
      <c r="I272" s="95"/>
      <c r="J272" s="96"/>
    </row>
    <row r="273" spans="1:10" x14ac:dyDescent="0.25">
      <c r="A273" s="95" t="s">
        <v>552</v>
      </c>
      <c r="B273" s="96">
        <v>292280</v>
      </c>
      <c r="C273" s="95" t="s">
        <v>496</v>
      </c>
      <c r="D273" s="97">
        <v>0</v>
      </c>
      <c r="E273" s="107">
        <v>0</v>
      </c>
      <c r="F273" s="109" t="s">
        <v>553</v>
      </c>
      <c r="G273" s="109" t="s">
        <v>554</v>
      </c>
      <c r="H273" s="106">
        <v>0</v>
      </c>
      <c r="I273" s="95"/>
      <c r="J273" s="96"/>
    </row>
    <row r="274" spans="1:10" x14ac:dyDescent="0.25">
      <c r="A274" s="95" t="s">
        <v>552</v>
      </c>
      <c r="B274" s="96">
        <v>292285</v>
      </c>
      <c r="C274" s="95" t="s">
        <v>71</v>
      </c>
      <c r="D274" s="97">
        <v>1</v>
      </c>
      <c r="E274" s="107">
        <v>1</v>
      </c>
      <c r="F274" s="109" t="s">
        <v>556</v>
      </c>
      <c r="G274" s="109" t="s">
        <v>557</v>
      </c>
      <c r="H274" s="106">
        <v>1</v>
      </c>
      <c r="I274" s="95"/>
      <c r="J274" s="96"/>
    </row>
    <row r="275" spans="1:10" x14ac:dyDescent="0.25">
      <c r="A275" s="95" t="s">
        <v>552</v>
      </c>
      <c r="B275" s="96">
        <v>292290</v>
      </c>
      <c r="C275" s="95" t="s">
        <v>268</v>
      </c>
      <c r="D275" s="97">
        <v>0</v>
      </c>
      <c r="E275" s="107">
        <v>0</v>
      </c>
      <c r="F275" s="109" t="s">
        <v>553</v>
      </c>
      <c r="G275" s="109" t="s">
        <v>554</v>
      </c>
      <c r="H275" s="106">
        <v>0</v>
      </c>
      <c r="I275" s="95"/>
      <c r="J275" s="96"/>
    </row>
    <row r="276" spans="1:10" x14ac:dyDescent="0.25">
      <c r="A276" s="95" t="s">
        <v>552</v>
      </c>
      <c r="B276" s="96">
        <v>292300</v>
      </c>
      <c r="C276" s="95" t="s">
        <v>176</v>
      </c>
      <c r="D276" s="97">
        <v>1</v>
      </c>
      <c r="E276" s="107">
        <v>2</v>
      </c>
      <c r="F276" s="109" t="s">
        <v>562</v>
      </c>
      <c r="G276" s="109" t="s">
        <v>554</v>
      </c>
      <c r="H276" s="106">
        <v>0</v>
      </c>
      <c r="I276" s="95"/>
      <c r="J276" s="96"/>
    </row>
    <row r="277" spans="1:10" x14ac:dyDescent="0.25">
      <c r="A277" s="95" t="s">
        <v>552</v>
      </c>
      <c r="B277" s="96">
        <v>292303</v>
      </c>
      <c r="C277" s="95" t="s">
        <v>83</v>
      </c>
      <c r="D277" s="97">
        <v>0</v>
      </c>
      <c r="E277" s="107">
        <v>0</v>
      </c>
      <c r="F277" s="109" t="s">
        <v>553</v>
      </c>
      <c r="G277" s="109" t="s">
        <v>554</v>
      </c>
      <c r="H277" s="106">
        <v>0</v>
      </c>
      <c r="I277" s="95"/>
      <c r="J277" s="96"/>
    </row>
    <row r="278" spans="1:10" x14ac:dyDescent="0.25">
      <c r="A278" s="95" t="s">
        <v>552</v>
      </c>
      <c r="B278" s="96">
        <v>292305</v>
      </c>
      <c r="C278" s="95" t="s">
        <v>269</v>
      </c>
      <c r="D278" s="97">
        <v>0</v>
      </c>
      <c r="E278" s="107">
        <v>0</v>
      </c>
      <c r="F278" s="109" t="s">
        <v>553</v>
      </c>
      <c r="G278" s="109" t="s">
        <v>554</v>
      </c>
      <c r="H278" s="106">
        <v>0</v>
      </c>
      <c r="I278" s="95"/>
      <c r="J278" s="96"/>
    </row>
    <row r="279" spans="1:10" x14ac:dyDescent="0.25">
      <c r="A279" s="95" t="s">
        <v>552</v>
      </c>
      <c r="B279" s="96">
        <v>292310</v>
      </c>
      <c r="C279" s="95" t="s">
        <v>270</v>
      </c>
      <c r="D279" s="97">
        <v>1</v>
      </c>
      <c r="E279" s="107">
        <v>3</v>
      </c>
      <c r="F279" s="107" t="s">
        <v>560</v>
      </c>
      <c r="G279" s="107" t="s">
        <v>554</v>
      </c>
      <c r="H279" s="98">
        <v>0</v>
      </c>
      <c r="I279" s="95"/>
      <c r="J279" s="96"/>
    </row>
    <row r="280" spans="1:10" x14ac:dyDescent="0.25">
      <c r="A280" s="95" t="s">
        <v>552</v>
      </c>
      <c r="B280" s="96">
        <v>292320</v>
      </c>
      <c r="C280" s="95" t="s">
        <v>337</v>
      </c>
      <c r="D280" s="97">
        <v>0</v>
      </c>
      <c r="E280" s="107">
        <v>0</v>
      </c>
      <c r="F280" s="109" t="s">
        <v>553</v>
      </c>
      <c r="G280" s="109" t="s">
        <v>554</v>
      </c>
      <c r="H280" s="106">
        <v>0</v>
      </c>
      <c r="I280" s="95"/>
      <c r="J280" s="96"/>
    </row>
    <row r="281" spans="1:10" x14ac:dyDescent="0.25">
      <c r="A281" s="95" t="s">
        <v>552</v>
      </c>
      <c r="B281" s="96">
        <v>292330</v>
      </c>
      <c r="C281" s="95" t="s">
        <v>254</v>
      </c>
      <c r="D281" s="97">
        <v>0</v>
      </c>
      <c r="E281" s="107">
        <v>0</v>
      </c>
      <c r="F281" s="107" t="s">
        <v>553</v>
      </c>
      <c r="G281" s="107" t="s">
        <v>554</v>
      </c>
      <c r="H281" s="98">
        <v>0</v>
      </c>
      <c r="I281" s="95"/>
      <c r="J281" s="96"/>
    </row>
    <row r="282" spans="1:10" x14ac:dyDescent="0.25">
      <c r="A282" s="95" t="s">
        <v>552</v>
      </c>
      <c r="B282" s="96">
        <v>292335</v>
      </c>
      <c r="C282" s="95" t="s">
        <v>141</v>
      </c>
      <c r="D282" s="97">
        <v>1</v>
      </c>
      <c r="E282" s="107">
        <v>3</v>
      </c>
      <c r="F282" s="109" t="s">
        <v>560</v>
      </c>
      <c r="G282" s="109" t="s">
        <v>554</v>
      </c>
      <c r="H282" s="106">
        <v>0</v>
      </c>
      <c r="I282" s="95"/>
      <c r="J282" s="96"/>
    </row>
    <row r="283" spans="1:10" x14ac:dyDescent="0.25">
      <c r="A283" s="95" t="s">
        <v>552</v>
      </c>
      <c r="B283" s="96">
        <v>292340</v>
      </c>
      <c r="C283" s="95" t="s">
        <v>395</v>
      </c>
      <c r="D283" s="97">
        <v>0</v>
      </c>
      <c r="E283" s="107">
        <v>3</v>
      </c>
      <c r="F283" s="109" t="s">
        <v>553</v>
      </c>
      <c r="G283" s="109" t="s">
        <v>554</v>
      </c>
      <c r="H283" s="106">
        <v>0</v>
      </c>
      <c r="I283" s="95"/>
      <c r="J283" s="96"/>
    </row>
    <row r="284" spans="1:10" x14ac:dyDescent="0.25">
      <c r="A284" s="95" t="s">
        <v>552</v>
      </c>
      <c r="B284" s="96">
        <v>292350</v>
      </c>
      <c r="C284" s="95" t="s">
        <v>84</v>
      </c>
      <c r="D284" s="97">
        <v>0</v>
      </c>
      <c r="E284" s="107">
        <v>2</v>
      </c>
      <c r="F284" s="109" t="s">
        <v>553</v>
      </c>
      <c r="G284" s="109" t="s">
        <v>554</v>
      </c>
      <c r="H284" s="106">
        <v>0</v>
      </c>
      <c r="I284" s="95"/>
      <c r="J284" s="96"/>
    </row>
    <row r="285" spans="1:10" x14ac:dyDescent="0.25">
      <c r="A285" s="95" t="s">
        <v>552</v>
      </c>
      <c r="B285" s="96">
        <v>292360</v>
      </c>
      <c r="C285" s="95" t="s">
        <v>375</v>
      </c>
      <c r="D285" s="97">
        <v>8</v>
      </c>
      <c r="E285" s="107">
        <v>8</v>
      </c>
      <c r="F285" s="107" t="s">
        <v>556</v>
      </c>
      <c r="G285" s="107" t="s">
        <v>557</v>
      </c>
      <c r="H285" s="98">
        <v>1</v>
      </c>
      <c r="I285" s="95"/>
      <c r="J285" s="96"/>
    </row>
    <row r="286" spans="1:10" x14ac:dyDescent="0.25">
      <c r="A286" s="95" t="s">
        <v>552</v>
      </c>
      <c r="B286" s="96">
        <v>292370</v>
      </c>
      <c r="C286" s="95" t="s">
        <v>338</v>
      </c>
      <c r="D286" s="97">
        <v>1</v>
      </c>
      <c r="E286" s="107">
        <v>3</v>
      </c>
      <c r="F286" s="109" t="s">
        <v>560</v>
      </c>
      <c r="G286" s="109" t="s">
        <v>554</v>
      </c>
      <c r="H286" s="106">
        <v>0</v>
      </c>
      <c r="I286" s="95"/>
      <c r="J286" s="96"/>
    </row>
    <row r="287" spans="1:10" x14ac:dyDescent="0.25">
      <c r="A287" s="95" t="s">
        <v>552</v>
      </c>
      <c r="B287" s="96">
        <v>292380</v>
      </c>
      <c r="C287" s="95" t="s">
        <v>271</v>
      </c>
      <c r="D287" s="97">
        <v>1</v>
      </c>
      <c r="E287" s="107">
        <v>1</v>
      </c>
      <c r="F287" s="109" t="s">
        <v>556</v>
      </c>
      <c r="G287" s="109" t="s">
        <v>557</v>
      </c>
      <c r="H287" s="106">
        <v>1</v>
      </c>
      <c r="I287" s="95"/>
      <c r="J287" s="96"/>
    </row>
    <row r="288" spans="1:10" x14ac:dyDescent="0.25">
      <c r="A288" s="95" t="s">
        <v>552</v>
      </c>
      <c r="B288" s="96">
        <v>292390</v>
      </c>
      <c r="C288" s="95" t="s">
        <v>467</v>
      </c>
      <c r="D288" s="97">
        <v>3</v>
      </c>
      <c r="E288" s="107">
        <v>3</v>
      </c>
      <c r="F288" s="109" t="s">
        <v>556</v>
      </c>
      <c r="G288" s="109" t="s">
        <v>557</v>
      </c>
      <c r="H288" s="106">
        <v>1</v>
      </c>
      <c r="I288" s="95"/>
      <c r="J288" s="96"/>
    </row>
    <row r="289" spans="1:10" x14ac:dyDescent="0.25">
      <c r="A289" s="95" t="s">
        <v>552</v>
      </c>
      <c r="B289" s="96">
        <v>292400</v>
      </c>
      <c r="C289" s="95" t="s">
        <v>289</v>
      </c>
      <c r="D289" s="97">
        <v>13</v>
      </c>
      <c r="E289" s="107">
        <v>14</v>
      </c>
      <c r="F289" s="109" t="s">
        <v>594</v>
      </c>
      <c r="G289" s="109" t="s">
        <v>557</v>
      </c>
      <c r="H289" s="106">
        <v>1</v>
      </c>
      <c r="I289" s="95"/>
      <c r="J289" s="96"/>
    </row>
    <row r="290" spans="1:10" x14ac:dyDescent="0.25">
      <c r="A290" s="95" t="s">
        <v>552</v>
      </c>
      <c r="B290" s="96">
        <v>292405</v>
      </c>
      <c r="C290" s="95" t="s">
        <v>47</v>
      </c>
      <c r="D290" s="97">
        <v>1</v>
      </c>
      <c r="E290" s="107">
        <v>2</v>
      </c>
      <c r="F290" s="107" t="s">
        <v>562</v>
      </c>
      <c r="G290" s="107" t="s">
        <v>554</v>
      </c>
      <c r="H290" s="98">
        <v>0</v>
      </c>
      <c r="I290" s="95"/>
      <c r="J290" s="96"/>
    </row>
    <row r="291" spans="1:10" x14ac:dyDescent="0.25">
      <c r="A291" s="95" t="s">
        <v>552</v>
      </c>
      <c r="B291" s="96">
        <v>292410</v>
      </c>
      <c r="C291" s="95" t="s">
        <v>255</v>
      </c>
      <c r="D291" s="97">
        <v>0</v>
      </c>
      <c r="E291" s="107">
        <v>0</v>
      </c>
      <c r="F291" s="109" t="s">
        <v>553</v>
      </c>
      <c r="G291" s="109" t="s">
        <v>554</v>
      </c>
      <c r="H291" s="106">
        <v>0</v>
      </c>
      <c r="I291" s="95"/>
      <c r="J291" s="96"/>
    </row>
    <row r="292" spans="1:10" x14ac:dyDescent="0.25">
      <c r="A292" s="95" t="s">
        <v>552</v>
      </c>
      <c r="B292" s="96">
        <v>292420</v>
      </c>
      <c r="C292" s="95" t="s">
        <v>295</v>
      </c>
      <c r="D292" s="97">
        <v>0</v>
      </c>
      <c r="E292" s="107">
        <v>0</v>
      </c>
      <c r="F292" s="107" t="s">
        <v>553</v>
      </c>
      <c r="G292" s="107" t="s">
        <v>554</v>
      </c>
      <c r="H292" s="98">
        <v>0</v>
      </c>
      <c r="I292" s="95"/>
      <c r="J292" s="96"/>
    </row>
    <row r="293" spans="1:10" x14ac:dyDescent="0.25">
      <c r="A293" s="95" t="s">
        <v>552</v>
      </c>
      <c r="B293" s="96">
        <v>292430</v>
      </c>
      <c r="C293" s="95" t="s">
        <v>85</v>
      </c>
      <c r="D293" s="97">
        <v>1</v>
      </c>
      <c r="E293" s="107">
        <v>2</v>
      </c>
      <c r="F293" s="107" t="s">
        <v>562</v>
      </c>
      <c r="G293" s="107" t="s">
        <v>554</v>
      </c>
      <c r="H293" s="98">
        <v>0</v>
      </c>
      <c r="I293" s="95"/>
      <c r="J293" s="96"/>
    </row>
    <row r="294" spans="1:10" x14ac:dyDescent="0.25">
      <c r="A294" s="95" t="s">
        <v>552</v>
      </c>
      <c r="B294" s="96">
        <v>292440</v>
      </c>
      <c r="C294" s="95" t="s">
        <v>283</v>
      </c>
      <c r="D294" s="97">
        <v>0</v>
      </c>
      <c r="E294" s="107">
        <v>1</v>
      </c>
      <c r="F294" s="107" t="s">
        <v>553</v>
      </c>
      <c r="G294" s="107" t="s">
        <v>554</v>
      </c>
      <c r="H294" s="98">
        <v>0</v>
      </c>
      <c r="I294" s="95"/>
      <c r="J294" s="96"/>
    </row>
    <row r="295" spans="1:10" x14ac:dyDescent="0.25">
      <c r="A295" s="95" t="s">
        <v>552</v>
      </c>
      <c r="B295" s="96">
        <v>292450</v>
      </c>
      <c r="C295" s="95" t="s">
        <v>396</v>
      </c>
      <c r="D295" s="97">
        <v>1</v>
      </c>
      <c r="E295" s="107">
        <v>2</v>
      </c>
      <c r="F295" s="107" t="s">
        <v>562</v>
      </c>
      <c r="G295" s="107" t="s">
        <v>554</v>
      </c>
      <c r="H295" s="98">
        <v>0</v>
      </c>
      <c r="I295" s="95"/>
      <c r="J295" s="96"/>
    </row>
    <row r="296" spans="1:10" x14ac:dyDescent="0.25">
      <c r="A296" s="95" t="s">
        <v>552</v>
      </c>
      <c r="B296" s="96">
        <v>292460</v>
      </c>
      <c r="C296" s="95" t="s">
        <v>306</v>
      </c>
      <c r="D296" s="97">
        <v>0</v>
      </c>
      <c r="E296" s="107">
        <v>1</v>
      </c>
      <c r="F296" s="107" t="s">
        <v>553</v>
      </c>
      <c r="G296" s="107" t="s">
        <v>554</v>
      </c>
      <c r="H296" s="98">
        <v>0</v>
      </c>
      <c r="I296" s="95"/>
      <c r="J296" s="96"/>
    </row>
    <row r="297" spans="1:10" x14ac:dyDescent="0.25">
      <c r="A297" s="95" t="s">
        <v>552</v>
      </c>
      <c r="B297" s="96">
        <v>292465</v>
      </c>
      <c r="C297" s="95" t="s">
        <v>48</v>
      </c>
      <c r="D297" s="97">
        <v>0</v>
      </c>
      <c r="E297" s="107">
        <v>1</v>
      </c>
      <c r="F297" s="109" t="s">
        <v>553</v>
      </c>
      <c r="G297" s="109" t="s">
        <v>554</v>
      </c>
      <c r="H297" s="106">
        <v>0</v>
      </c>
      <c r="I297" s="95"/>
      <c r="J297" s="96"/>
    </row>
    <row r="298" spans="1:10" x14ac:dyDescent="0.25">
      <c r="A298" s="95" t="s">
        <v>552</v>
      </c>
      <c r="B298" s="96">
        <v>292470</v>
      </c>
      <c r="C298" s="95" t="s">
        <v>430</v>
      </c>
      <c r="D298" s="97">
        <v>0</v>
      </c>
      <c r="E298" s="107">
        <v>0</v>
      </c>
      <c r="F298" s="109" t="s">
        <v>553</v>
      </c>
      <c r="G298" s="109" t="s">
        <v>554</v>
      </c>
      <c r="H298" s="106">
        <v>0</v>
      </c>
      <c r="I298" s="95"/>
      <c r="J298" s="96"/>
    </row>
    <row r="299" spans="1:10" x14ac:dyDescent="0.25">
      <c r="A299" s="95" t="s">
        <v>552</v>
      </c>
      <c r="B299" s="96">
        <v>292480</v>
      </c>
      <c r="C299" s="95" t="s">
        <v>142</v>
      </c>
      <c r="D299" s="97">
        <v>0</v>
      </c>
      <c r="E299" s="107">
        <v>0</v>
      </c>
      <c r="F299" s="109" t="s">
        <v>553</v>
      </c>
      <c r="G299" s="109" t="s">
        <v>554</v>
      </c>
      <c r="H299" s="106">
        <v>0</v>
      </c>
      <c r="I299" s="95"/>
      <c r="J299" s="96"/>
    </row>
    <row r="300" spans="1:10" x14ac:dyDescent="0.25">
      <c r="A300" s="95" t="s">
        <v>552</v>
      </c>
      <c r="B300" s="96">
        <v>292490</v>
      </c>
      <c r="C300" s="95" t="s">
        <v>497</v>
      </c>
      <c r="D300" s="97">
        <v>0</v>
      </c>
      <c r="E300" s="107">
        <v>0</v>
      </c>
      <c r="F300" s="109" t="s">
        <v>553</v>
      </c>
      <c r="G300" s="109" t="s">
        <v>554</v>
      </c>
      <c r="H300" s="106">
        <v>0</v>
      </c>
      <c r="I300" s="95"/>
      <c r="J300" s="96"/>
    </row>
    <row r="301" spans="1:10" x14ac:dyDescent="0.25">
      <c r="A301" s="95" t="s">
        <v>552</v>
      </c>
      <c r="B301" s="96">
        <v>292500</v>
      </c>
      <c r="C301" s="95" t="s">
        <v>431</v>
      </c>
      <c r="D301" s="97">
        <v>2</v>
      </c>
      <c r="E301" s="107">
        <v>5</v>
      </c>
      <c r="F301" s="107" t="s">
        <v>595</v>
      </c>
      <c r="G301" s="107" t="s">
        <v>554</v>
      </c>
      <c r="H301" s="98">
        <v>0</v>
      </c>
      <c r="I301" s="95"/>
      <c r="J301" s="96"/>
    </row>
    <row r="302" spans="1:10" x14ac:dyDescent="0.25">
      <c r="A302" s="95" t="s">
        <v>552</v>
      </c>
      <c r="B302" s="96">
        <v>292510</v>
      </c>
      <c r="C302" s="95" t="s">
        <v>432</v>
      </c>
      <c r="D302" s="97">
        <v>8</v>
      </c>
      <c r="E302" s="107">
        <v>10</v>
      </c>
      <c r="F302" s="109" t="s">
        <v>576</v>
      </c>
      <c r="G302" s="109" t="s">
        <v>557</v>
      </c>
      <c r="H302" s="106">
        <v>1</v>
      </c>
      <c r="I302" s="95"/>
      <c r="J302" s="96"/>
    </row>
    <row r="303" spans="1:10" x14ac:dyDescent="0.25">
      <c r="A303" s="95" t="s">
        <v>552</v>
      </c>
      <c r="B303" s="96">
        <v>292520</v>
      </c>
      <c r="C303" s="95" t="s">
        <v>188</v>
      </c>
      <c r="D303" s="97">
        <v>13</v>
      </c>
      <c r="E303" s="107">
        <v>14</v>
      </c>
      <c r="F303" s="109" t="s">
        <v>594</v>
      </c>
      <c r="G303" s="109" t="s">
        <v>557</v>
      </c>
      <c r="H303" s="106">
        <v>1</v>
      </c>
      <c r="I303" s="95"/>
      <c r="J303" s="96"/>
    </row>
    <row r="304" spans="1:10" x14ac:dyDescent="0.25">
      <c r="A304" s="95" t="s">
        <v>552</v>
      </c>
      <c r="B304" s="96">
        <v>292525</v>
      </c>
      <c r="C304" s="95" t="s">
        <v>307</v>
      </c>
      <c r="D304" s="97">
        <v>0</v>
      </c>
      <c r="E304" s="107">
        <v>0</v>
      </c>
      <c r="F304" s="107" t="s">
        <v>553</v>
      </c>
      <c r="G304" s="107" t="s">
        <v>554</v>
      </c>
      <c r="H304" s="98">
        <v>0</v>
      </c>
      <c r="I304" s="95"/>
      <c r="J304" s="96"/>
    </row>
    <row r="305" spans="1:10" x14ac:dyDescent="0.25">
      <c r="A305" s="95" t="s">
        <v>552</v>
      </c>
      <c r="B305" s="96">
        <v>292530</v>
      </c>
      <c r="C305" s="95" t="s">
        <v>155</v>
      </c>
      <c r="D305" s="97">
        <v>37</v>
      </c>
      <c r="E305" s="107">
        <v>38</v>
      </c>
      <c r="F305" s="109" t="s">
        <v>596</v>
      </c>
      <c r="G305" s="109" t="s">
        <v>557</v>
      </c>
      <c r="H305" s="106">
        <v>1</v>
      </c>
      <c r="I305" s="95"/>
      <c r="J305" s="96"/>
    </row>
    <row r="306" spans="1:10" x14ac:dyDescent="0.25">
      <c r="A306" s="95" t="s">
        <v>552</v>
      </c>
      <c r="B306" s="96">
        <v>292540</v>
      </c>
      <c r="C306" s="95" t="s">
        <v>415</v>
      </c>
      <c r="D306" s="97">
        <v>1</v>
      </c>
      <c r="E306" s="107">
        <v>1</v>
      </c>
      <c r="F306" s="107" t="s">
        <v>556</v>
      </c>
      <c r="G306" s="107" t="s">
        <v>557</v>
      </c>
      <c r="H306" s="98">
        <v>1</v>
      </c>
      <c r="I306" s="95"/>
      <c r="J306" s="96"/>
    </row>
    <row r="307" spans="1:10" x14ac:dyDescent="0.25">
      <c r="A307" s="95" t="s">
        <v>552</v>
      </c>
      <c r="B307" s="96">
        <v>292550</v>
      </c>
      <c r="C307" s="95" t="s">
        <v>177</v>
      </c>
      <c r="D307" s="97">
        <v>2</v>
      </c>
      <c r="E307" s="107">
        <v>4</v>
      </c>
      <c r="F307" s="109" t="s">
        <v>562</v>
      </c>
      <c r="G307" s="109" t="s">
        <v>554</v>
      </c>
      <c r="H307" s="106">
        <v>0</v>
      </c>
      <c r="I307" s="95"/>
      <c r="J307" s="96"/>
    </row>
    <row r="308" spans="1:10" x14ac:dyDescent="0.25">
      <c r="A308" s="95" t="s">
        <v>552</v>
      </c>
      <c r="B308" s="96">
        <v>292560</v>
      </c>
      <c r="C308" s="95" t="s">
        <v>126</v>
      </c>
      <c r="D308" s="97">
        <v>0</v>
      </c>
      <c r="E308" s="107">
        <v>1</v>
      </c>
      <c r="F308" s="109" t="s">
        <v>553</v>
      </c>
      <c r="G308" s="109" t="s">
        <v>554</v>
      </c>
      <c r="H308" s="106">
        <v>0</v>
      </c>
      <c r="I308" s="95"/>
      <c r="J308" s="96"/>
    </row>
    <row r="309" spans="1:10" x14ac:dyDescent="0.25">
      <c r="A309" s="95" t="s">
        <v>552</v>
      </c>
      <c r="B309" s="96">
        <v>292570</v>
      </c>
      <c r="C309" s="95" t="s">
        <v>433</v>
      </c>
      <c r="D309" s="97">
        <v>0</v>
      </c>
      <c r="E309" s="107">
        <v>0</v>
      </c>
      <c r="F309" s="107" t="s">
        <v>553</v>
      </c>
      <c r="G309" s="107" t="s">
        <v>554</v>
      </c>
      <c r="H309" s="98">
        <v>0</v>
      </c>
      <c r="I309" s="95"/>
      <c r="J309" s="96"/>
    </row>
    <row r="310" spans="1:10" x14ac:dyDescent="0.25">
      <c r="A310" s="95" t="s">
        <v>552</v>
      </c>
      <c r="B310" s="96">
        <v>292575</v>
      </c>
      <c r="C310" s="95" t="s">
        <v>230</v>
      </c>
      <c r="D310" s="97">
        <v>4</v>
      </c>
      <c r="E310" s="107">
        <v>5</v>
      </c>
      <c r="F310" s="109" t="s">
        <v>576</v>
      </c>
      <c r="G310" s="109" t="s">
        <v>557</v>
      </c>
      <c r="H310" s="106">
        <v>1</v>
      </c>
      <c r="I310" s="95"/>
      <c r="J310" s="96"/>
    </row>
    <row r="311" spans="1:10" x14ac:dyDescent="0.25">
      <c r="A311" s="95" t="s">
        <v>552</v>
      </c>
      <c r="B311" s="96">
        <v>292580</v>
      </c>
      <c r="C311" s="95" t="s">
        <v>100</v>
      </c>
      <c r="D311" s="97">
        <v>0</v>
      </c>
      <c r="E311" s="107">
        <v>1</v>
      </c>
      <c r="F311" s="107" t="s">
        <v>553</v>
      </c>
      <c r="G311" s="107" t="s">
        <v>554</v>
      </c>
      <c r="H311" s="98">
        <v>0</v>
      </c>
      <c r="I311" s="95"/>
      <c r="J311" s="96"/>
    </row>
    <row r="312" spans="1:10" x14ac:dyDescent="0.25">
      <c r="A312" s="95" t="s">
        <v>552</v>
      </c>
      <c r="B312" s="96">
        <v>292590</v>
      </c>
      <c r="C312" s="95" t="s">
        <v>101</v>
      </c>
      <c r="D312" s="97">
        <v>0</v>
      </c>
      <c r="E312" s="107">
        <v>1</v>
      </c>
      <c r="F312" s="109" t="s">
        <v>553</v>
      </c>
      <c r="G312" s="109" t="s">
        <v>554</v>
      </c>
      <c r="H312" s="106">
        <v>0</v>
      </c>
      <c r="I312" s="95"/>
      <c r="J312" s="96"/>
    </row>
    <row r="313" spans="1:10" x14ac:dyDescent="0.25">
      <c r="A313" s="95" t="s">
        <v>552</v>
      </c>
      <c r="B313" s="96">
        <v>292593</v>
      </c>
      <c r="C313" s="95" t="s">
        <v>143</v>
      </c>
      <c r="D313" s="97">
        <v>0</v>
      </c>
      <c r="E313" s="107">
        <v>0</v>
      </c>
      <c r="F313" s="107" t="s">
        <v>553</v>
      </c>
      <c r="G313" s="107" t="s">
        <v>554</v>
      </c>
      <c r="H313" s="98">
        <v>0</v>
      </c>
      <c r="I313" s="95"/>
      <c r="J313" s="96"/>
    </row>
    <row r="314" spans="1:10" x14ac:dyDescent="0.25">
      <c r="A314" s="95" t="s">
        <v>552</v>
      </c>
      <c r="B314" s="96">
        <v>292595</v>
      </c>
      <c r="C314" s="95" t="s">
        <v>49</v>
      </c>
      <c r="D314" s="97">
        <v>4</v>
      </c>
      <c r="E314" s="107">
        <v>5</v>
      </c>
      <c r="F314" s="107" t="s">
        <v>576</v>
      </c>
      <c r="G314" s="107" t="s">
        <v>557</v>
      </c>
      <c r="H314" s="98">
        <v>1</v>
      </c>
      <c r="I314" s="95"/>
      <c r="J314" s="96"/>
    </row>
    <row r="315" spans="1:10" x14ac:dyDescent="0.25">
      <c r="A315" s="95" t="s">
        <v>552</v>
      </c>
      <c r="B315" s="96">
        <v>292600</v>
      </c>
      <c r="C315" s="95" t="s">
        <v>284</v>
      </c>
      <c r="D315" s="97">
        <v>1</v>
      </c>
      <c r="E315" s="107">
        <v>1</v>
      </c>
      <c r="F315" s="109" t="s">
        <v>556</v>
      </c>
      <c r="G315" s="109" t="s">
        <v>557</v>
      </c>
      <c r="H315" s="106">
        <v>1</v>
      </c>
      <c r="I315" s="95"/>
      <c r="J315" s="96"/>
    </row>
    <row r="316" spans="1:10" x14ac:dyDescent="0.25">
      <c r="A316" s="95" t="s">
        <v>552</v>
      </c>
      <c r="B316" s="96">
        <v>292610</v>
      </c>
      <c r="C316" s="95" t="s">
        <v>102</v>
      </c>
      <c r="D316" s="97">
        <v>0</v>
      </c>
      <c r="E316" s="107">
        <v>0</v>
      </c>
      <c r="F316" s="107" t="s">
        <v>553</v>
      </c>
      <c r="G316" s="107" t="s">
        <v>554</v>
      </c>
      <c r="H316" s="98">
        <v>0</v>
      </c>
      <c r="I316" s="95"/>
      <c r="J316" s="96"/>
    </row>
    <row r="317" spans="1:10" x14ac:dyDescent="0.25">
      <c r="A317" s="95" t="s">
        <v>552</v>
      </c>
      <c r="B317" s="96">
        <v>292620</v>
      </c>
      <c r="C317" s="95" t="s">
        <v>323</v>
      </c>
      <c r="D317" s="97">
        <v>2</v>
      </c>
      <c r="E317" s="107">
        <v>2</v>
      </c>
      <c r="F317" s="107" t="s">
        <v>556</v>
      </c>
      <c r="G317" s="107" t="s">
        <v>557</v>
      </c>
      <c r="H317" s="98">
        <v>1</v>
      </c>
      <c r="I317" s="95"/>
      <c r="J317" s="96"/>
    </row>
    <row r="318" spans="1:10" x14ac:dyDescent="0.25">
      <c r="A318" s="95" t="s">
        <v>552</v>
      </c>
      <c r="B318" s="96">
        <v>292630</v>
      </c>
      <c r="C318" s="95" t="s">
        <v>50</v>
      </c>
      <c r="D318" s="97">
        <v>7</v>
      </c>
      <c r="E318" s="107">
        <v>7</v>
      </c>
      <c r="F318" s="109" t="s">
        <v>556</v>
      </c>
      <c r="G318" s="109" t="s">
        <v>557</v>
      </c>
      <c r="H318" s="106">
        <v>1</v>
      </c>
      <c r="I318" s="95"/>
      <c r="J318" s="96"/>
    </row>
    <row r="319" spans="1:10" x14ac:dyDescent="0.25">
      <c r="A319" s="95" t="s">
        <v>552</v>
      </c>
      <c r="B319" s="96">
        <v>292640</v>
      </c>
      <c r="C319" s="95" t="s">
        <v>397</v>
      </c>
      <c r="D319" s="97">
        <v>4</v>
      </c>
      <c r="E319" s="107">
        <v>7</v>
      </c>
      <c r="F319" s="107" t="s">
        <v>567</v>
      </c>
      <c r="G319" s="107" t="s">
        <v>554</v>
      </c>
      <c r="H319" s="98">
        <v>0</v>
      </c>
      <c r="I319" s="95"/>
      <c r="J319" s="96"/>
    </row>
    <row r="320" spans="1:10" x14ac:dyDescent="0.25">
      <c r="A320" s="95" t="s">
        <v>552</v>
      </c>
      <c r="B320" s="96">
        <v>292650</v>
      </c>
      <c r="C320" s="95" t="s">
        <v>272</v>
      </c>
      <c r="D320" s="97">
        <v>0</v>
      </c>
      <c r="E320" s="107">
        <v>0</v>
      </c>
      <c r="F320" s="109" t="s">
        <v>553</v>
      </c>
      <c r="G320" s="109" t="s">
        <v>554</v>
      </c>
      <c r="H320" s="106">
        <v>0</v>
      </c>
      <c r="I320" s="95"/>
      <c r="J320" s="96"/>
    </row>
    <row r="321" spans="1:10" x14ac:dyDescent="0.25">
      <c r="A321" s="95" t="s">
        <v>552</v>
      </c>
      <c r="B321" s="96">
        <v>292660</v>
      </c>
      <c r="C321" s="95" t="s">
        <v>259</v>
      </c>
      <c r="D321" s="97">
        <v>20</v>
      </c>
      <c r="E321" s="107">
        <v>23</v>
      </c>
      <c r="F321" s="107" t="s">
        <v>597</v>
      </c>
      <c r="G321" s="107" t="s">
        <v>557</v>
      </c>
      <c r="H321" s="98">
        <v>1</v>
      </c>
      <c r="I321" s="95"/>
      <c r="J321" s="96"/>
    </row>
    <row r="322" spans="1:10" x14ac:dyDescent="0.25">
      <c r="A322" s="95" t="s">
        <v>552</v>
      </c>
      <c r="B322" s="96">
        <v>292665</v>
      </c>
      <c r="C322" s="95" t="s">
        <v>434</v>
      </c>
      <c r="D322" s="97">
        <v>1</v>
      </c>
      <c r="E322" s="107">
        <v>2</v>
      </c>
      <c r="F322" s="109" t="s">
        <v>562</v>
      </c>
      <c r="G322" s="109" t="s">
        <v>554</v>
      </c>
      <c r="H322" s="106">
        <v>0</v>
      </c>
      <c r="I322" s="95"/>
      <c r="J322" s="96"/>
    </row>
    <row r="323" spans="1:10" x14ac:dyDescent="0.25">
      <c r="A323" s="95" t="s">
        <v>552</v>
      </c>
      <c r="B323" s="96">
        <v>292670</v>
      </c>
      <c r="C323" s="95" t="s">
        <v>376</v>
      </c>
      <c r="D323" s="97">
        <v>0</v>
      </c>
      <c r="E323" s="107">
        <v>0</v>
      </c>
      <c r="F323" s="109" t="s">
        <v>553</v>
      </c>
      <c r="G323" s="109" t="s">
        <v>554</v>
      </c>
      <c r="H323" s="106">
        <v>0</v>
      </c>
      <c r="I323" s="95"/>
      <c r="J323" s="96"/>
    </row>
    <row r="324" spans="1:10" x14ac:dyDescent="0.25">
      <c r="A324" s="95" t="s">
        <v>552</v>
      </c>
      <c r="B324" s="96">
        <v>292680</v>
      </c>
      <c r="C324" s="95" t="s">
        <v>398</v>
      </c>
      <c r="D324" s="97">
        <v>1</v>
      </c>
      <c r="E324" s="107">
        <v>1</v>
      </c>
      <c r="F324" s="109" t="s">
        <v>556</v>
      </c>
      <c r="G324" s="109" t="s">
        <v>557</v>
      </c>
      <c r="H324" s="106">
        <v>1</v>
      </c>
      <c r="I324" s="95"/>
      <c r="J324" s="96"/>
    </row>
    <row r="325" spans="1:10" x14ac:dyDescent="0.25">
      <c r="A325" s="95" t="s">
        <v>552</v>
      </c>
      <c r="B325" s="96">
        <v>292690</v>
      </c>
      <c r="C325" s="95" t="s">
        <v>377</v>
      </c>
      <c r="D325" s="97">
        <v>0</v>
      </c>
      <c r="E325" s="107">
        <v>0</v>
      </c>
      <c r="F325" s="109" t="s">
        <v>553</v>
      </c>
      <c r="G325" s="109" t="s">
        <v>554</v>
      </c>
      <c r="H325" s="106">
        <v>0</v>
      </c>
      <c r="I325" s="95"/>
      <c r="J325" s="96"/>
    </row>
    <row r="326" spans="1:10" x14ac:dyDescent="0.25">
      <c r="A326" s="95" t="s">
        <v>552</v>
      </c>
      <c r="B326" s="96">
        <v>292700</v>
      </c>
      <c r="C326" s="95" t="s">
        <v>256</v>
      </c>
      <c r="D326" s="97">
        <v>6</v>
      </c>
      <c r="E326" s="107">
        <v>6</v>
      </c>
      <c r="F326" s="109" t="s">
        <v>556</v>
      </c>
      <c r="G326" s="109" t="s">
        <v>557</v>
      </c>
      <c r="H326" s="106">
        <v>1</v>
      </c>
      <c r="I326" s="95"/>
      <c r="J326" s="96"/>
    </row>
    <row r="327" spans="1:10" x14ac:dyDescent="0.25">
      <c r="A327" s="95" t="s">
        <v>552</v>
      </c>
      <c r="B327" s="96">
        <v>292710</v>
      </c>
      <c r="C327" s="95" t="s">
        <v>296</v>
      </c>
      <c r="D327" s="97">
        <v>2</v>
      </c>
      <c r="E327" s="107">
        <v>2</v>
      </c>
      <c r="F327" s="109" t="s">
        <v>556</v>
      </c>
      <c r="G327" s="109" t="s">
        <v>557</v>
      </c>
      <c r="H327" s="106">
        <v>1</v>
      </c>
      <c r="I327" s="95"/>
      <c r="J327" s="96"/>
    </row>
    <row r="328" spans="1:10" x14ac:dyDescent="0.25">
      <c r="A328" s="95" t="s">
        <v>552</v>
      </c>
      <c r="B328" s="96">
        <v>292720</v>
      </c>
      <c r="C328" s="95" t="s">
        <v>72</v>
      </c>
      <c r="D328" s="97">
        <v>3</v>
      </c>
      <c r="E328" s="107">
        <v>4</v>
      </c>
      <c r="F328" s="109" t="s">
        <v>559</v>
      </c>
      <c r="G328" s="109" t="s">
        <v>554</v>
      </c>
      <c r="H328" s="106">
        <v>0</v>
      </c>
      <c r="I328" s="95"/>
      <c r="J328" s="96"/>
    </row>
    <row r="329" spans="1:10" x14ac:dyDescent="0.25">
      <c r="A329" s="95" t="s">
        <v>552</v>
      </c>
      <c r="B329" s="96">
        <v>292730</v>
      </c>
      <c r="C329" s="95" t="s">
        <v>231</v>
      </c>
      <c r="D329" s="97">
        <v>0</v>
      </c>
      <c r="E329" s="107">
        <v>1</v>
      </c>
      <c r="F329" s="109" t="s">
        <v>553</v>
      </c>
      <c r="G329" s="109" t="s">
        <v>554</v>
      </c>
      <c r="H329" s="106">
        <v>0</v>
      </c>
      <c r="I329" s="95"/>
      <c r="J329" s="96"/>
    </row>
    <row r="330" spans="1:10" x14ac:dyDescent="0.25">
      <c r="A330" s="95" t="s">
        <v>552</v>
      </c>
      <c r="B330" s="96">
        <v>292740</v>
      </c>
      <c r="C330" s="95" t="s">
        <v>202</v>
      </c>
      <c r="D330" s="97">
        <v>924</v>
      </c>
      <c r="E330" s="107">
        <v>1131</v>
      </c>
      <c r="F330" s="109" t="s">
        <v>598</v>
      </c>
      <c r="G330" s="109" t="s">
        <v>557</v>
      </c>
      <c r="H330" s="106">
        <v>1</v>
      </c>
      <c r="I330" s="95"/>
      <c r="J330" s="96"/>
    </row>
    <row r="331" spans="1:10" x14ac:dyDescent="0.25">
      <c r="A331" s="95" t="s">
        <v>552</v>
      </c>
      <c r="B331" s="96">
        <v>292760</v>
      </c>
      <c r="C331" s="95" t="s">
        <v>297</v>
      </c>
      <c r="D331" s="97">
        <v>0</v>
      </c>
      <c r="E331" s="107">
        <v>0</v>
      </c>
      <c r="F331" s="109" t="s">
        <v>553</v>
      </c>
      <c r="G331" s="109" t="s">
        <v>554</v>
      </c>
      <c r="H331" s="106">
        <v>0</v>
      </c>
      <c r="I331" s="95"/>
      <c r="J331" s="96"/>
    </row>
    <row r="332" spans="1:10" x14ac:dyDescent="0.25">
      <c r="A332" s="95" t="s">
        <v>552</v>
      </c>
      <c r="B332" s="96">
        <v>292770</v>
      </c>
      <c r="C332" s="95" t="s">
        <v>163</v>
      </c>
      <c r="D332" s="97">
        <v>1</v>
      </c>
      <c r="E332" s="107">
        <v>4</v>
      </c>
      <c r="F332" s="109" t="s">
        <v>587</v>
      </c>
      <c r="G332" s="109" t="s">
        <v>554</v>
      </c>
      <c r="H332" s="106">
        <v>0</v>
      </c>
      <c r="I332" s="95"/>
      <c r="J332" s="96"/>
    </row>
    <row r="333" spans="1:10" x14ac:dyDescent="0.25">
      <c r="A333" s="95" t="s">
        <v>552</v>
      </c>
      <c r="B333" s="96">
        <v>292780</v>
      </c>
      <c r="C333" s="95" t="s">
        <v>468</v>
      </c>
      <c r="D333" s="97">
        <v>0</v>
      </c>
      <c r="E333" s="107">
        <v>0</v>
      </c>
      <c r="F333" s="107" t="s">
        <v>553</v>
      </c>
      <c r="G333" s="107" t="s">
        <v>554</v>
      </c>
      <c r="H333" s="98">
        <v>0</v>
      </c>
      <c r="I333" s="95"/>
      <c r="J333" s="96"/>
    </row>
    <row r="334" spans="1:10" x14ac:dyDescent="0.25">
      <c r="A334" s="95" t="s">
        <v>552</v>
      </c>
      <c r="B334" s="96">
        <v>292790</v>
      </c>
      <c r="C334" s="95" t="s">
        <v>498</v>
      </c>
      <c r="D334" s="97">
        <v>1</v>
      </c>
      <c r="E334" s="107">
        <v>2</v>
      </c>
      <c r="F334" s="109" t="s">
        <v>562</v>
      </c>
      <c r="G334" s="109" t="s">
        <v>554</v>
      </c>
      <c r="H334" s="106">
        <v>0</v>
      </c>
      <c r="I334" s="95"/>
      <c r="J334" s="96"/>
    </row>
    <row r="335" spans="1:10" x14ac:dyDescent="0.25">
      <c r="A335" s="95" t="s">
        <v>552</v>
      </c>
      <c r="B335" s="96">
        <v>292800</v>
      </c>
      <c r="C335" s="95" t="s">
        <v>103</v>
      </c>
      <c r="D335" s="97">
        <v>6</v>
      </c>
      <c r="E335" s="107">
        <v>8</v>
      </c>
      <c r="F335" s="109" t="s">
        <v>559</v>
      </c>
      <c r="G335" s="109" t="s">
        <v>554</v>
      </c>
      <c r="H335" s="106">
        <v>0</v>
      </c>
      <c r="I335" s="95"/>
      <c r="J335" s="96"/>
    </row>
    <row r="336" spans="1:10" x14ac:dyDescent="0.25">
      <c r="A336" s="95" t="s">
        <v>552</v>
      </c>
      <c r="B336" s="96">
        <v>292805</v>
      </c>
      <c r="C336" s="95" t="s">
        <v>445</v>
      </c>
      <c r="D336" s="97">
        <v>0</v>
      </c>
      <c r="E336" s="107">
        <v>1</v>
      </c>
      <c r="F336" s="107" t="s">
        <v>553</v>
      </c>
      <c r="G336" s="107" t="s">
        <v>554</v>
      </c>
      <c r="H336" s="98">
        <v>0</v>
      </c>
      <c r="I336" s="95"/>
      <c r="J336" s="96"/>
    </row>
    <row r="337" spans="1:10" x14ac:dyDescent="0.25">
      <c r="A337" s="95" t="s">
        <v>552</v>
      </c>
      <c r="B337" s="96">
        <v>292810</v>
      </c>
      <c r="C337" s="95" t="s">
        <v>340</v>
      </c>
      <c r="D337" s="97">
        <v>7</v>
      </c>
      <c r="E337" s="107">
        <v>7</v>
      </c>
      <c r="F337" s="107" t="s">
        <v>556</v>
      </c>
      <c r="G337" s="107" t="s">
        <v>557</v>
      </c>
      <c r="H337" s="98">
        <v>1</v>
      </c>
      <c r="I337" s="95"/>
      <c r="J337" s="96"/>
    </row>
    <row r="338" spans="1:10" x14ac:dyDescent="0.25">
      <c r="A338" s="95" t="s">
        <v>552</v>
      </c>
      <c r="B338" s="96">
        <v>292820</v>
      </c>
      <c r="C338" s="95" t="s">
        <v>347</v>
      </c>
      <c r="D338" s="97">
        <v>0</v>
      </c>
      <c r="E338" s="107">
        <v>3</v>
      </c>
      <c r="F338" s="109" t="s">
        <v>553</v>
      </c>
      <c r="G338" s="109" t="s">
        <v>554</v>
      </c>
      <c r="H338" s="106">
        <v>0</v>
      </c>
      <c r="I338" s="95"/>
      <c r="J338" s="96"/>
    </row>
    <row r="339" spans="1:10" x14ac:dyDescent="0.25">
      <c r="A339" s="95" t="s">
        <v>552</v>
      </c>
      <c r="B339" s="96">
        <v>292830</v>
      </c>
      <c r="C339" s="95" t="s">
        <v>52</v>
      </c>
      <c r="D339" s="97">
        <v>0</v>
      </c>
      <c r="E339" s="107">
        <v>1</v>
      </c>
      <c r="F339" s="107" t="s">
        <v>553</v>
      </c>
      <c r="G339" s="107" t="s">
        <v>554</v>
      </c>
      <c r="H339" s="98">
        <v>0</v>
      </c>
      <c r="I339" s="95"/>
      <c r="J339" s="96"/>
    </row>
    <row r="340" spans="1:10" x14ac:dyDescent="0.25">
      <c r="A340" s="95" t="s">
        <v>552</v>
      </c>
      <c r="B340" s="96">
        <v>292840</v>
      </c>
      <c r="C340" s="95" t="s">
        <v>324</v>
      </c>
      <c r="D340" s="97">
        <v>1</v>
      </c>
      <c r="E340" s="107">
        <v>6</v>
      </c>
      <c r="F340" s="109" t="s">
        <v>599</v>
      </c>
      <c r="G340" s="109" t="s">
        <v>554</v>
      </c>
      <c r="H340" s="106">
        <v>0</v>
      </c>
      <c r="I340" s="95"/>
      <c r="J340" s="96"/>
    </row>
    <row r="341" spans="1:10" x14ac:dyDescent="0.25">
      <c r="A341" s="95" t="s">
        <v>552</v>
      </c>
      <c r="B341" s="96">
        <v>292850</v>
      </c>
      <c r="C341" s="95" t="s">
        <v>232</v>
      </c>
      <c r="D341" s="97">
        <v>0</v>
      </c>
      <c r="E341" s="107">
        <v>0</v>
      </c>
      <c r="F341" s="109" t="s">
        <v>553</v>
      </c>
      <c r="G341" s="109" t="s">
        <v>554</v>
      </c>
      <c r="H341" s="106">
        <v>0</v>
      </c>
      <c r="I341" s="95"/>
      <c r="J341" s="96"/>
    </row>
    <row r="342" spans="1:10" x14ac:dyDescent="0.25">
      <c r="A342" s="95" t="s">
        <v>552</v>
      </c>
      <c r="B342" s="96">
        <v>292860</v>
      </c>
      <c r="C342" s="95" t="s">
        <v>207</v>
      </c>
      <c r="D342" s="97">
        <v>12</v>
      </c>
      <c r="E342" s="107">
        <v>13</v>
      </c>
      <c r="F342" s="109" t="s">
        <v>600</v>
      </c>
      <c r="G342" s="109" t="s">
        <v>557</v>
      </c>
      <c r="H342" s="106">
        <v>1</v>
      </c>
      <c r="I342" s="95"/>
      <c r="J342" s="96"/>
    </row>
    <row r="343" spans="1:10" x14ac:dyDescent="0.25">
      <c r="A343" s="95" t="s">
        <v>552</v>
      </c>
      <c r="B343" s="96">
        <v>292870</v>
      </c>
      <c r="C343" s="95" t="s">
        <v>213</v>
      </c>
      <c r="D343" s="97">
        <v>31</v>
      </c>
      <c r="E343" s="107">
        <v>35</v>
      </c>
      <c r="F343" s="109" t="s">
        <v>601</v>
      </c>
      <c r="G343" s="109" t="s">
        <v>557</v>
      </c>
      <c r="H343" s="106">
        <v>1</v>
      </c>
      <c r="I343" s="95"/>
      <c r="J343" s="96"/>
    </row>
    <row r="344" spans="1:10" x14ac:dyDescent="0.25">
      <c r="A344" s="95" t="s">
        <v>552</v>
      </c>
      <c r="B344" s="96">
        <v>292880</v>
      </c>
      <c r="C344" s="95" t="s">
        <v>53</v>
      </c>
      <c r="D344" s="97">
        <v>3</v>
      </c>
      <c r="E344" s="107">
        <v>4</v>
      </c>
      <c r="F344" s="109" t="s">
        <v>559</v>
      </c>
      <c r="G344" s="109" t="s">
        <v>554</v>
      </c>
      <c r="H344" s="106">
        <v>0</v>
      </c>
      <c r="I344" s="95"/>
      <c r="J344" s="96"/>
    </row>
    <row r="345" spans="1:10" x14ac:dyDescent="0.25">
      <c r="A345" s="95" t="s">
        <v>552</v>
      </c>
      <c r="B345" s="96">
        <v>292890</v>
      </c>
      <c r="C345" s="95" t="s">
        <v>325</v>
      </c>
      <c r="D345" s="97">
        <v>5</v>
      </c>
      <c r="E345" s="107">
        <v>8</v>
      </c>
      <c r="F345" s="109" t="s">
        <v>588</v>
      </c>
      <c r="G345" s="109" t="s">
        <v>554</v>
      </c>
      <c r="H345" s="106">
        <v>0</v>
      </c>
      <c r="I345" s="95"/>
      <c r="J345" s="96"/>
    </row>
    <row r="346" spans="1:10" x14ac:dyDescent="0.25">
      <c r="A346" s="95" t="s">
        <v>552</v>
      </c>
      <c r="B346" s="96">
        <v>292895</v>
      </c>
      <c r="C346" s="95" t="s">
        <v>104</v>
      </c>
      <c r="D346" s="97">
        <v>1</v>
      </c>
      <c r="E346" s="107">
        <v>1</v>
      </c>
      <c r="F346" s="109" t="s">
        <v>556</v>
      </c>
      <c r="G346" s="109" t="s">
        <v>557</v>
      </c>
      <c r="H346" s="106">
        <v>1</v>
      </c>
      <c r="I346" s="95"/>
      <c r="J346" s="96"/>
    </row>
    <row r="347" spans="1:10" x14ac:dyDescent="0.25">
      <c r="A347" s="95" t="s">
        <v>552</v>
      </c>
      <c r="B347" s="96">
        <v>292900</v>
      </c>
      <c r="C347" s="95" t="s">
        <v>199</v>
      </c>
      <c r="D347" s="97">
        <v>2</v>
      </c>
      <c r="E347" s="107">
        <v>8</v>
      </c>
      <c r="F347" s="109" t="s">
        <v>587</v>
      </c>
      <c r="G347" s="109" t="s">
        <v>554</v>
      </c>
      <c r="H347" s="106">
        <v>0</v>
      </c>
      <c r="I347" s="95"/>
      <c r="J347" s="96"/>
    </row>
    <row r="348" spans="1:10" x14ac:dyDescent="0.25">
      <c r="A348" s="95" t="s">
        <v>552</v>
      </c>
      <c r="B348" s="96">
        <v>292905</v>
      </c>
      <c r="C348" s="95" t="s">
        <v>348</v>
      </c>
      <c r="D348" s="97">
        <v>3</v>
      </c>
      <c r="E348" s="107">
        <v>3</v>
      </c>
      <c r="F348" s="109" t="s">
        <v>556</v>
      </c>
      <c r="G348" s="109" t="s">
        <v>557</v>
      </c>
      <c r="H348" s="106">
        <v>1</v>
      </c>
      <c r="I348" s="95"/>
      <c r="J348" s="96"/>
    </row>
    <row r="349" spans="1:10" x14ac:dyDescent="0.25">
      <c r="A349" s="95" t="s">
        <v>552</v>
      </c>
      <c r="B349" s="96">
        <v>292910</v>
      </c>
      <c r="C349" s="95" t="s">
        <v>233</v>
      </c>
      <c r="D349" s="97">
        <v>1</v>
      </c>
      <c r="E349" s="107">
        <v>6</v>
      </c>
      <c r="F349" s="109" t="s">
        <v>599</v>
      </c>
      <c r="G349" s="109" t="s">
        <v>554</v>
      </c>
      <c r="H349" s="106">
        <v>0</v>
      </c>
      <c r="I349" s="95"/>
      <c r="J349" s="96"/>
    </row>
    <row r="350" spans="1:10" x14ac:dyDescent="0.25">
      <c r="A350" s="95" t="s">
        <v>552</v>
      </c>
      <c r="B350" s="96">
        <v>292925</v>
      </c>
      <c r="C350" s="95" t="s">
        <v>127</v>
      </c>
      <c r="D350" s="97">
        <v>2</v>
      </c>
      <c r="E350" s="107">
        <v>3</v>
      </c>
      <c r="F350" s="107" t="s">
        <v>555</v>
      </c>
      <c r="G350" s="107" t="s">
        <v>554</v>
      </c>
      <c r="H350" s="98">
        <v>0</v>
      </c>
      <c r="I350" s="95"/>
      <c r="J350" s="96"/>
    </row>
    <row r="351" spans="1:10" x14ac:dyDescent="0.25">
      <c r="A351" s="95" t="s">
        <v>552</v>
      </c>
      <c r="B351" s="96">
        <v>292930</v>
      </c>
      <c r="C351" s="95" t="s">
        <v>54</v>
      </c>
      <c r="D351" s="97">
        <v>10</v>
      </c>
      <c r="E351" s="107">
        <v>13</v>
      </c>
      <c r="F351" s="109" t="s">
        <v>566</v>
      </c>
      <c r="G351" s="109" t="s">
        <v>554</v>
      </c>
      <c r="H351" s="106">
        <v>0</v>
      </c>
      <c r="I351" s="95"/>
      <c r="J351" s="96"/>
    </row>
    <row r="352" spans="1:10" x14ac:dyDescent="0.25">
      <c r="A352" s="95" t="s">
        <v>552</v>
      </c>
      <c r="B352" s="96">
        <v>292935</v>
      </c>
      <c r="C352" s="95" t="s">
        <v>469</v>
      </c>
      <c r="D352" s="97">
        <v>2</v>
      </c>
      <c r="E352" s="107">
        <v>2</v>
      </c>
      <c r="F352" s="109" t="s">
        <v>556</v>
      </c>
      <c r="G352" s="109" t="s">
        <v>557</v>
      </c>
      <c r="H352" s="106">
        <v>1</v>
      </c>
      <c r="I352" s="95"/>
      <c r="J352" s="96"/>
    </row>
    <row r="353" spans="1:10" x14ac:dyDescent="0.25">
      <c r="A353" s="95" t="s">
        <v>552</v>
      </c>
      <c r="B353" s="96">
        <v>292937</v>
      </c>
      <c r="C353" s="95" t="s">
        <v>144</v>
      </c>
      <c r="D353" s="97">
        <v>0</v>
      </c>
      <c r="E353" s="107">
        <v>1</v>
      </c>
      <c r="F353" s="109" t="s">
        <v>553</v>
      </c>
      <c r="G353" s="109" t="s">
        <v>554</v>
      </c>
      <c r="H353" s="106">
        <v>0</v>
      </c>
      <c r="I353" s="95"/>
      <c r="J353" s="96"/>
    </row>
    <row r="354" spans="1:10" x14ac:dyDescent="0.25">
      <c r="A354" s="95" t="s">
        <v>552</v>
      </c>
      <c r="B354" s="96">
        <v>292940</v>
      </c>
      <c r="C354" s="95" t="s">
        <v>234</v>
      </c>
      <c r="D354" s="97">
        <v>0</v>
      </c>
      <c r="E354" s="107">
        <v>0</v>
      </c>
      <c r="F354" s="107" t="s">
        <v>553</v>
      </c>
      <c r="G354" s="107" t="s">
        <v>554</v>
      </c>
      <c r="H354" s="98">
        <v>0</v>
      </c>
      <c r="I354" s="95"/>
      <c r="J354" s="96"/>
    </row>
    <row r="355" spans="1:10" x14ac:dyDescent="0.25">
      <c r="A355" s="95" t="s">
        <v>552</v>
      </c>
      <c r="B355" s="96">
        <v>292950</v>
      </c>
      <c r="C355" s="95" t="s">
        <v>209</v>
      </c>
      <c r="D355" s="97">
        <v>4</v>
      </c>
      <c r="E355" s="107">
        <v>22</v>
      </c>
      <c r="F355" s="109" t="s">
        <v>602</v>
      </c>
      <c r="G355" s="109" t="s">
        <v>554</v>
      </c>
      <c r="H355" s="106">
        <v>0</v>
      </c>
      <c r="I355" s="95"/>
      <c r="J355" s="96"/>
    </row>
    <row r="356" spans="1:10" x14ac:dyDescent="0.25">
      <c r="A356" s="95" t="s">
        <v>552</v>
      </c>
      <c r="B356" s="96">
        <v>292960</v>
      </c>
      <c r="C356" s="95" t="s">
        <v>200</v>
      </c>
      <c r="D356" s="97">
        <v>11</v>
      </c>
      <c r="E356" s="107">
        <v>11</v>
      </c>
      <c r="F356" s="109" t="s">
        <v>556</v>
      </c>
      <c r="G356" s="109" t="s">
        <v>557</v>
      </c>
      <c r="H356" s="106">
        <v>1</v>
      </c>
      <c r="I356" s="95"/>
      <c r="J356" s="96"/>
    </row>
    <row r="357" spans="1:10" x14ac:dyDescent="0.25">
      <c r="A357" s="95" t="s">
        <v>552</v>
      </c>
      <c r="B357" s="96">
        <v>292970</v>
      </c>
      <c r="C357" s="95" t="s">
        <v>257</v>
      </c>
      <c r="D357" s="97">
        <v>1</v>
      </c>
      <c r="E357" s="107">
        <v>1</v>
      </c>
      <c r="F357" s="109" t="s">
        <v>556</v>
      </c>
      <c r="G357" s="109" t="s">
        <v>557</v>
      </c>
      <c r="H357" s="106">
        <v>1</v>
      </c>
      <c r="I357" s="95"/>
      <c r="J357" s="96"/>
    </row>
    <row r="358" spans="1:10" x14ac:dyDescent="0.25">
      <c r="A358" s="95" t="s">
        <v>552</v>
      </c>
      <c r="B358" s="96">
        <v>292975</v>
      </c>
      <c r="C358" s="95" t="s">
        <v>210</v>
      </c>
      <c r="D358" s="97">
        <v>3</v>
      </c>
      <c r="E358" s="107">
        <v>3</v>
      </c>
      <c r="F358" s="109" t="s">
        <v>556</v>
      </c>
      <c r="G358" s="109" t="s">
        <v>557</v>
      </c>
      <c r="H358" s="106">
        <v>1</v>
      </c>
      <c r="I358" s="95"/>
      <c r="J358" s="96"/>
    </row>
    <row r="359" spans="1:10" x14ac:dyDescent="0.25">
      <c r="A359" s="95" t="s">
        <v>552</v>
      </c>
      <c r="B359" s="96">
        <v>292980</v>
      </c>
      <c r="C359" s="95" t="s">
        <v>145</v>
      </c>
      <c r="D359" s="97">
        <v>0</v>
      </c>
      <c r="E359" s="107">
        <v>0</v>
      </c>
      <c r="F359" s="109" t="s">
        <v>553</v>
      </c>
      <c r="G359" s="109" t="s">
        <v>554</v>
      </c>
      <c r="H359" s="106">
        <v>0</v>
      </c>
      <c r="I359" s="95"/>
      <c r="J359" s="96"/>
    </row>
    <row r="360" spans="1:10" x14ac:dyDescent="0.25">
      <c r="A360" s="95" t="s">
        <v>552</v>
      </c>
      <c r="B360" s="96">
        <v>292990</v>
      </c>
      <c r="C360" s="95" t="s">
        <v>76</v>
      </c>
      <c r="D360" s="97">
        <v>1</v>
      </c>
      <c r="E360" s="107">
        <v>3</v>
      </c>
      <c r="F360" s="109" t="s">
        <v>560</v>
      </c>
      <c r="G360" s="109" t="s">
        <v>554</v>
      </c>
      <c r="H360" s="106">
        <v>0</v>
      </c>
      <c r="I360" s="95"/>
      <c r="J360" s="96"/>
    </row>
    <row r="361" spans="1:10" x14ac:dyDescent="0.25">
      <c r="A361" s="95" t="s">
        <v>552</v>
      </c>
      <c r="B361" s="96">
        <v>293000</v>
      </c>
      <c r="C361" s="95" t="s">
        <v>399</v>
      </c>
      <c r="D361" s="97">
        <v>1</v>
      </c>
      <c r="E361" s="107">
        <v>2</v>
      </c>
      <c r="F361" s="109" t="s">
        <v>562</v>
      </c>
      <c r="G361" s="109" t="s">
        <v>554</v>
      </c>
      <c r="H361" s="106">
        <v>0</v>
      </c>
      <c r="I361" s="95"/>
      <c r="J361" s="96"/>
    </row>
    <row r="362" spans="1:10" x14ac:dyDescent="0.25">
      <c r="A362" s="95" t="s">
        <v>552</v>
      </c>
      <c r="B362" s="96">
        <v>293010</v>
      </c>
      <c r="C362" s="95" t="s">
        <v>299</v>
      </c>
      <c r="D362" s="97">
        <v>4</v>
      </c>
      <c r="E362" s="107">
        <v>6</v>
      </c>
      <c r="F362" s="109" t="s">
        <v>555</v>
      </c>
      <c r="G362" s="109" t="s">
        <v>554</v>
      </c>
      <c r="H362" s="106">
        <v>0</v>
      </c>
      <c r="I362" s="95"/>
      <c r="J362" s="96"/>
    </row>
    <row r="363" spans="1:10" x14ac:dyDescent="0.25">
      <c r="A363" s="95" t="s">
        <v>552</v>
      </c>
      <c r="B363" s="96">
        <v>293015</v>
      </c>
      <c r="C363" s="95" t="s">
        <v>349</v>
      </c>
      <c r="D363" s="97">
        <v>0</v>
      </c>
      <c r="E363" s="107">
        <v>0</v>
      </c>
      <c r="F363" s="107" t="s">
        <v>553</v>
      </c>
      <c r="G363" s="107" t="s">
        <v>554</v>
      </c>
      <c r="H363" s="98">
        <v>0</v>
      </c>
      <c r="I363" s="95"/>
      <c r="J363" s="96"/>
    </row>
    <row r="364" spans="1:10" x14ac:dyDescent="0.25">
      <c r="A364" s="95" t="s">
        <v>552</v>
      </c>
      <c r="B364" s="96">
        <v>293020</v>
      </c>
      <c r="C364" s="95" t="s">
        <v>285</v>
      </c>
      <c r="D364" s="97">
        <v>2</v>
      </c>
      <c r="E364" s="107">
        <v>3</v>
      </c>
      <c r="F364" s="109" t="s">
        <v>555</v>
      </c>
      <c r="G364" s="109" t="s">
        <v>554</v>
      </c>
      <c r="H364" s="106">
        <v>0</v>
      </c>
      <c r="I364" s="95"/>
      <c r="J364" s="96"/>
    </row>
    <row r="365" spans="1:10" x14ac:dyDescent="0.25">
      <c r="A365" s="95" t="s">
        <v>552</v>
      </c>
      <c r="B365" s="96">
        <v>293030</v>
      </c>
      <c r="C365" s="95" t="s">
        <v>350</v>
      </c>
      <c r="D365" s="97">
        <v>0</v>
      </c>
      <c r="E365" s="107">
        <v>1</v>
      </c>
      <c r="F365" s="109" t="s">
        <v>553</v>
      </c>
      <c r="G365" s="109" t="s">
        <v>554</v>
      </c>
      <c r="H365" s="106">
        <v>0</v>
      </c>
      <c r="I365" s="95"/>
      <c r="J365" s="96"/>
    </row>
    <row r="366" spans="1:10" x14ac:dyDescent="0.25">
      <c r="A366" s="95" t="s">
        <v>552</v>
      </c>
      <c r="B366" s="96">
        <v>293040</v>
      </c>
      <c r="C366" s="95" t="s">
        <v>55</v>
      </c>
      <c r="D366" s="97">
        <v>4</v>
      </c>
      <c r="E366" s="107">
        <v>4</v>
      </c>
      <c r="F366" s="109" t="s">
        <v>556</v>
      </c>
      <c r="G366" s="109" t="s">
        <v>557</v>
      </c>
      <c r="H366" s="106">
        <v>1</v>
      </c>
      <c r="I366" s="95"/>
      <c r="J366" s="96"/>
    </row>
    <row r="367" spans="1:10" x14ac:dyDescent="0.25">
      <c r="A367" s="95" t="s">
        <v>552</v>
      </c>
      <c r="B367" s="96">
        <v>293050</v>
      </c>
      <c r="C367" s="95" t="s">
        <v>88</v>
      </c>
      <c r="D367" s="97">
        <v>13</v>
      </c>
      <c r="E367" s="107">
        <v>16</v>
      </c>
      <c r="F367" s="109" t="s">
        <v>603</v>
      </c>
      <c r="G367" s="109" t="s">
        <v>557</v>
      </c>
      <c r="H367" s="106">
        <v>1</v>
      </c>
      <c r="I367" s="95"/>
      <c r="J367" s="96"/>
    </row>
    <row r="368" spans="1:10" x14ac:dyDescent="0.25">
      <c r="A368" s="95" t="s">
        <v>552</v>
      </c>
      <c r="B368" s="96">
        <v>293060</v>
      </c>
      <c r="C368" s="95" t="s">
        <v>146</v>
      </c>
      <c r="D368" s="97">
        <v>2</v>
      </c>
      <c r="E368" s="107">
        <v>3</v>
      </c>
      <c r="F368" s="107" t="s">
        <v>555</v>
      </c>
      <c r="G368" s="107" t="s">
        <v>554</v>
      </c>
      <c r="H368" s="98">
        <v>0</v>
      </c>
      <c r="I368" s="95"/>
      <c r="J368" s="96"/>
    </row>
    <row r="369" spans="1:10" x14ac:dyDescent="0.25">
      <c r="A369" s="95" t="s">
        <v>552</v>
      </c>
      <c r="B369" s="96">
        <v>293070</v>
      </c>
      <c r="C369" s="95" t="s">
        <v>189</v>
      </c>
      <c r="D369" s="97">
        <v>36</v>
      </c>
      <c r="E369" s="107">
        <v>43</v>
      </c>
      <c r="F369" s="109" t="s">
        <v>604</v>
      </c>
      <c r="G369" s="109" t="s">
        <v>557</v>
      </c>
      <c r="H369" s="106">
        <v>1</v>
      </c>
      <c r="I369" s="95"/>
      <c r="J369" s="96"/>
    </row>
    <row r="370" spans="1:10" x14ac:dyDescent="0.25">
      <c r="A370" s="95" t="s">
        <v>552</v>
      </c>
      <c r="B370" s="96">
        <v>293075</v>
      </c>
      <c r="C370" s="95" t="s">
        <v>351</v>
      </c>
      <c r="D370" s="97">
        <v>1</v>
      </c>
      <c r="E370" s="107">
        <v>1</v>
      </c>
      <c r="F370" s="109" t="s">
        <v>556</v>
      </c>
      <c r="G370" s="109" t="s">
        <v>557</v>
      </c>
      <c r="H370" s="106">
        <v>1</v>
      </c>
      <c r="I370" s="95"/>
      <c r="J370" s="96"/>
    </row>
    <row r="371" spans="1:10" x14ac:dyDescent="0.25">
      <c r="A371" s="95" t="s">
        <v>552</v>
      </c>
      <c r="B371" s="96">
        <v>293076</v>
      </c>
      <c r="C371" s="95" t="s">
        <v>273</v>
      </c>
      <c r="D371" s="97">
        <v>0</v>
      </c>
      <c r="E371" s="107">
        <v>0</v>
      </c>
      <c r="F371" s="109" t="s">
        <v>553</v>
      </c>
      <c r="G371" s="109" t="s">
        <v>554</v>
      </c>
      <c r="H371" s="106">
        <v>0</v>
      </c>
      <c r="I371" s="95"/>
      <c r="J371" s="96"/>
    </row>
    <row r="372" spans="1:10" x14ac:dyDescent="0.25">
      <c r="A372" s="95" t="s">
        <v>552</v>
      </c>
      <c r="B372" s="96">
        <v>293077</v>
      </c>
      <c r="C372" s="95" t="s">
        <v>286</v>
      </c>
      <c r="D372" s="97">
        <v>1</v>
      </c>
      <c r="E372" s="107">
        <v>2</v>
      </c>
      <c r="F372" s="107" t="s">
        <v>562</v>
      </c>
      <c r="G372" s="107" t="s">
        <v>554</v>
      </c>
      <c r="H372" s="98">
        <v>0</v>
      </c>
      <c r="I372" s="95"/>
      <c r="J372" s="96"/>
    </row>
    <row r="373" spans="1:10" x14ac:dyDescent="0.25">
      <c r="A373" s="95" t="s">
        <v>552</v>
      </c>
      <c r="B373" s="96">
        <v>293080</v>
      </c>
      <c r="C373" s="95" t="s">
        <v>86</v>
      </c>
      <c r="D373" s="97">
        <v>1</v>
      </c>
      <c r="E373" s="107">
        <v>1</v>
      </c>
      <c r="F373" s="109" t="s">
        <v>556</v>
      </c>
      <c r="G373" s="109" t="s">
        <v>557</v>
      </c>
      <c r="H373" s="106">
        <v>1</v>
      </c>
      <c r="I373" s="95"/>
      <c r="J373" s="96"/>
    </row>
    <row r="374" spans="1:10" x14ac:dyDescent="0.25">
      <c r="A374" s="95" t="s">
        <v>552</v>
      </c>
      <c r="B374" s="96">
        <v>293090</v>
      </c>
      <c r="C374" s="95" t="s">
        <v>326</v>
      </c>
      <c r="D374" s="97">
        <v>0</v>
      </c>
      <c r="E374" s="107">
        <v>0</v>
      </c>
      <c r="F374" s="109" t="s">
        <v>553</v>
      </c>
      <c r="G374" s="109" t="s">
        <v>554</v>
      </c>
      <c r="H374" s="106">
        <v>0</v>
      </c>
      <c r="I374" s="95"/>
      <c r="J374" s="96"/>
    </row>
    <row r="375" spans="1:10" x14ac:dyDescent="0.25">
      <c r="A375" s="95" t="s">
        <v>552</v>
      </c>
      <c r="B375" s="96">
        <v>293100</v>
      </c>
      <c r="C375" s="95" t="s">
        <v>378</v>
      </c>
      <c r="D375" s="97">
        <v>4</v>
      </c>
      <c r="E375" s="107">
        <v>4</v>
      </c>
      <c r="F375" s="109" t="s">
        <v>556</v>
      </c>
      <c r="G375" s="109" t="s">
        <v>557</v>
      </c>
      <c r="H375" s="106">
        <v>1</v>
      </c>
      <c r="I375" s="95"/>
      <c r="J375" s="96"/>
    </row>
    <row r="376" spans="1:10" x14ac:dyDescent="0.25">
      <c r="A376" s="95" t="s">
        <v>552</v>
      </c>
      <c r="B376" s="96">
        <v>293105</v>
      </c>
      <c r="C376" s="95" t="s">
        <v>400</v>
      </c>
      <c r="D376" s="97">
        <v>4</v>
      </c>
      <c r="E376" s="107">
        <v>7</v>
      </c>
      <c r="F376" s="109" t="s">
        <v>567</v>
      </c>
      <c r="G376" s="109" t="s">
        <v>554</v>
      </c>
      <c r="H376" s="106">
        <v>0</v>
      </c>
      <c r="I376" s="95"/>
      <c r="J376" s="96"/>
    </row>
    <row r="377" spans="1:10" x14ac:dyDescent="0.25">
      <c r="A377" s="95" t="s">
        <v>552</v>
      </c>
      <c r="B377" s="96">
        <v>293130</v>
      </c>
      <c r="C377" s="95" t="s">
        <v>147</v>
      </c>
      <c r="D377" s="97">
        <v>1</v>
      </c>
      <c r="E377" s="107">
        <v>3</v>
      </c>
      <c r="F377" s="107" t="s">
        <v>560</v>
      </c>
      <c r="G377" s="107" t="s">
        <v>554</v>
      </c>
      <c r="H377" s="98">
        <v>0</v>
      </c>
      <c r="I377" s="95"/>
      <c r="J377" s="96"/>
    </row>
    <row r="378" spans="1:10" x14ac:dyDescent="0.25">
      <c r="A378" s="95" t="s">
        <v>552</v>
      </c>
      <c r="B378" s="96">
        <v>293135</v>
      </c>
      <c r="C378" s="95" t="s">
        <v>165</v>
      </c>
      <c r="D378" s="97">
        <v>14</v>
      </c>
      <c r="E378" s="107">
        <v>22</v>
      </c>
      <c r="F378" s="109" t="s">
        <v>605</v>
      </c>
      <c r="G378" s="109" t="s">
        <v>554</v>
      </c>
      <c r="H378" s="106">
        <v>0</v>
      </c>
      <c r="I378" s="95"/>
      <c r="J378" s="96"/>
    </row>
    <row r="379" spans="1:10" x14ac:dyDescent="0.25">
      <c r="A379" s="95" t="s">
        <v>552</v>
      </c>
      <c r="B379" s="96">
        <v>293150</v>
      </c>
      <c r="C379" s="95" t="s">
        <v>105</v>
      </c>
      <c r="D379" s="97">
        <v>1</v>
      </c>
      <c r="E379" s="107">
        <v>1</v>
      </c>
      <c r="F379" s="109" t="s">
        <v>556</v>
      </c>
      <c r="G379" s="109" t="s">
        <v>557</v>
      </c>
      <c r="H379" s="106">
        <v>1</v>
      </c>
      <c r="I379" s="95"/>
      <c r="J379" s="96"/>
    </row>
    <row r="380" spans="1:10" x14ac:dyDescent="0.25">
      <c r="A380" s="95" t="s">
        <v>552</v>
      </c>
      <c r="B380" s="96">
        <v>293160</v>
      </c>
      <c r="C380" s="95" t="s">
        <v>510</v>
      </c>
      <c r="D380" s="97">
        <v>0</v>
      </c>
      <c r="E380" s="107">
        <v>2</v>
      </c>
      <c r="F380" s="109" t="s">
        <v>553</v>
      </c>
      <c r="G380" s="109" t="s">
        <v>554</v>
      </c>
      <c r="H380" s="106">
        <v>0</v>
      </c>
      <c r="I380" s="95"/>
      <c r="J380" s="96"/>
    </row>
    <row r="381" spans="1:10" x14ac:dyDescent="0.25">
      <c r="A381" s="95" t="s">
        <v>552</v>
      </c>
      <c r="B381" s="96">
        <v>293170</v>
      </c>
      <c r="C381" s="95" t="s">
        <v>58</v>
      </c>
      <c r="D381" s="97">
        <v>3</v>
      </c>
      <c r="E381" s="107">
        <v>3</v>
      </c>
      <c r="F381" s="107" t="s">
        <v>556</v>
      </c>
      <c r="G381" s="107" t="s">
        <v>557</v>
      </c>
      <c r="H381" s="98">
        <v>1</v>
      </c>
      <c r="I381" s="95"/>
      <c r="J381" s="96"/>
    </row>
    <row r="382" spans="1:10" x14ac:dyDescent="0.25">
      <c r="A382" s="95" t="s">
        <v>552</v>
      </c>
      <c r="B382" s="96">
        <v>293180</v>
      </c>
      <c r="C382" s="95" t="s">
        <v>435</v>
      </c>
      <c r="D382" s="97">
        <v>1</v>
      </c>
      <c r="E382" s="107">
        <v>1</v>
      </c>
      <c r="F382" s="109" t="s">
        <v>556</v>
      </c>
      <c r="G382" s="109" t="s">
        <v>557</v>
      </c>
      <c r="H382" s="106">
        <v>1</v>
      </c>
      <c r="I382" s="95"/>
      <c r="J382" s="96"/>
    </row>
    <row r="383" spans="1:10" x14ac:dyDescent="0.25">
      <c r="A383" s="95" t="s">
        <v>552</v>
      </c>
      <c r="B383" s="96">
        <v>293190</v>
      </c>
      <c r="C383" s="95" t="s">
        <v>106</v>
      </c>
      <c r="D383" s="97">
        <v>12</v>
      </c>
      <c r="E383" s="107">
        <v>12</v>
      </c>
      <c r="F383" s="109" t="s">
        <v>556</v>
      </c>
      <c r="G383" s="109" t="s">
        <v>557</v>
      </c>
      <c r="H383" s="106">
        <v>1</v>
      </c>
      <c r="I383" s="95"/>
      <c r="J383" s="96"/>
    </row>
    <row r="384" spans="1:10" x14ac:dyDescent="0.25">
      <c r="A384" s="95" t="s">
        <v>552</v>
      </c>
      <c r="B384" s="96">
        <v>293200</v>
      </c>
      <c r="C384" s="95" t="s">
        <v>287</v>
      </c>
      <c r="D384" s="97">
        <v>7</v>
      </c>
      <c r="E384" s="107">
        <v>9</v>
      </c>
      <c r="F384" s="109" t="s">
        <v>580</v>
      </c>
      <c r="G384" s="109" t="s">
        <v>554</v>
      </c>
      <c r="H384" s="106">
        <v>0</v>
      </c>
      <c r="I384" s="95"/>
      <c r="J384" s="96"/>
    </row>
    <row r="385" spans="1:10" x14ac:dyDescent="0.25">
      <c r="A385" s="95" t="s">
        <v>552</v>
      </c>
      <c r="B385" s="96">
        <v>293210</v>
      </c>
      <c r="C385" s="95" t="s">
        <v>235</v>
      </c>
      <c r="D385" s="97">
        <v>2</v>
      </c>
      <c r="E385" s="107">
        <v>2</v>
      </c>
      <c r="F385" s="107" t="s">
        <v>556</v>
      </c>
      <c r="G385" s="107" t="s">
        <v>557</v>
      </c>
      <c r="H385" s="98">
        <v>1</v>
      </c>
      <c r="I385" s="95"/>
      <c r="J385" s="96"/>
    </row>
    <row r="386" spans="1:10" x14ac:dyDescent="0.25">
      <c r="A386" s="95" t="s">
        <v>552</v>
      </c>
      <c r="B386" s="96">
        <v>293220</v>
      </c>
      <c r="C386" s="95" t="s">
        <v>470</v>
      </c>
      <c r="D386" s="97">
        <v>0</v>
      </c>
      <c r="E386" s="107">
        <v>1</v>
      </c>
      <c r="F386" s="107" t="s">
        <v>553</v>
      </c>
      <c r="G386" s="107" t="s">
        <v>554</v>
      </c>
      <c r="H386" s="98">
        <v>0</v>
      </c>
      <c r="I386" s="95"/>
      <c r="J386" s="96"/>
    </row>
    <row r="387" spans="1:10" x14ac:dyDescent="0.25">
      <c r="A387" s="95" t="s">
        <v>552</v>
      </c>
      <c r="B387" s="96">
        <v>293230</v>
      </c>
      <c r="C387" s="95" t="s">
        <v>471</v>
      </c>
      <c r="D387" s="97">
        <v>4</v>
      </c>
      <c r="E387" s="107">
        <v>6</v>
      </c>
      <c r="F387" s="109" t="s">
        <v>555</v>
      </c>
      <c r="G387" s="109" t="s">
        <v>554</v>
      </c>
      <c r="H387" s="106">
        <v>0</v>
      </c>
      <c r="I387" s="95"/>
      <c r="J387" s="96"/>
    </row>
    <row r="388" spans="1:10" x14ac:dyDescent="0.25">
      <c r="A388" s="95" t="s">
        <v>552</v>
      </c>
      <c r="B388" s="96">
        <v>293240</v>
      </c>
      <c r="C388" s="95" t="s">
        <v>128</v>
      </c>
      <c r="D388" s="97">
        <v>2</v>
      </c>
      <c r="E388" s="107">
        <v>3</v>
      </c>
      <c r="F388" s="107" t="s">
        <v>555</v>
      </c>
      <c r="G388" s="107" t="s">
        <v>554</v>
      </c>
      <c r="H388" s="98">
        <v>0</v>
      </c>
      <c r="I388" s="95"/>
      <c r="J388" s="96"/>
    </row>
    <row r="389" spans="1:10" x14ac:dyDescent="0.25">
      <c r="A389" s="95" t="s">
        <v>552</v>
      </c>
      <c r="B389" s="96">
        <v>293245</v>
      </c>
      <c r="C389" s="95" t="s">
        <v>148</v>
      </c>
      <c r="D389" s="97">
        <v>3</v>
      </c>
      <c r="E389" s="107">
        <v>3</v>
      </c>
      <c r="F389" s="109" t="s">
        <v>556</v>
      </c>
      <c r="G389" s="109" t="s">
        <v>557</v>
      </c>
      <c r="H389" s="106">
        <v>1</v>
      </c>
      <c r="I389" s="95"/>
      <c r="J389" s="96"/>
    </row>
    <row r="390" spans="1:10" x14ac:dyDescent="0.25">
      <c r="A390" s="95" t="s">
        <v>552</v>
      </c>
      <c r="B390" s="96">
        <v>293250</v>
      </c>
      <c r="C390" s="95" t="s">
        <v>446</v>
      </c>
      <c r="D390" s="97">
        <v>6</v>
      </c>
      <c r="E390" s="107">
        <v>10</v>
      </c>
      <c r="F390" s="109" t="s">
        <v>570</v>
      </c>
      <c r="G390" s="109" t="s">
        <v>554</v>
      </c>
      <c r="H390" s="106">
        <v>0</v>
      </c>
      <c r="I390" s="95"/>
      <c r="J390" s="96"/>
    </row>
    <row r="391" spans="1:10" x14ac:dyDescent="0.25">
      <c r="A391" s="95" t="s">
        <v>552</v>
      </c>
      <c r="B391" s="96">
        <v>293260</v>
      </c>
      <c r="C391" s="95" t="s">
        <v>401</v>
      </c>
      <c r="D391" s="97">
        <v>0</v>
      </c>
      <c r="E391" s="107">
        <v>1</v>
      </c>
      <c r="F391" s="107" t="s">
        <v>553</v>
      </c>
      <c r="G391" s="107" t="s">
        <v>554</v>
      </c>
      <c r="H391" s="98">
        <v>0</v>
      </c>
      <c r="I391" s="95"/>
      <c r="J391" s="96"/>
    </row>
    <row r="392" spans="1:10" x14ac:dyDescent="0.25">
      <c r="A392" s="95" t="s">
        <v>552</v>
      </c>
      <c r="B392" s="96">
        <v>293270</v>
      </c>
      <c r="C392" s="95" t="s">
        <v>447</v>
      </c>
      <c r="D392" s="97">
        <v>3</v>
      </c>
      <c r="E392" s="107">
        <v>3</v>
      </c>
      <c r="F392" s="107" t="s">
        <v>556</v>
      </c>
      <c r="G392" s="107" t="s">
        <v>557</v>
      </c>
      <c r="H392" s="98">
        <v>1</v>
      </c>
      <c r="I392" s="95"/>
      <c r="J392" s="96"/>
    </row>
    <row r="393" spans="1:10" x14ac:dyDescent="0.25">
      <c r="A393" s="95" t="s">
        <v>552</v>
      </c>
      <c r="B393" s="96">
        <v>293280</v>
      </c>
      <c r="C393" s="95" t="s">
        <v>73</v>
      </c>
      <c r="D393" s="97">
        <v>0</v>
      </c>
      <c r="E393" s="107">
        <v>1</v>
      </c>
      <c r="F393" s="109" t="s">
        <v>553</v>
      </c>
      <c r="G393" s="109" t="s">
        <v>554</v>
      </c>
      <c r="H393" s="106">
        <v>0</v>
      </c>
      <c r="I393" s="95"/>
      <c r="J393" s="96"/>
    </row>
    <row r="394" spans="1:10" x14ac:dyDescent="0.25">
      <c r="A394" s="95" t="s">
        <v>552</v>
      </c>
      <c r="B394" s="96">
        <v>293290</v>
      </c>
      <c r="C394" s="95" t="s">
        <v>500</v>
      </c>
      <c r="D394" s="97">
        <v>36</v>
      </c>
      <c r="E394" s="107">
        <v>40</v>
      </c>
      <c r="F394" s="109" t="s">
        <v>590</v>
      </c>
      <c r="G394" s="109" t="s">
        <v>557</v>
      </c>
      <c r="H394" s="106">
        <v>1</v>
      </c>
      <c r="I394" s="95"/>
      <c r="J394" s="96"/>
    </row>
    <row r="395" spans="1:10" x14ac:dyDescent="0.25">
      <c r="A395" s="95" t="s">
        <v>552</v>
      </c>
      <c r="B395" s="96">
        <v>293300</v>
      </c>
      <c r="C395" s="95" t="s">
        <v>107</v>
      </c>
      <c r="D395" s="97">
        <v>6</v>
      </c>
      <c r="E395" s="107">
        <v>10</v>
      </c>
      <c r="F395" s="109" t="s">
        <v>570</v>
      </c>
      <c r="G395" s="109" t="s">
        <v>554</v>
      </c>
      <c r="H395" s="106">
        <v>0</v>
      </c>
      <c r="I395" s="95"/>
      <c r="J395" s="96"/>
    </row>
    <row r="396" spans="1:10" x14ac:dyDescent="0.25">
      <c r="A396" s="95" t="s">
        <v>552</v>
      </c>
      <c r="B396" s="96">
        <v>293305</v>
      </c>
      <c r="C396" s="95" t="s">
        <v>149</v>
      </c>
      <c r="D396" s="97">
        <v>0</v>
      </c>
      <c r="E396" s="107">
        <v>0</v>
      </c>
      <c r="F396" s="107" t="s">
        <v>553</v>
      </c>
      <c r="G396" s="107" t="s">
        <v>554</v>
      </c>
      <c r="H396" s="98">
        <v>0</v>
      </c>
      <c r="I396" s="95"/>
      <c r="J396" s="96"/>
    </row>
    <row r="397" spans="1:10" x14ac:dyDescent="0.25">
      <c r="A397" s="95" t="s">
        <v>552</v>
      </c>
      <c r="B397" s="96">
        <v>293310</v>
      </c>
      <c r="C397" s="95" t="s">
        <v>150</v>
      </c>
      <c r="D397" s="97">
        <v>2</v>
      </c>
      <c r="E397" s="107">
        <v>2</v>
      </c>
      <c r="F397" s="109" t="s">
        <v>556</v>
      </c>
      <c r="G397" s="109" t="s">
        <v>557</v>
      </c>
      <c r="H397" s="106">
        <v>1</v>
      </c>
      <c r="I397" s="95"/>
      <c r="J397" s="96"/>
    </row>
    <row r="398" spans="1:10" x14ac:dyDescent="0.25">
      <c r="A398" s="95" t="s">
        <v>552</v>
      </c>
      <c r="B398" s="96">
        <v>293315</v>
      </c>
      <c r="C398" s="95" t="s">
        <v>151</v>
      </c>
      <c r="D398" s="97">
        <v>2</v>
      </c>
      <c r="E398" s="107">
        <v>3</v>
      </c>
      <c r="F398" s="109" t="s">
        <v>555</v>
      </c>
      <c r="G398" s="109" t="s">
        <v>554</v>
      </c>
      <c r="H398" s="106">
        <v>0</v>
      </c>
      <c r="I398" s="95"/>
      <c r="J398" s="96"/>
    </row>
    <row r="399" spans="1:10" x14ac:dyDescent="0.25">
      <c r="A399" s="95" t="s">
        <v>552</v>
      </c>
      <c r="B399" s="96">
        <v>293317</v>
      </c>
      <c r="C399" s="95" t="s">
        <v>236</v>
      </c>
      <c r="D399" s="97">
        <v>0</v>
      </c>
      <c r="E399" s="107">
        <v>0</v>
      </c>
      <c r="F399" s="109" t="s">
        <v>553</v>
      </c>
      <c r="G399" s="109" t="s">
        <v>554</v>
      </c>
      <c r="H399" s="106">
        <v>0</v>
      </c>
      <c r="I399" s="95"/>
      <c r="J399" s="96"/>
    </row>
    <row r="400" spans="1:10" x14ac:dyDescent="0.25">
      <c r="A400" s="95" t="s">
        <v>552</v>
      </c>
      <c r="B400" s="96">
        <v>293320</v>
      </c>
      <c r="C400" s="95" t="s">
        <v>211</v>
      </c>
      <c r="D400" s="97">
        <v>6</v>
      </c>
      <c r="E400" s="107">
        <v>13</v>
      </c>
      <c r="F400" s="109" t="s">
        <v>606</v>
      </c>
      <c r="G400" s="109" t="s">
        <v>554</v>
      </c>
      <c r="H400" s="106">
        <v>0</v>
      </c>
      <c r="I400" s="95"/>
      <c r="J400" s="96"/>
    </row>
    <row r="401" spans="1:10" x14ac:dyDescent="0.25">
      <c r="A401" s="95" t="s">
        <v>552</v>
      </c>
      <c r="B401" s="96">
        <v>293325</v>
      </c>
      <c r="C401" s="95" t="s">
        <v>178</v>
      </c>
      <c r="D401" s="97">
        <v>1</v>
      </c>
      <c r="E401" s="107">
        <v>1</v>
      </c>
      <c r="F401" s="109" t="s">
        <v>556</v>
      </c>
      <c r="G401" s="109" t="s">
        <v>557</v>
      </c>
      <c r="H401" s="106">
        <v>1</v>
      </c>
      <c r="I401" s="95"/>
      <c r="J401" s="96"/>
    </row>
    <row r="402" spans="1:10" x14ac:dyDescent="0.25">
      <c r="A402" s="95" t="s">
        <v>552</v>
      </c>
      <c r="B402" s="96">
        <v>293330</v>
      </c>
      <c r="C402" s="95" t="s">
        <v>417</v>
      </c>
      <c r="D402" s="97">
        <v>162</v>
      </c>
      <c r="E402" s="107">
        <v>190</v>
      </c>
      <c r="F402" s="109" t="s">
        <v>607</v>
      </c>
      <c r="G402" s="109" t="s">
        <v>557</v>
      </c>
      <c r="H402" s="106">
        <v>1</v>
      </c>
      <c r="I402" s="95"/>
      <c r="J402" s="96"/>
    </row>
    <row r="403" spans="1:10" x14ac:dyDescent="0.25">
      <c r="A403" s="95" t="s">
        <v>552</v>
      </c>
      <c r="B403" s="96">
        <v>293340</v>
      </c>
      <c r="C403" s="95" t="s">
        <v>74</v>
      </c>
      <c r="D403" s="97">
        <v>0</v>
      </c>
      <c r="E403" s="107">
        <v>0</v>
      </c>
      <c r="F403" s="107" t="s">
        <v>553</v>
      </c>
      <c r="G403" s="107" t="s">
        <v>554</v>
      </c>
      <c r="H403" s="98">
        <v>0</v>
      </c>
      <c r="I403" s="95"/>
      <c r="J403" s="96"/>
    </row>
    <row r="404" spans="1:10" x14ac:dyDescent="0.25">
      <c r="A404" s="95" t="s">
        <v>552</v>
      </c>
      <c r="B404" s="96">
        <v>293345</v>
      </c>
      <c r="C404" s="95" t="s">
        <v>327</v>
      </c>
      <c r="D404" s="97">
        <v>1</v>
      </c>
      <c r="E404" s="107">
        <v>1</v>
      </c>
      <c r="F404" s="109" t="s">
        <v>556</v>
      </c>
      <c r="G404" s="109" t="s">
        <v>557</v>
      </c>
      <c r="H404" s="106">
        <v>1</v>
      </c>
      <c r="I404" s="95"/>
      <c r="J404" s="96"/>
    </row>
    <row r="405" spans="1:10" x14ac:dyDescent="0.25">
      <c r="A405" s="95" t="s">
        <v>552</v>
      </c>
      <c r="B405" s="96">
        <v>293350</v>
      </c>
      <c r="C405" s="95" t="s">
        <v>511</v>
      </c>
      <c r="D405" s="97">
        <v>5</v>
      </c>
      <c r="E405" s="107">
        <v>7</v>
      </c>
      <c r="F405" s="107" t="s">
        <v>582</v>
      </c>
      <c r="G405" s="107" t="s">
        <v>554</v>
      </c>
      <c r="H405" s="98">
        <v>0</v>
      </c>
      <c r="I405" s="95"/>
      <c r="J405" s="96"/>
    </row>
    <row r="406" spans="1:10" x14ac:dyDescent="0.25">
      <c r="A406" s="95" t="s">
        <v>552</v>
      </c>
      <c r="B406" s="96">
        <v>293360</v>
      </c>
      <c r="C406" s="95" t="s">
        <v>129</v>
      </c>
      <c r="D406" s="97">
        <v>0</v>
      </c>
      <c r="E406" s="107">
        <v>4</v>
      </c>
      <c r="F406" s="109" t="s">
        <v>553</v>
      </c>
      <c r="G406" s="109" t="s">
        <v>554</v>
      </c>
      <c r="H406" s="106">
        <v>0</v>
      </c>
      <c r="I406" s="95"/>
      <c r="J406" s="96"/>
    </row>
    <row r="407" spans="1:10" x14ac:dyDescent="0.25">
      <c r="D407" s="110">
        <f>SUM(D2:D406)</f>
        <v>2881</v>
      </c>
      <c r="E407">
        <f>SUM(E2:E406)</f>
        <v>3684</v>
      </c>
    </row>
  </sheetData>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7"/>
  <sheetViews>
    <sheetView workbookViewId="0">
      <selection activeCell="J15" sqref="J15"/>
    </sheetView>
  </sheetViews>
  <sheetFormatPr defaultRowHeight="15" x14ac:dyDescent="0.25"/>
  <cols>
    <col min="1" max="1" width="3.42578125" bestFit="1" customWidth="1"/>
    <col min="2" max="2" width="7" bestFit="1" customWidth="1"/>
    <col min="3" max="3" width="33.5703125" customWidth="1"/>
    <col min="4" max="4" width="10.140625" bestFit="1" customWidth="1"/>
    <col min="5" max="5" width="17" bestFit="1" customWidth="1"/>
    <col min="6" max="6" width="11.140625" bestFit="1" customWidth="1"/>
    <col min="7" max="7" width="13.28515625" bestFit="1" customWidth="1"/>
    <col min="8" max="8" width="9.85546875" bestFit="1" customWidth="1"/>
    <col min="9" max="9" width="11.7109375" bestFit="1" customWidth="1"/>
    <col min="10" max="10" width="12.28515625" bestFit="1" customWidth="1"/>
  </cols>
  <sheetData>
    <row r="1" spans="1:10" x14ac:dyDescent="0.25">
      <c r="A1" s="93" t="s">
        <v>544</v>
      </c>
      <c r="B1" s="93" t="s">
        <v>545</v>
      </c>
      <c r="C1" s="93" t="s">
        <v>546</v>
      </c>
      <c r="D1" s="93" t="s">
        <v>608</v>
      </c>
      <c r="E1" s="93" t="s">
        <v>609</v>
      </c>
      <c r="F1" s="93" t="s">
        <v>547</v>
      </c>
      <c r="G1" s="93" t="s">
        <v>548</v>
      </c>
      <c r="H1" s="105" t="s">
        <v>549</v>
      </c>
      <c r="I1" s="93" t="s">
        <v>610</v>
      </c>
      <c r="J1" s="93" t="s">
        <v>551</v>
      </c>
    </row>
    <row r="2" spans="1:10" x14ac:dyDescent="0.25">
      <c r="A2" s="95" t="s">
        <v>552</v>
      </c>
      <c r="B2" s="96">
        <v>290020</v>
      </c>
      <c r="C2" s="95" t="s">
        <v>290</v>
      </c>
      <c r="D2" s="97">
        <v>19290</v>
      </c>
      <c r="E2" s="107" t="s">
        <v>611</v>
      </c>
      <c r="F2" s="96">
        <v>0</v>
      </c>
      <c r="G2" s="96">
        <v>1</v>
      </c>
      <c r="H2" s="98">
        <v>0</v>
      </c>
      <c r="I2" s="95" t="s">
        <v>554</v>
      </c>
      <c r="J2" s="96">
        <v>0</v>
      </c>
    </row>
    <row r="3" spans="1:10" x14ac:dyDescent="0.25">
      <c r="A3" s="95" t="s">
        <v>552</v>
      </c>
      <c r="B3" s="96">
        <v>290030</v>
      </c>
      <c r="C3" s="95" t="s">
        <v>241</v>
      </c>
      <c r="D3" s="97">
        <v>15668</v>
      </c>
      <c r="E3" s="107" t="s">
        <v>611</v>
      </c>
      <c r="F3" s="94">
        <v>0</v>
      </c>
      <c r="G3" s="94">
        <v>1</v>
      </c>
      <c r="H3" s="106">
        <v>0</v>
      </c>
      <c r="I3" s="95" t="s">
        <v>554</v>
      </c>
      <c r="J3" s="96">
        <v>0</v>
      </c>
    </row>
    <row r="4" spans="1:10" x14ac:dyDescent="0.25">
      <c r="A4" s="95" t="s">
        <v>552</v>
      </c>
      <c r="B4" s="96">
        <v>290035</v>
      </c>
      <c r="C4" s="95" t="s">
        <v>260</v>
      </c>
      <c r="D4" s="97">
        <v>17044</v>
      </c>
      <c r="E4" s="107" t="s">
        <v>28</v>
      </c>
      <c r="F4" s="96">
        <v>0</v>
      </c>
      <c r="G4" s="96">
        <v>0</v>
      </c>
      <c r="H4" s="98">
        <v>0</v>
      </c>
      <c r="I4" s="95" t="s">
        <v>554</v>
      </c>
      <c r="J4" s="96">
        <v>0</v>
      </c>
    </row>
    <row r="5" spans="1:10" x14ac:dyDescent="0.25">
      <c r="A5" s="95" t="s">
        <v>552</v>
      </c>
      <c r="B5" s="96">
        <v>290040</v>
      </c>
      <c r="C5" s="95" t="s">
        <v>89</v>
      </c>
      <c r="D5" s="97">
        <v>16959</v>
      </c>
      <c r="E5" s="107" t="s">
        <v>28</v>
      </c>
      <c r="F5" s="94">
        <v>0</v>
      </c>
      <c r="G5" s="94">
        <v>0</v>
      </c>
      <c r="H5" s="106">
        <v>0</v>
      </c>
      <c r="I5" s="95" t="s">
        <v>554</v>
      </c>
      <c r="J5" s="96">
        <v>0</v>
      </c>
    </row>
    <row r="6" spans="1:10" x14ac:dyDescent="0.25">
      <c r="A6" s="95" t="s">
        <v>552</v>
      </c>
      <c r="B6" s="96">
        <v>290050</v>
      </c>
      <c r="C6" s="95" t="s">
        <v>366</v>
      </c>
      <c r="D6" s="97">
        <v>11472</v>
      </c>
      <c r="E6" s="107" t="s">
        <v>28</v>
      </c>
      <c r="F6" s="94">
        <v>0</v>
      </c>
      <c r="G6" s="94">
        <v>0</v>
      </c>
      <c r="H6" s="106">
        <v>0</v>
      </c>
      <c r="I6" s="95" t="s">
        <v>554</v>
      </c>
      <c r="J6" s="96">
        <v>0</v>
      </c>
    </row>
    <row r="7" spans="1:10" x14ac:dyDescent="0.25">
      <c r="A7" s="95" t="s">
        <v>552</v>
      </c>
      <c r="B7" s="96">
        <v>290060</v>
      </c>
      <c r="C7" s="95" t="s">
        <v>474</v>
      </c>
      <c r="D7" s="97">
        <v>4790</v>
      </c>
      <c r="E7" s="107" t="s">
        <v>28</v>
      </c>
      <c r="F7" s="94">
        <v>0</v>
      </c>
      <c r="G7" s="94">
        <v>0</v>
      </c>
      <c r="H7" s="106">
        <v>0</v>
      </c>
      <c r="I7" s="95" t="s">
        <v>554</v>
      </c>
      <c r="J7" s="96">
        <v>0</v>
      </c>
    </row>
    <row r="8" spans="1:10" x14ac:dyDescent="0.25">
      <c r="A8" s="95" t="s">
        <v>552</v>
      </c>
      <c r="B8" s="96">
        <v>290070</v>
      </c>
      <c r="C8" s="95" t="s">
        <v>240</v>
      </c>
      <c r="D8" s="97">
        <v>153560</v>
      </c>
      <c r="E8" s="107" t="s">
        <v>611</v>
      </c>
      <c r="F8" s="96">
        <v>3</v>
      </c>
      <c r="G8" s="96">
        <v>6</v>
      </c>
      <c r="H8" s="98">
        <v>0.5</v>
      </c>
      <c r="I8" s="95" t="s">
        <v>554</v>
      </c>
      <c r="J8" s="96">
        <v>0</v>
      </c>
    </row>
    <row r="9" spans="1:10" x14ac:dyDescent="0.25">
      <c r="A9" s="95" t="s">
        <v>552</v>
      </c>
      <c r="B9" s="96">
        <v>290080</v>
      </c>
      <c r="C9" s="95" t="s">
        <v>167</v>
      </c>
      <c r="D9" s="97">
        <v>23231</v>
      </c>
      <c r="E9" s="107" t="s">
        <v>611</v>
      </c>
      <c r="F9" s="94">
        <v>4</v>
      </c>
      <c r="G9" s="94">
        <v>5</v>
      </c>
      <c r="H9" s="106">
        <v>0.8</v>
      </c>
      <c r="I9" s="95" t="s">
        <v>557</v>
      </c>
      <c r="J9" s="96">
        <v>1</v>
      </c>
    </row>
    <row r="10" spans="1:10" x14ac:dyDescent="0.25">
      <c r="A10" s="95" t="s">
        <v>552</v>
      </c>
      <c r="B10" s="96">
        <v>290090</v>
      </c>
      <c r="C10" s="95" t="s">
        <v>450</v>
      </c>
      <c r="D10" s="97">
        <v>6234</v>
      </c>
      <c r="E10" s="107" t="s">
        <v>28</v>
      </c>
      <c r="F10" s="94">
        <v>0</v>
      </c>
      <c r="G10" s="94">
        <v>0</v>
      </c>
      <c r="H10" s="106">
        <v>0</v>
      </c>
      <c r="I10" s="95" t="s">
        <v>554</v>
      </c>
      <c r="J10" s="96">
        <v>0</v>
      </c>
    </row>
    <row r="11" spans="1:10" x14ac:dyDescent="0.25">
      <c r="A11" s="95" t="s">
        <v>552</v>
      </c>
      <c r="B11" s="96">
        <v>290100</v>
      </c>
      <c r="C11" s="95" t="s">
        <v>215</v>
      </c>
      <c r="D11" s="97">
        <v>37557</v>
      </c>
      <c r="E11" s="107" t="s">
        <v>611</v>
      </c>
      <c r="F11" s="94">
        <v>2</v>
      </c>
      <c r="G11" s="94">
        <v>4</v>
      </c>
      <c r="H11" s="106">
        <v>0.5</v>
      </c>
      <c r="I11" s="95" t="s">
        <v>554</v>
      </c>
      <c r="J11" s="96">
        <v>0</v>
      </c>
    </row>
    <row r="12" spans="1:10" x14ac:dyDescent="0.25">
      <c r="A12" s="95" t="s">
        <v>552</v>
      </c>
      <c r="B12" s="96">
        <v>290110</v>
      </c>
      <c r="C12" s="95" t="s">
        <v>27</v>
      </c>
      <c r="D12" s="97">
        <v>26458</v>
      </c>
      <c r="E12" s="107" t="s">
        <v>611</v>
      </c>
      <c r="F12" s="94">
        <v>1</v>
      </c>
      <c r="G12" s="94">
        <v>3</v>
      </c>
      <c r="H12" s="106">
        <v>0.33333333333333298</v>
      </c>
      <c r="I12" s="95" t="s">
        <v>554</v>
      </c>
      <c r="J12" s="96">
        <v>0</v>
      </c>
    </row>
    <row r="13" spans="1:10" x14ac:dyDescent="0.25">
      <c r="A13" s="95" t="s">
        <v>552</v>
      </c>
      <c r="B13" s="96">
        <v>290115</v>
      </c>
      <c r="C13" s="95" t="s">
        <v>112</v>
      </c>
      <c r="D13" s="97">
        <v>16904</v>
      </c>
      <c r="E13" s="107" t="s">
        <v>611</v>
      </c>
      <c r="F13" s="94">
        <v>0</v>
      </c>
      <c r="G13" s="94">
        <v>1</v>
      </c>
      <c r="H13" s="106">
        <v>0</v>
      </c>
      <c r="I13" s="95" t="s">
        <v>554</v>
      </c>
      <c r="J13" s="96">
        <v>0</v>
      </c>
    </row>
    <row r="14" spans="1:10" x14ac:dyDescent="0.25">
      <c r="A14" s="95" t="s">
        <v>552</v>
      </c>
      <c r="B14" s="96">
        <v>290120</v>
      </c>
      <c r="C14" s="95" t="s">
        <v>418</v>
      </c>
      <c r="D14" s="97">
        <v>20388</v>
      </c>
      <c r="E14" s="107" t="s">
        <v>28</v>
      </c>
      <c r="F14" s="94">
        <v>0</v>
      </c>
      <c r="G14" s="94">
        <v>0</v>
      </c>
      <c r="H14" s="106">
        <v>0</v>
      </c>
      <c r="I14" s="95" t="s">
        <v>554</v>
      </c>
      <c r="J14" s="96">
        <v>0</v>
      </c>
    </row>
    <row r="15" spans="1:10" x14ac:dyDescent="0.25">
      <c r="A15" s="95" t="s">
        <v>552</v>
      </c>
      <c r="B15" s="96">
        <v>290130</v>
      </c>
      <c r="C15" s="95" t="s">
        <v>62</v>
      </c>
      <c r="D15" s="97">
        <v>13716</v>
      </c>
      <c r="E15" s="107" t="s">
        <v>28</v>
      </c>
      <c r="F15" s="94">
        <v>0</v>
      </c>
      <c r="G15" s="94">
        <v>0</v>
      </c>
      <c r="H15" s="106">
        <v>0</v>
      </c>
      <c r="I15" s="95" t="s">
        <v>554</v>
      </c>
      <c r="J15" s="96">
        <v>0</v>
      </c>
    </row>
    <row r="16" spans="1:10" x14ac:dyDescent="0.25">
      <c r="A16" s="95" t="s">
        <v>552</v>
      </c>
      <c r="B16" s="96">
        <v>290135</v>
      </c>
      <c r="C16" s="95" t="s">
        <v>300</v>
      </c>
      <c r="D16" s="97">
        <v>14862</v>
      </c>
      <c r="E16" s="107" t="s">
        <v>28</v>
      </c>
      <c r="F16" s="94">
        <v>0</v>
      </c>
      <c r="G16" s="94">
        <v>0</v>
      </c>
      <c r="H16" s="106">
        <v>0</v>
      </c>
      <c r="I16" s="95" t="s">
        <v>554</v>
      </c>
      <c r="J16" s="96">
        <v>0</v>
      </c>
    </row>
    <row r="17" spans="1:10" x14ac:dyDescent="0.25">
      <c r="A17" s="95" t="s">
        <v>552</v>
      </c>
      <c r="B17" s="96">
        <v>290140</v>
      </c>
      <c r="C17" s="95" t="s">
        <v>313</v>
      </c>
      <c r="D17" s="97">
        <v>14742</v>
      </c>
      <c r="E17" s="107" t="s">
        <v>28</v>
      </c>
      <c r="F17" s="94">
        <v>0</v>
      </c>
      <c r="G17" s="94">
        <v>0</v>
      </c>
      <c r="H17" s="106">
        <v>0</v>
      </c>
      <c r="I17" s="95" t="s">
        <v>554</v>
      </c>
      <c r="J17" s="96">
        <v>0</v>
      </c>
    </row>
    <row r="18" spans="1:10" x14ac:dyDescent="0.25">
      <c r="A18" s="95" t="s">
        <v>552</v>
      </c>
      <c r="B18" s="96">
        <v>290150</v>
      </c>
      <c r="C18" s="95" t="s">
        <v>29</v>
      </c>
      <c r="D18" s="97">
        <v>11209</v>
      </c>
      <c r="E18" s="107" t="s">
        <v>611</v>
      </c>
      <c r="F18" s="94">
        <v>4</v>
      </c>
      <c r="G18" s="94">
        <v>11</v>
      </c>
      <c r="H18" s="106">
        <v>0.36363636363636398</v>
      </c>
      <c r="I18" s="95" t="s">
        <v>554</v>
      </c>
      <c r="J18" s="96">
        <v>0</v>
      </c>
    </row>
    <row r="19" spans="1:10" x14ac:dyDescent="0.25">
      <c r="A19" s="95" t="s">
        <v>552</v>
      </c>
      <c r="B19" s="96">
        <v>290160</v>
      </c>
      <c r="C19" s="95" t="s">
        <v>261</v>
      </c>
      <c r="D19" s="97">
        <v>18970</v>
      </c>
      <c r="E19" s="107" t="s">
        <v>28</v>
      </c>
      <c r="F19" s="94">
        <v>0</v>
      </c>
      <c r="G19" s="94">
        <v>0</v>
      </c>
      <c r="H19" s="106">
        <v>0</v>
      </c>
      <c r="I19" s="95" t="s">
        <v>554</v>
      </c>
      <c r="J19" s="96">
        <v>0</v>
      </c>
    </row>
    <row r="20" spans="1:10" x14ac:dyDescent="0.25">
      <c r="A20" s="95" t="s">
        <v>552</v>
      </c>
      <c r="B20" s="96">
        <v>290170</v>
      </c>
      <c r="C20" s="95" t="s">
        <v>31</v>
      </c>
      <c r="D20" s="97">
        <v>12216</v>
      </c>
      <c r="E20" s="107" t="s">
        <v>28</v>
      </c>
      <c r="F20" s="94">
        <v>0</v>
      </c>
      <c r="G20" s="94">
        <v>0</v>
      </c>
      <c r="H20" s="106">
        <v>0</v>
      </c>
      <c r="I20" s="95" t="s">
        <v>554</v>
      </c>
      <c r="J20" s="96">
        <v>0</v>
      </c>
    </row>
    <row r="21" spans="1:10" x14ac:dyDescent="0.25">
      <c r="A21" s="95" t="s">
        <v>552</v>
      </c>
      <c r="B21" s="96">
        <v>290180</v>
      </c>
      <c r="C21" s="95" t="s">
        <v>301</v>
      </c>
      <c r="D21" s="97">
        <v>12083</v>
      </c>
      <c r="E21" s="107" t="s">
        <v>611</v>
      </c>
      <c r="F21" s="94">
        <v>1</v>
      </c>
      <c r="G21" s="94">
        <v>1</v>
      </c>
      <c r="H21" s="106">
        <v>1</v>
      </c>
      <c r="I21" s="95" t="s">
        <v>557</v>
      </c>
      <c r="J21" s="96">
        <v>1</v>
      </c>
    </row>
    <row r="22" spans="1:10" x14ac:dyDescent="0.25">
      <c r="A22" s="95" t="s">
        <v>552</v>
      </c>
      <c r="B22" s="96">
        <v>290190</v>
      </c>
      <c r="C22" s="95" t="s">
        <v>242</v>
      </c>
      <c r="D22" s="97">
        <v>19063</v>
      </c>
      <c r="E22" s="107" t="s">
        <v>28</v>
      </c>
      <c r="F22" s="94">
        <v>0</v>
      </c>
      <c r="G22" s="94">
        <v>0</v>
      </c>
      <c r="H22" s="106">
        <v>0</v>
      </c>
      <c r="I22" s="95" t="s">
        <v>554</v>
      </c>
      <c r="J22" s="96">
        <v>0</v>
      </c>
    </row>
    <row r="23" spans="1:10" x14ac:dyDescent="0.25">
      <c r="A23" s="95" t="s">
        <v>552</v>
      </c>
      <c r="B23" s="96">
        <v>290195</v>
      </c>
      <c r="C23" s="95" t="s">
        <v>475</v>
      </c>
      <c r="D23" s="97">
        <v>7780</v>
      </c>
      <c r="E23" s="107" t="s">
        <v>28</v>
      </c>
      <c r="F23" s="94">
        <v>0</v>
      </c>
      <c r="G23" s="94">
        <v>0</v>
      </c>
      <c r="H23" s="106">
        <v>0</v>
      </c>
      <c r="I23" s="95" t="s">
        <v>554</v>
      </c>
      <c r="J23" s="96">
        <v>0</v>
      </c>
    </row>
    <row r="24" spans="1:10" x14ac:dyDescent="0.25">
      <c r="A24" s="95" t="s">
        <v>552</v>
      </c>
      <c r="B24" s="96">
        <v>290200</v>
      </c>
      <c r="C24" s="95" t="s">
        <v>357</v>
      </c>
      <c r="D24" s="97">
        <v>14158</v>
      </c>
      <c r="E24" s="107" t="s">
        <v>611</v>
      </c>
      <c r="F24" s="94">
        <v>1</v>
      </c>
      <c r="G24" s="94">
        <v>1</v>
      </c>
      <c r="H24" s="106">
        <v>1</v>
      </c>
      <c r="I24" s="95" t="s">
        <v>557</v>
      </c>
      <c r="J24" s="96">
        <v>1</v>
      </c>
    </row>
    <row r="25" spans="1:10" x14ac:dyDescent="0.25">
      <c r="A25" s="95" t="s">
        <v>552</v>
      </c>
      <c r="B25" s="96">
        <v>290210</v>
      </c>
      <c r="C25" s="95" t="s">
        <v>90</v>
      </c>
      <c r="D25" s="97">
        <v>56023</v>
      </c>
      <c r="E25" s="107" t="s">
        <v>611</v>
      </c>
      <c r="F25" s="94">
        <v>4</v>
      </c>
      <c r="G25" s="94">
        <v>4</v>
      </c>
      <c r="H25" s="106">
        <v>1</v>
      </c>
      <c r="I25" s="95" t="s">
        <v>557</v>
      </c>
      <c r="J25" s="96">
        <v>1</v>
      </c>
    </row>
    <row r="26" spans="1:10" x14ac:dyDescent="0.25">
      <c r="A26" s="95" t="s">
        <v>552</v>
      </c>
      <c r="B26" s="96">
        <v>290220</v>
      </c>
      <c r="C26" s="95" t="s">
        <v>244</v>
      </c>
      <c r="D26" s="97">
        <v>11237</v>
      </c>
      <c r="E26" s="107" t="s">
        <v>28</v>
      </c>
      <c r="F26" s="94">
        <v>0</v>
      </c>
      <c r="G26" s="94">
        <v>0</v>
      </c>
      <c r="H26" s="106">
        <v>0</v>
      </c>
      <c r="I26" s="95" t="s">
        <v>554</v>
      </c>
      <c r="J26" s="96">
        <v>0</v>
      </c>
    </row>
    <row r="27" spans="1:10" x14ac:dyDescent="0.25">
      <c r="A27" s="95" t="s">
        <v>552</v>
      </c>
      <c r="B27" s="96">
        <v>290225</v>
      </c>
      <c r="C27" s="95" t="s">
        <v>441</v>
      </c>
      <c r="D27" s="97">
        <v>11779</v>
      </c>
      <c r="E27" s="107" t="s">
        <v>28</v>
      </c>
      <c r="F27" s="96">
        <v>0</v>
      </c>
      <c r="G27" s="96">
        <v>0</v>
      </c>
      <c r="H27" s="98">
        <v>0</v>
      </c>
      <c r="I27" s="95" t="s">
        <v>554</v>
      </c>
      <c r="J27" s="96">
        <v>0</v>
      </c>
    </row>
    <row r="28" spans="1:10" x14ac:dyDescent="0.25">
      <c r="A28" s="95" t="s">
        <v>552</v>
      </c>
      <c r="B28" s="96">
        <v>290230</v>
      </c>
      <c r="C28" s="95" t="s">
        <v>217</v>
      </c>
      <c r="D28" s="97">
        <v>9104</v>
      </c>
      <c r="E28" s="107" t="s">
        <v>611</v>
      </c>
      <c r="F28" s="94">
        <v>0</v>
      </c>
      <c r="G28" s="94">
        <v>3</v>
      </c>
      <c r="H28" s="106">
        <v>0</v>
      </c>
      <c r="I28" s="95" t="s">
        <v>554</v>
      </c>
      <c r="J28" s="96">
        <v>0</v>
      </c>
    </row>
    <row r="29" spans="1:10" x14ac:dyDescent="0.25">
      <c r="A29" s="95" t="s">
        <v>552</v>
      </c>
      <c r="B29" s="96">
        <v>290240</v>
      </c>
      <c r="C29" s="95" t="s">
        <v>451</v>
      </c>
      <c r="D29" s="97">
        <v>13301</v>
      </c>
      <c r="E29" s="107" t="s">
        <v>28</v>
      </c>
      <c r="F29" s="96">
        <v>0</v>
      </c>
      <c r="G29" s="96">
        <v>0</v>
      </c>
      <c r="H29" s="98">
        <v>0</v>
      </c>
      <c r="I29" s="95" t="s">
        <v>554</v>
      </c>
      <c r="J29" s="96">
        <v>0</v>
      </c>
    </row>
    <row r="30" spans="1:10" x14ac:dyDescent="0.25">
      <c r="A30" s="95" t="s">
        <v>552</v>
      </c>
      <c r="B30" s="96">
        <v>290250</v>
      </c>
      <c r="C30" s="95" t="s">
        <v>314</v>
      </c>
      <c r="D30" s="97">
        <v>14126</v>
      </c>
      <c r="E30" s="107" t="s">
        <v>611</v>
      </c>
      <c r="F30" s="94">
        <v>3</v>
      </c>
      <c r="G30" s="94">
        <v>3</v>
      </c>
      <c r="H30" s="106">
        <v>1</v>
      </c>
      <c r="I30" s="95" t="s">
        <v>557</v>
      </c>
      <c r="J30" s="96">
        <v>1</v>
      </c>
    </row>
    <row r="31" spans="1:10" x14ac:dyDescent="0.25">
      <c r="A31" s="95" t="s">
        <v>552</v>
      </c>
      <c r="B31" s="96">
        <v>290260</v>
      </c>
      <c r="C31" s="95" t="s">
        <v>33</v>
      </c>
      <c r="D31" s="97">
        <v>21186</v>
      </c>
      <c r="E31" s="107" t="s">
        <v>611</v>
      </c>
      <c r="F31" s="94">
        <v>0</v>
      </c>
      <c r="G31" s="94">
        <v>3</v>
      </c>
      <c r="H31" s="106">
        <v>0</v>
      </c>
      <c r="I31" s="95" t="s">
        <v>554</v>
      </c>
      <c r="J31" s="96">
        <v>0</v>
      </c>
    </row>
    <row r="32" spans="1:10" x14ac:dyDescent="0.25">
      <c r="A32" s="95" t="s">
        <v>552</v>
      </c>
      <c r="B32" s="96">
        <v>290265</v>
      </c>
      <c r="C32" s="95" t="s">
        <v>262</v>
      </c>
      <c r="D32" s="97">
        <v>12560</v>
      </c>
      <c r="E32" s="107" t="s">
        <v>28</v>
      </c>
      <c r="F32" s="94">
        <v>0</v>
      </c>
      <c r="G32" s="94">
        <v>0</v>
      </c>
      <c r="H32" s="106">
        <v>0</v>
      </c>
      <c r="I32" s="95" t="s">
        <v>554</v>
      </c>
      <c r="J32" s="96">
        <v>0</v>
      </c>
    </row>
    <row r="33" spans="1:10" x14ac:dyDescent="0.25">
      <c r="A33" s="95" t="s">
        <v>552</v>
      </c>
      <c r="B33" s="96">
        <v>290270</v>
      </c>
      <c r="C33" s="95" t="s">
        <v>331</v>
      </c>
      <c r="D33" s="97">
        <v>53786</v>
      </c>
      <c r="E33" s="107" t="s">
        <v>611</v>
      </c>
      <c r="F33" s="94">
        <v>15</v>
      </c>
      <c r="G33" s="94">
        <v>15</v>
      </c>
      <c r="H33" s="106">
        <v>1</v>
      </c>
      <c r="I33" s="95" t="s">
        <v>557</v>
      </c>
      <c r="J33" s="96">
        <v>1</v>
      </c>
    </row>
    <row r="34" spans="1:10" x14ac:dyDescent="0.25">
      <c r="A34" s="95" t="s">
        <v>552</v>
      </c>
      <c r="B34" s="96">
        <v>290280</v>
      </c>
      <c r="C34" s="95" t="s">
        <v>358</v>
      </c>
      <c r="D34" s="97">
        <v>22566</v>
      </c>
      <c r="E34" s="107" t="s">
        <v>611</v>
      </c>
      <c r="F34" s="94">
        <v>1</v>
      </c>
      <c r="G34" s="94">
        <v>1</v>
      </c>
      <c r="H34" s="106">
        <v>1</v>
      </c>
      <c r="I34" s="95" t="s">
        <v>557</v>
      </c>
      <c r="J34" s="96">
        <v>1</v>
      </c>
    </row>
    <row r="35" spans="1:10" x14ac:dyDescent="0.25">
      <c r="A35" s="95" t="s">
        <v>552</v>
      </c>
      <c r="B35" s="96">
        <v>290290</v>
      </c>
      <c r="C35" s="95" t="s">
        <v>419</v>
      </c>
      <c r="D35" s="97">
        <v>35200</v>
      </c>
      <c r="E35" s="107" t="s">
        <v>611</v>
      </c>
      <c r="F35" s="94">
        <v>2</v>
      </c>
      <c r="G35" s="94">
        <v>2</v>
      </c>
      <c r="H35" s="106">
        <v>1</v>
      </c>
      <c r="I35" s="95" t="s">
        <v>557</v>
      </c>
      <c r="J35" s="96">
        <v>1</v>
      </c>
    </row>
    <row r="36" spans="1:10" x14ac:dyDescent="0.25">
      <c r="A36" s="95" t="s">
        <v>552</v>
      </c>
      <c r="B36" s="96">
        <v>290300</v>
      </c>
      <c r="C36" s="95" t="s">
        <v>113</v>
      </c>
      <c r="D36" s="97">
        <v>14540</v>
      </c>
      <c r="E36" s="107" t="s">
        <v>28</v>
      </c>
      <c r="F36" s="96">
        <v>0</v>
      </c>
      <c r="G36" s="96">
        <v>0</v>
      </c>
      <c r="H36" s="98">
        <v>0</v>
      </c>
      <c r="I36" s="95" t="s">
        <v>554</v>
      </c>
      <c r="J36" s="96">
        <v>0</v>
      </c>
    </row>
    <row r="37" spans="1:10" x14ac:dyDescent="0.25">
      <c r="A37" s="95" t="s">
        <v>552</v>
      </c>
      <c r="B37" s="96">
        <v>290310</v>
      </c>
      <c r="C37" s="95" t="s">
        <v>476</v>
      </c>
      <c r="D37" s="97">
        <v>6518</v>
      </c>
      <c r="E37" s="107" t="s">
        <v>611</v>
      </c>
      <c r="F37" s="96">
        <v>0</v>
      </c>
      <c r="G37" s="96">
        <v>1</v>
      </c>
      <c r="H37" s="98">
        <v>0</v>
      </c>
      <c r="I37" s="95" t="s">
        <v>554</v>
      </c>
      <c r="J37" s="96">
        <v>0</v>
      </c>
    </row>
    <row r="38" spans="1:10" x14ac:dyDescent="0.25">
      <c r="A38" s="95" t="s">
        <v>552</v>
      </c>
      <c r="B38" s="96">
        <v>290320</v>
      </c>
      <c r="C38" s="95" t="s">
        <v>311</v>
      </c>
      <c r="D38" s="97">
        <v>152208</v>
      </c>
      <c r="E38" s="107" t="s">
        <v>611</v>
      </c>
      <c r="F38" s="94">
        <v>7</v>
      </c>
      <c r="G38" s="94">
        <v>8</v>
      </c>
      <c r="H38" s="106">
        <v>0.875</v>
      </c>
      <c r="I38" s="95" t="s">
        <v>557</v>
      </c>
      <c r="J38" s="96">
        <v>1</v>
      </c>
    </row>
    <row r="39" spans="1:10" x14ac:dyDescent="0.25">
      <c r="A39" s="95" t="s">
        <v>552</v>
      </c>
      <c r="B39" s="96">
        <v>290323</v>
      </c>
      <c r="C39" s="95" t="s">
        <v>114</v>
      </c>
      <c r="D39" s="97">
        <v>15230</v>
      </c>
      <c r="E39" s="107" t="s">
        <v>28</v>
      </c>
      <c r="F39" s="96">
        <v>0</v>
      </c>
      <c r="G39" s="96">
        <v>0</v>
      </c>
      <c r="H39" s="98">
        <v>0</v>
      </c>
      <c r="I39" s="95" t="s">
        <v>554</v>
      </c>
      <c r="J39" s="96">
        <v>0</v>
      </c>
    </row>
    <row r="40" spans="1:10" x14ac:dyDescent="0.25">
      <c r="A40" s="95" t="s">
        <v>552</v>
      </c>
      <c r="B40" s="96">
        <v>290327</v>
      </c>
      <c r="C40" s="95" t="s">
        <v>91</v>
      </c>
      <c r="D40" s="97">
        <v>15624</v>
      </c>
      <c r="E40" s="107" t="s">
        <v>28</v>
      </c>
      <c r="F40" s="94">
        <v>0</v>
      </c>
      <c r="G40" s="94">
        <v>0</v>
      </c>
      <c r="H40" s="106">
        <v>0</v>
      </c>
      <c r="I40" s="95" t="s">
        <v>554</v>
      </c>
      <c r="J40" s="96">
        <v>0</v>
      </c>
    </row>
    <row r="41" spans="1:10" x14ac:dyDescent="0.25">
      <c r="A41" s="95" t="s">
        <v>552</v>
      </c>
      <c r="B41" s="96">
        <v>290330</v>
      </c>
      <c r="C41" s="95" t="s">
        <v>452</v>
      </c>
      <c r="D41" s="97">
        <v>6627</v>
      </c>
      <c r="E41" s="107" t="s">
        <v>28</v>
      </c>
      <c r="F41" s="94">
        <v>0</v>
      </c>
      <c r="G41" s="94">
        <v>0</v>
      </c>
      <c r="H41" s="106">
        <v>0</v>
      </c>
      <c r="I41" s="95" t="s">
        <v>554</v>
      </c>
      <c r="J41" s="96">
        <v>0</v>
      </c>
    </row>
    <row r="42" spans="1:10" x14ac:dyDescent="0.25">
      <c r="A42" s="95" t="s">
        <v>552</v>
      </c>
      <c r="B42" s="96">
        <v>290340</v>
      </c>
      <c r="C42" s="95" t="s">
        <v>157</v>
      </c>
      <c r="D42" s="97">
        <v>23620</v>
      </c>
      <c r="E42" s="107" t="s">
        <v>611</v>
      </c>
      <c r="F42" s="94">
        <v>0</v>
      </c>
      <c r="G42" s="94">
        <v>1</v>
      </c>
      <c r="H42" s="106">
        <v>0</v>
      </c>
      <c r="I42" s="95" t="s">
        <v>554</v>
      </c>
      <c r="J42" s="96">
        <v>0</v>
      </c>
    </row>
    <row r="43" spans="1:10" x14ac:dyDescent="0.25">
      <c r="A43" s="95" t="s">
        <v>552</v>
      </c>
      <c r="B43" s="96">
        <v>290350</v>
      </c>
      <c r="C43" s="95" t="s">
        <v>420</v>
      </c>
      <c r="D43" s="97">
        <v>18459</v>
      </c>
      <c r="E43" s="107" t="s">
        <v>28</v>
      </c>
      <c r="F43" s="94">
        <v>0</v>
      </c>
      <c r="G43" s="94">
        <v>0</v>
      </c>
      <c r="H43" s="106">
        <v>0</v>
      </c>
      <c r="I43" s="95" t="s">
        <v>554</v>
      </c>
      <c r="J43" s="96">
        <v>0</v>
      </c>
    </row>
    <row r="44" spans="1:10" x14ac:dyDescent="0.25">
      <c r="A44" s="95" t="s">
        <v>552</v>
      </c>
      <c r="B44" s="96">
        <v>290360</v>
      </c>
      <c r="C44" s="95" t="s">
        <v>92</v>
      </c>
      <c r="D44" s="97">
        <v>15769</v>
      </c>
      <c r="E44" s="107" t="s">
        <v>28</v>
      </c>
      <c r="F44" s="94">
        <v>0</v>
      </c>
      <c r="G44" s="94">
        <v>0</v>
      </c>
      <c r="H44" s="106">
        <v>0</v>
      </c>
      <c r="I44" s="95" t="s">
        <v>554</v>
      </c>
      <c r="J44" s="96">
        <v>0</v>
      </c>
    </row>
    <row r="45" spans="1:10" x14ac:dyDescent="0.25">
      <c r="A45" s="95" t="s">
        <v>552</v>
      </c>
      <c r="B45" s="96">
        <v>290370</v>
      </c>
      <c r="C45" s="95" t="s">
        <v>477</v>
      </c>
      <c r="D45" s="97">
        <v>14861</v>
      </c>
      <c r="E45" s="107" t="s">
        <v>611</v>
      </c>
      <c r="F45" s="94">
        <v>0</v>
      </c>
      <c r="G45" s="94">
        <v>1</v>
      </c>
      <c r="H45" s="106">
        <v>0</v>
      </c>
      <c r="I45" s="95" t="s">
        <v>554</v>
      </c>
      <c r="J45" s="96">
        <v>0</v>
      </c>
    </row>
    <row r="46" spans="1:10" x14ac:dyDescent="0.25">
      <c r="A46" s="95" t="s">
        <v>552</v>
      </c>
      <c r="B46" s="96">
        <v>290380</v>
      </c>
      <c r="C46" s="95" t="s">
        <v>63</v>
      </c>
      <c r="D46" s="97">
        <v>18677</v>
      </c>
      <c r="E46" s="107" t="s">
        <v>28</v>
      </c>
      <c r="F46" s="94">
        <v>0</v>
      </c>
      <c r="G46" s="94">
        <v>0</v>
      </c>
      <c r="H46" s="106">
        <v>0</v>
      </c>
      <c r="I46" s="95" t="s">
        <v>554</v>
      </c>
      <c r="J46" s="96">
        <v>0</v>
      </c>
    </row>
    <row r="47" spans="1:10" x14ac:dyDescent="0.25">
      <c r="A47" s="95" t="s">
        <v>552</v>
      </c>
      <c r="B47" s="96">
        <v>290390</v>
      </c>
      <c r="C47" s="95" t="s">
        <v>341</v>
      </c>
      <c r="D47" s="97">
        <v>68922</v>
      </c>
      <c r="E47" s="107" t="s">
        <v>611</v>
      </c>
      <c r="F47" s="96">
        <v>3</v>
      </c>
      <c r="G47" s="96">
        <v>4</v>
      </c>
      <c r="H47" s="98">
        <v>0.75</v>
      </c>
      <c r="I47" s="95" t="s">
        <v>554</v>
      </c>
      <c r="J47" s="96">
        <v>0</v>
      </c>
    </row>
    <row r="48" spans="1:10" x14ac:dyDescent="0.25">
      <c r="A48" s="95" t="s">
        <v>552</v>
      </c>
      <c r="B48" s="96">
        <v>290395</v>
      </c>
      <c r="C48" s="95" t="s">
        <v>421</v>
      </c>
      <c r="D48" s="97">
        <v>10597</v>
      </c>
      <c r="E48" s="107" t="s">
        <v>28</v>
      </c>
      <c r="F48" s="94">
        <v>0</v>
      </c>
      <c r="G48" s="94">
        <v>0</v>
      </c>
      <c r="H48" s="106">
        <v>0</v>
      </c>
      <c r="I48" s="95" t="s">
        <v>554</v>
      </c>
      <c r="J48" s="96">
        <v>0</v>
      </c>
    </row>
    <row r="49" spans="1:10" x14ac:dyDescent="0.25">
      <c r="A49" s="95" t="s">
        <v>552</v>
      </c>
      <c r="B49" s="96">
        <v>290400</v>
      </c>
      <c r="C49" s="95" t="s">
        <v>78</v>
      </c>
      <c r="D49" s="97">
        <v>14490</v>
      </c>
      <c r="E49" s="107" t="s">
        <v>28</v>
      </c>
      <c r="F49" s="96">
        <v>0</v>
      </c>
      <c r="G49" s="96">
        <v>0</v>
      </c>
      <c r="H49" s="98">
        <v>0</v>
      </c>
      <c r="I49" s="95" t="s">
        <v>554</v>
      </c>
      <c r="J49" s="96">
        <v>0</v>
      </c>
    </row>
    <row r="50" spans="1:10" x14ac:dyDescent="0.25">
      <c r="A50" s="95" t="s">
        <v>552</v>
      </c>
      <c r="B50" s="96">
        <v>290405</v>
      </c>
      <c r="C50" s="95" t="s">
        <v>64</v>
      </c>
      <c r="D50" s="97">
        <v>16730</v>
      </c>
      <c r="E50" s="107" t="s">
        <v>611</v>
      </c>
      <c r="F50" s="94">
        <v>0</v>
      </c>
      <c r="G50" s="94">
        <v>1</v>
      </c>
      <c r="H50" s="106">
        <v>0</v>
      </c>
      <c r="I50" s="95" t="s">
        <v>554</v>
      </c>
      <c r="J50" s="96">
        <v>0</v>
      </c>
    </row>
    <row r="51" spans="1:10" x14ac:dyDescent="0.25">
      <c r="A51" s="95" t="s">
        <v>552</v>
      </c>
      <c r="B51" s="96">
        <v>290410</v>
      </c>
      <c r="C51" s="95" t="s">
        <v>360</v>
      </c>
      <c r="D51" s="97">
        <v>22409</v>
      </c>
      <c r="E51" s="107" t="s">
        <v>28</v>
      </c>
      <c r="F51" s="94">
        <v>0</v>
      </c>
      <c r="G51" s="94">
        <v>0</v>
      </c>
      <c r="H51" s="106">
        <v>0</v>
      </c>
      <c r="I51" s="95" t="s">
        <v>554</v>
      </c>
      <c r="J51" s="96">
        <v>0</v>
      </c>
    </row>
    <row r="52" spans="1:10" x14ac:dyDescent="0.25">
      <c r="A52" s="95" t="s">
        <v>552</v>
      </c>
      <c r="B52" s="96">
        <v>290420</v>
      </c>
      <c r="C52" s="95" t="s">
        <v>361</v>
      </c>
      <c r="D52" s="97">
        <v>11089</v>
      </c>
      <c r="E52" s="107" t="s">
        <v>28</v>
      </c>
      <c r="F52" s="94">
        <v>0</v>
      </c>
      <c r="G52" s="94">
        <v>0</v>
      </c>
      <c r="H52" s="106">
        <v>0</v>
      </c>
      <c r="I52" s="95" t="s">
        <v>554</v>
      </c>
      <c r="J52" s="96">
        <v>0</v>
      </c>
    </row>
    <row r="53" spans="1:10" x14ac:dyDescent="0.25">
      <c r="A53" s="95" t="s">
        <v>552</v>
      </c>
      <c r="B53" s="96">
        <v>290430</v>
      </c>
      <c r="C53" s="95" t="s">
        <v>478</v>
      </c>
      <c r="D53" s="97">
        <v>15265</v>
      </c>
      <c r="E53" s="107" t="s">
        <v>611</v>
      </c>
      <c r="F53" s="94">
        <v>0</v>
      </c>
      <c r="G53" s="94">
        <v>5</v>
      </c>
      <c r="H53" s="106">
        <v>0</v>
      </c>
      <c r="I53" s="95" t="s">
        <v>554</v>
      </c>
      <c r="J53" s="96">
        <v>0</v>
      </c>
    </row>
    <row r="54" spans="1:10" x14ac:dyDescent="0.25">
      <c r="A54" s="95" t="s">
        <v>552</v>
      </c>
      <c r="B54" s="96">
        <v>290440</v>
      </c>
      <c r="C54" s="95" t="s">
        <v>316</v>
      </c>
      <c r="D54" s="97">
        <v>10624</v>
      </c>
      <c r="E54" s="107" t="s">
        <v>28</v>
      </c>
      <c r="F54" s="96">
        <v>0</v>
      </c>
      <c r="G54" s="96">
        <v>0</v>
      </c>
      <c r="H54" s="98">
        <v>0</v>
      </c>
      <c r="I54" s="95" t="s">
        <v>554</v>
      </c>
      <c r="J54" s="96">
        <v>0</v>
      </c>
    </row>
    <row r="55" spans="1:10" x14ac:dyDescent="0.25">
      <c r="A55" s="95" t="s">
        <v>552</v>
      </c>
      <c r="B55" s="96">
        <v>290450</v>
      </c>
      <c r="C55" s="95" t="s">
        <v>332</v>
      </c>
      <c r="D55" s="97">
        <v>11158</v>
      </c>
      <c r="E55" s="107" t="s">
        <v>28</v>
      </c>
      <c r="F55" s="96">
        <v>0</v>
      </c>
      <c r="G55" s="96">
        <v>0</v>
      </c>
      <c r="H55" s="98">
        <v>0</v>
      </c>
      <c r="I55" s="95" t="s">
        <v>554</v>
      </c>
      <c r="J55" s="96">
        <v>0</v>
      </c>
    </row>
    <row r="56" spans="1:10" x14ac:dyDescent="0.25">
      <c r="A56" s="95" t="s">
        <v>552</v>
      </c>
      <c r="B56" s="96">
        <v>290460</v>
      </c>
      <c r="C56" s="95" t="s">
        <v>355</v>
      </c>
      <c r="D56" s="97">
        <v>69022</v>
      </c>
      <c r="E56" s="107" t="s">
        <v>611</v>
      </c>
      <c r="F56" s="94">
        <v>5</v>
      </c>
      <c r="G56" s="94">
        <v>7</v>
      </c>
      <c r="H56" s="106">
        <v>0.71428571428571397</v>
      </c>
      <c r="I56" s="95" t="s">
        <v>554</v>
      </c>
      <c r="J56" s="96">
        <v>0</v>
      </c>
    </row>
    <row r="57" spans="1:10" x14ac:dyDescent="0.25">
      <c r="A57" s="95" t="s">
        <v>552</v>
      </c>
      <c r="B57" s="96">
        <v>290470</v>
      </c>
      <c r="C57" s="95" t="s">
        <v>453</v>
      </c>
      <c r="D57" s="97">
        <v>19297</v>
      </c>
      <c r="E57" s="107" t="s">
        <v>28</v>
      </c>
      <c r="F57" s="94">
        <v>0</v>
      </c>
      <c r="G57" s="94">
        <v>0</v>
      </c>
      <c r="H57" s="106">
        <v>0</v>
      </c>
      <c r="I57" s="95" t="s">
        <v>554</v>
      </c>
      <c r="J57" s="96">
        <v>0</v>
      </c>
    </row>
    <row r="58" spans="1:10" x14ac:dyDescent="0.25">
      <c r="A58" s="95" t="s">
        <v>552</v>
      </c>
      <c r="B58" s="96">
        <v>290475</v>
      </c>
      <c r="C58" s="95" t="s">
        <v>333</v>
      </c>
      <c r="D58" s="97">
        <v>21418</v>
      </c>
      <c r="E58" s="107" t="s">
        <v>28</v>
      </c>
      <c r="F58" s="96">
        <v>0</v>
      </c>
      <c r="G58" s="96">
        <v>0</v>
      </c>
      <c r="H58" s="98">
        <v>0</v>
      </c>
      <c r="I58" s="95" t="s">
        <v>554</v>
      </c>
      <c r="J58" s="96">
        <v>0</v>
      </c>
    </row>
    <row r="59" spans="1:10" x14ac:dyDescent="0.25">
      <c r="A59" s="95" t="s">
        <v>552</v>
      </c>
      <c r="B59" s="96">
        <v>290480</v>
      </c>
      <c r="C59" s="95" t="s">
        <v>405</v>
      </c>
      <c r="D59" s="97">
        <v>10486</v>
      </c>
      <c r="E59" s="107" t="s">
        <v>28</v>
      </c>
      <c r="F59" s="96">
        <v>0</v>
      </c>
      <c r="G59" s="96">
        <v>0</v>
      </c>
      <c r="H59" s="98">
        <v>0</v>
      </c>
      <c r="I59" s="95" t="s">
        <v>554</v>
      </c>
      <c r="J59" s="96">
        <v>0</v>
      </c>
    </row>
    <row r="60" spans="1:10" x14ac:dyDescent="0.25">
      <c r="A60" s="95" t="s">
        <v>552</v>
      </c>
      <c r="B60" s="96">
        <v>290485</v>
      </c>
      <c r="C60" s="95" t="s">
        <v>193</v>
      </c>
      <c r="D60" s="97">
        <v>18850</v>
      </c>
      <c r="E60" s="107" t="s">
        <v>611</v>
      </c>
      <c r="F60" s="94">
        <v>6</v>
      </c>
      <c r="G60" s="94">
        <v>7</v>
      </c>
      <c r="H60" s="106">
        <v>0.85714285714285698</v>
      </c>
      <c r="I60" s="95" t="s">
        <v>557</v>
      </c>
      <c r="J60" s="96">
        <v>1</v>
      </c>
    </row>
    <row r="61" spans="1:10" x14ac:dyDescent="0.25">
      <c r="A61" s="95" t="s">
        <v>552</v>
      </c>
      <c r="B61" s="96">
        <v>290490</v>
      </c>
      <c r="C61" s="95" t="s">
        <v>194</v>
      </c>
      <c r="D61" s="97">
        <v>34394</v>
      </c>
      <c r="E61" s="107" t="s">
        <v>611</v>
      </c>
      <c r="F61" s="94">
        <v>0</v>
      </c>
      <c r="G61" s="94">
        <v>6</v>
      </c>
      <c r="H61" s="106">
        <v>0</v>
      </c>
      <c r="I61" s="95" t="s">
        <v>554</v>
      </c>
      <c r="J61" s="96">
        <v>0</v>
      </c>
    </row>
    <row r="62" spans="1:10" x14ac:dyDescent="0.25">
      <c r="A62" s="95" t="s">
        <v>552</v>
      </c>
      <c r="B62" s="96">
        <v>290500</v>
      </c>
      <c r="C62" s="95" t="s">
        <v>381</v>
      </c>
      <c r="D62" s="97">
        <v>23392</v>
      </c>
      <c r="E62" s="107" t="s">
        <v>28</v>
      </c>
      <c r="F62" s="94">
        <v>0</v>
      </c>
      <c r="G62" s="94">
        <v>0</v>
      </c>
      <c r="H62" s="106">
        <v>0</v>
      </c>
      <c r="I62" s="95" t="s">
        <v>554</v>
      </c>
      <c r="J62" s="96">
        <v>0</v>
      </c>
    </row>
    <row r="63" spans="1:10" x14ac:dyDescent="0.25">
      <c r="A63" s="95" t="s">
        <v>552</v>
      </c>
      <c r="B63" s="96">
        <v>290510</v>
      </c>
      <c r="C63" s="95" t="s">
        <v>133</v>
      </c>
      <c r="D63" s="97">
        <v>10282</v>
      </c>
      <c r="E63" s="107" t="s">
        <v>28</v>
      </c>
      <c r="F63" s="94">
        <v>0</v>
      </c>
      <c r="G63" s="94">
        <v>0</v>
      </c>
      <c r="H63" s="106">
        <v>0</v>
      </c>
      <c r="I63" s="95" t="s">
        <v>554</v>
      </c>
      <c r="J63" s="96">
        <v>0</v>
      </c>
    </row>
    <row r="64" spans="1:10" x14ac:dyDescent="0.25">
      <c r="A64" s="95" t="s">
        <v>552</v>
      </c>
      <c r="B64" s="96">
        <v>290515</v>
      </c>
      <c r="C64" s="95" t="s">
        <v>422</v>
      </c>
      <c r="D64" s="97">
        <v>15913</v>
      </c>
      <c r="E64" s="107" t="s">
        <v>28</v>
      </c>
      <c r="F64" s="94">
        <v>0</v>
      </c>
      <c r="G64" s="94">
        <v>0</v>
      </c>
      <c r="H64" s="106">
        <v>0</v>
      </c>
      <c r="I64" s="95" t="s">
        <v>554</v>
      </c>
      <c r="J64" s="96">
        <v>0</v>
      </c>
    </row>
    <row r="65" spans="1:10" x14ac:dyDescent="0.25">
      <c r="A65" s="95" t="s">
        <v>552</v>
      </c>
      <c r="B65" s="96">
        <v>290520</v>
      </c>
      <c r="C65" s="95" t="s">
        <v>382</v>
      </c>
      <c r="D65" s="97">
        <v>52353</v>
      </c>
      <c r="E65" s="107" t="s">
        <v>611</v>
      </c>
      <c r="F65" s="94">
        <v>7</v>
      </c>
      <c r="G65" s="94">
        <v>7</v>
      </c>
      <c r="H65" s="106">
        <v>1</v>
      </c>
      <c r="I65" s="95" t="s">
        <v>557</v>
      </c>
      <c r="J65" s="96">
        <v>1</v>
      </c>
    </row>
    <row r="66" spans="1:10" x14ac:dyDescent="0.25">
      <c r="A66" s="95" t="s">
        <v>552</v>
      </c>
      <c r="B66" s="96">
        <v>290530</v>
      </c>
      <c r="C66" s="95" t="s">
        <v>115</v>
      </c>
      <c r="D66" s="97">
        <v>18595</v>
      </c>
      <c r="E66" s="107" t="s">
        <v>28</v>
      </c>
      <c r="F66" s="94">
        <v>0</v>
      </c>
      <c r="G66" s="94">
        <v>0</v>
      </c>
      <c r="H66" s="106">
        <v>0</v>
      </c>
      <c r="I66" s="95" t="s">
        <v>554</v>
      </c>
      <c r="J66" s="96">
        <v>0</v>
      </c>
    </row>
    <row r="67" spans="1:10" x14ac:dyDescent="0.25">
      <c r="A67" s="95" t="s">
        <v>552</v>
      </c>
      <c r="B67" s="96">
        <v>290540</v>
      </c>
      <c r="C67" s="95" t="s">
        <v>501</v>
      </c>
      <c r="D67" s="97">
        <v>17457</v>
      </c>
      <c r="E67" s="107" t="s">
        <v>611</v>
      </c>
      <c r="F67" s="96">
        <v>1</v>
      </c>
      <c r="G67" s="96">
        <v>1</v>
      </c>
      <c r="H67" s="98">
        <v>1</v>
      </c>
      <c r="I67" s="95" t="s">
        <v>557</v>
      </c>
      <c r="J67" s="96">
        <v>1</v>
      </c>
    </row>
    <row r="68" spans="1:10" x14ac:dyDescent="0.25">
      <c r="A68" s="95" t="s">
        <v>552</v>
      </c>
      <c r="B68" s="96">
        <v>290550</v>
      </c>
      <c r="C68" s="95" t="s">
        <v>135</v>
      </c>
      <c r="D68" s="97">
        <v>13555</v>
      </c>
      <c r="E68" s="107" t="s">
        <v>611</v>
      </c>
      <c r="F68" s="94">
        <v>2</v>
      </c>
      <c r="G68" s="94">
        <v>2</v>
      </c>
      <c r="H68" s="106">
        <v>1</v>
      </c>
      <c r="I68" s="95" t="s">
        <v>557</v>
      </c>
      <c r="J68" s="96">
        <v>1</v>
      </c>
    </row>
    <row r="69" spans="1:10" x14ac:dyDescent="0.25">
      <c r="A69" s="95" t="s">
        <v>552</v>
      </c>
      <c r="B69" s="96">
        <v>290560</v>
      </c>
      <c r="C69" s="95" t="s">
        <v>454</v>
      </c>
      <c r="D69" s="97">
        <v>33135</v>
      </c>
      <c r="E69" s="107" t="s">
        <v>611</v>
      </c>
      <c r="F69" s="96">
        <v>1</v>
      </c>
      <c r="G69" s="96">
        <v>3</v>
      </c>
      <c r="H69" s="98">
        <v>0.33333333333333298</v>
      </c>
      <c r="I69" s="95" t="s">
        <v>554</v>
      </c>
      <c r="J69" s="96">
        <v>0</v>
      </c>
    </row>
    <row r="70" spans="1:10" x14ac:dyDescent="0.25">
      <c r="A70" s="95" t="s">
        <v>552</v>
      </c>
      <c r="B70" s="96">
        <v>290570</v>
      </c>
      <c r="C70" s="95" t="s">
        <v>182</v>
      </c>
      <c r="D70" s="97">
        <v>281413</v>
      </c>
      <c r="E70" s="107" t="s">
        <v>611</v>
      </c>
      <c r="F70" s="94">
        <v>18</v>
      </c>
      <c r="G70" s="94">
        <v>32</v>
      </c>
      <c r="H70" s="106">
        <v>0.5625</v>
      </c>
      <c r="I70" s="95" t="s">
        <v>554</v>
      </c>
      <c r="J70" s="96">
        <v>0</v>
      </c>
    </row>
    <row r="71" spans="1:10" x14ac:dyDescent="0.25">
      <c r="A71" s="95" t="s">
        <v>552</v>
      </c>
      <c r="B71" s="96">
        <v>290580</v>
      </c>
      <c r="C71" s="95" t="s">
        <v>502</v>
      </c>
      <c r="D71" s="97">
        <v>36321</v>
      </c>
      <c r="E71" s="107" t="s">
        <v>28</v>
      </c>
      <c r="F71" s="94">
        <v>0</v>
      </c>
      <c r="G71" s="94">
        <v>0</v>
      </c>
      <c r="H71" s="106">
        <v>0</v>
      </c>
      <c r="I71" s="95" t="s">
        <v>554</v>
      </c>
      <c r="J71" s="96">
        <v>0</v>
      </c>
    </row>
    <row r="72" spans="1:10" x14ac:dyDescent="0.25">
      <c r="A72" s="95" t="s">
        <v>552</v>
      </c>
      <c r="B72" s="96">
        <v>290590</v>
      </c>
      <c r="C72" s="95" t="s">
        <v>279</v>
      </c>
      <c r="D72" s="97">
        <v>29877</v>
      </c>
      <c r="E72" s="107" t="s">
        <v>28</v>
      </c>
      <c r="F72" s="96">
        <v>0</v>
      </c>
      <c r="G72" s="96">
        <v>0</v>
      </c>
      <c r="H72" s="98">
        <v>0</v>
      </c>
      <c r="I72" s="95" t="s">
        <v>554</v>
      </c>
      <c r="J72" s="96">
        <v>0</v>
      </c>
    </row>
    <row r="73" spans="1:10" x14ac:dyDescent="0.25">
      <c r="A73" s="95" t="s">
        <v>552</v>
      </c>
      <c r="B73" s="96">
        <v>290600</v>
      </c>
      <c r="C73" s="95" t="s">
        <v>302</v>
      </c>
      <c r="D73" s="97">
        <v>71900</v>
      </c>
      <c r="E73" s="107" t="s">
        <v>611</v>
      </c>
      <c r="F73" s="94">
        <v>4</v>
      </c>
      <c r="G73" s="94">
        <v>5</v>
      </c>
      <c r="H73" s="106">
        <v>0.8</v>
      </c>
      <c r="I73" s="95" t="s">
        <v>557</v>
      </c>
      <c r="J73" s="96">
        <v>1</v>
      </c>
    </row>
    <row r="74" spans="1:10" x14ac:dyDescent="0.25">
      <c r="A74" s="95" t="s">
        <v>552</v>
      </c>
      <c r="B74" s="96">
        <v>290610</v>
      </c>
      <c r="C74" s="95" t="s">
        <v>342</v>
      </c>
      <c r="D74" s="97">
        <v>10137</v>
      </c>
      <c r="E74" s="107" t="s">
        <v>611</v>
      </c>
      <c r="F74" s="94">
        <v>2</v>
      </c>
      <c r="G74" s="94">
        <v>2</v>
      </c>
      <c r="H74" s="106">
        <v>1</v>
      </c>
      <c r="I74" s="95" t="s">
        <v>557</v>
      </c>
      <c r="J74" s="96">
        <v>1</v>
      </c>
    </row>
    <row r="75" spans="1:10" x14ac:dyDescent="0.25">
      <c r="A75" s="95" t="s">
        <v>552</v>
      </c>
      <c r="B75" s="96">
        <v>290620</v>
      </c>
      <c r="C75" s="95" t="s">
        <v>116</v>
      </c>
      <c r="D75" s="97">
        <v>26200</v>
      </c>
      <c r="E75" s="107" t="s">
        <v>611</v>
      </c>
      <c r="F75" s="94">
        <v>1</v>
      </c>
      <c r="G75" s="94">
        <v>1</v>
      </c>
      <c r="H75" s="106">
        <v>1</v>
      </c>
      <c r="I75" s="95" t="s">
        <v>557</v>
      </c>
      <c r="J75" s="96">
        <v>1</v>
      </c>
    </row>
    <row r="76" spans="1:10" x14ac:dyDescent="0.25">
      <c r="A76" s="95" t="s">
        <v>552</v>
      </c>
      <c r="B76" s="96">
        <v>290630</v>
      </c>
      <c r="C76" s="95" t="s">
        <v>442</v>
      </c>
      <c r="D76" s="97">
        <v>33415</v>
      </c>
      <c r="E76" s="107" t="s">
        <v>611</v>
      </c>
      <c r="F76" s="94">
        <v>1</v>
      </c>
      <c r="G76" s="94">
        <v>1</v>
      </c>
      <c r="H76" s="106">
        <v>1</v>
      </c>
      <c r="I76" s="95" t="s">
        <v>557</v>
      </c>
      <c r="J76" s="96">
        <v>1</v>
      </c>
    </row>
    <row r="77" spans="1:10" x14ac:dyDescent="0.25">
      <c r="A77" s="95" t="s">
        <v>552</v>
      </c>
      <c r="B77" s="96">
        <v>290640</v>
      </c>
      <c r="C77" s="95" t="s">
        <v>35</v>
      </c>
      <c r="D77" s="97">
        <v>9075</v>
      </c>
      <c r="E77" s="107" t="s">
        <v>28</v>
      </c>
      <c r="F77" s="94">
        <v>0</v>
      </c>
      <c r="G77" s="94">
        <v>0</v>
      </c>
      <c r="H77" s="106">
        <v>0</v>
      </c>
      <c r="I77" s="95" t="s">
        <v>554</v>
      </c>
      <c r="J77" s="96">
        <v>0</v>
      </c>
    </row>
    <row r="78" spans="1:10" x14ac:dyDescent="0.25">
      <c r="A78" s="95" t="s">
        <v>552</v>
      </c>
      <c r="B78" s="96">
        <v>290650</v>
      </c>
      <c r="C78" s="95" t="s">
        <v>203</v>
      </c>
      <c r="D78" s="97">
        <v>88308</v>
      </c>
      <c r="E78" s="107" t="s">
        <v>611</v>
      </c>
      <c r="F78" s="94">
        <v>5</v>
      </c>
      <c r="G78" s="94">
        <v>7</v>
      </c>
      <c r="H78" s="106">
        <v>0.71428571428571397</v>
      </c>
      <c r="I78" s="95" t="s">
        <v>554</v>
      </c>
      <c r="J78" s="96">
        <v>0</v>
      </c>
    </row>
    <row r="79" spans="1:10" x14ac:dyDescent="0.25">
      <c r="A79" s="95" t="s">
        <v>552</v>
      </c>
      <c r="B79" s="96">
        <v>290660</v>
      </c>
      <c r="C79" s="95" t="s">
        <v>383</v>
      </c>
      <c r="D79" s="97">
        <v>14599</v>
      </c>
      <c r="E79" s="107" t="s">
        <v>611</v>
      </c>
      <c r="F79" s="94">
        <v>1</v>
      </c>
      <c r="G79" s="94">
        <v>1</v>
      </c>
      <c r="H79" s="106">
        <v>1</v>
      </c>
      <c r="I79" s="95" t="s">
        <v>557</v>
      </c>
      <c r="J79" s="96">
        <v>1</v>
      </c>
    </row>
    <row r="80" spans="1:10" x14ac:dyDescent="0.25">
      <c r="A80" s="95" t="s">
        <v>552</v>
      </c>
      <c r="B80" s="96">
        <v>290670</v>
      </c>
      <c r="C80" s="95" t="s">
        <v>423</v>
      </c>
      <c r="D80" s="97">
        <v>26952</v>
      </c>
      <c r="E80" s="107" t="s">
        <v>28</v>
      </c>
      <c r="F80" s="94">
        <v>0</v>
      </c>
      <c r="G80" s="94">
        <v>0</v>
      </c>
      <c r="H80" s="106">
        <v>0</v>
      </c>
      <c r="I80" s="95" t="s">
        <v>554</v>
      </c>
      <c r="J80" s="96">
        <v>0</v>
      </c>
    </row>
    <row r="81" spans="1:10" x14ac:dyDescent="0.25">
      <c r="A81" s="95" t="s">
        <v>552</v>
      </c>
      <c r="B81" s="96">
        <v>290680</v>
      </c>
      <c r="C81" s="95" t="s">
        <v>93</v>
      </c>
      <c r="D81" s="97">
        <v>35135</v>
      </c>
      <c r="E81" s="107" t="s">
        <v>28</v>
      </c>
      <c r="F81" s="96">
        <v>0</v>
      </c>
      <c r="G81" s="96">
        <v>0</v>
      </c>
      <c r="H81" s="98">
        <v>0</v>
      </c>
      <c r="I81" s="95" t="s">
        <v>554</v>
      </c>
      <c r="J81" s="96">
        <v>0</v>
      </c>
    </row>
    <row r="82" spans="1:10" x14ac:dyDescent="0.25">
      <c r="A82" s="95" t="s">
        <v>552</v>
      </c>
      <c r="B82" s="96">
        <v>290682</v>
      </c>
      <c r="C82" s="95" t="s">
        <v>280</v>
      </c>
      <c r="D82" s="97">
        <v>17070</v>
      </c>
      <c r="E82" s="107" t="s">
        <v>611</v>
      </c>
      <c r="F82" s="96">
        <v>1</v>
      </c>
      <c r="G82" s="96">
        <v>2</v>
      </c>
      <c r="H82" s="98">
        <v>0.5</v>
      </c>
      <c r="I82" s="95" t="s">
        <v>554</v>
      </c>
      <c r="J82" s="96">
        <v>0</v>
      </c>
    </row>
    <row r="83" spans="1:10" x14ac:dyDescent="0.25">
      <c r="A83" s="95" t="s">
        <v>552</v>
      </c>
      <c r="B83" s="96">
        <v>290685</v>
      </c>
      <c r="C83" s="95" t="s">
        <v>36</v>
      </c>
      <c r="D83" s="97">
        <v>12123</v>
      </c>
      <c r="E83" s="107" t="s">
        <v>611</v>
      </c>
      <c r="F83" s="96">
        <v>0</v>
      </c>
      <c r="G83" s="96">
        <v>3</v>
      </c>
      <c r="H83" s="98">
        <v>0</v>
      </c>
      <c r="I83" s="95" t="s">
        <v>554</v>
      </c>
      <c r="J83" s="96">
        <v>0</v>
      </c>
    </row>
    <row r="84" spans="1:10" x14ac:dyDescent="0.25">
      <c r="A84" s="95" t="s">
        <v>552</v>
      </c>
      <c r="B84" s="96">
        <v>290687</v>
      </c>
      <c r="C84" s="95" t="s">
        <v>136</v>
      </c>
      <c r="D84" s="97">
        <v>29107</v>
      </c>
      <c r="E84" s="107" t="s">
        <v>611</v>
      </c>
      <c r="F84" s="94">
        <v>0</v>
      </c>
      <c r="G84" s="94">
        <v>1</v>
      </c>
      <c r="H84" s="106">
        <v>0</v>
      </c>
      <c r="I84" s="95" t="s">
        <v>554</v>
      </c>
      <c r="J84" s="96">
        <v>0</v>
      </c>
    </row>
    <row r="85" spans="1:10" x14ac:dyDescent="0.25">
      <c r="A85" s="95" t="s">
        <v>552</v>
      </c>
      <c r="B85" s="96">
        <v>290689</v>
      </c>
      <c r="C85" s="95" t="s">
        <v>424</v>
      </c>
      <c r="D85" s="97">
        <v>10150</v>
      </c>
      <c r="E85" s="107" t="s">
        <v>28</v>
      </c>
      <c r="F85" s="94">
        <v>0</v>
      </c>
      <c r="G85" s="94">
        <v>0</v>
      </c>
      <c r="H85" s="106">
        <v>0</v>
      </c>
      <c r="I85" s="95" t="s">
        <v>554</v>
      </c>
      <c r="J85" s="96">
        <v>0</v>
      </c>
    </row>
    <row r="86" spans="1:10" x14ac:dyDescent="0.25">
      <c r="A86" s="95" t="s">
        <v>552</v>
      </c>
      <c r="B86" s="96">
        <v>290690</v>
      </c>
      <c r="C86" s="95" t="s">
        <v>168</v>
      </c>
      <c r="D86" s="97">
        <v>22442</v>
      </c>
      <c r="E86" s="107" t="s">
        <v>28</v>
      </c>
      <c r="F86" s="94">
        <v>0</v>
      </c>
      <c r="G86" s="94">
        <v>0</v>
      </c>
      <c r="H86" s="106">
        <v>0</v>
      </c>
      <c r="I86" s="95" t="s">
        <v>554</v>
      </c>
      <c r="J86" s="96">
        <v>0</v>
      </c>
    </row>
    <row r="87" spans="1:10" x14ac:dyDescent="0.25">
      <c r="A87" s="95" t="s">
        <v>552</v>
      </c>
      <c r="B87" s="96">
        <v>290700</v>
      </c>
      <c r="C87" s="95" t="s">
        <v>245</v>
      </c>
      <c r="D87" s="97">
        <v>9681</v>
      </c>
      <c r="E87" s="107" t="s">
        <v>28</v>
      </c>
      <c r="F87" s="94">
        <v>0</v>
      </c>
      <c r="G87" s="94">
        <v>0</v>
      </c>
      <c r="H87" s="106">
        <v>0</v>
      </c>
      <c r="I87" s="95" t="s">
        <v>554</v>
      </c>
      <c r="J87" s="96">
        <v>0</v>
      </c>
    </row>
    <row r="88" spans="1:10" x14ac:dyDescent="0.25">
      <c r="A88" s="95" t="s">
        <v>552</v>
      </c>
      <c r="B88" s="96">
        <v>290710</v>
      </c>
      <c r="C88" s="95" t="s">
        <v>384</v>
      </c>
      <c r="D88" s="97">
        <v>29864</v>
      </c>
      <c r="E88" s="107" t="s">
        <v>611</v>
      </c>
      <c r="F88" s="94">
        <v>1</v>
      </c>
      <c r="G88" s="94">
        <v>2</v>
      </c>
      <c r="H88" s="106">
        <v>0.5</v>
      </c>
      <c r="I88" s="95" t="s">
        <v>554</v>
      </c>
      <c r="J88" s="96">
        <v>0</v>
      </c>
    </row>
    <row r="89" spans="1:10" x14ac:dyDescent="0.25">
      <c r="A89" s="95" t="s">
        <v>552</v>
      </c>
      <c r="B89" s="96">
        <v>290720</v>
      </c>
      <c r="C89" s="95" t="s">
        <v>281</v>
      </c>
      <c r="D89" s="97">
        <v>71504</v>
      </c>
      <c r="E89" s="107" t="s">
        <v>611</v>
      </c>
      <c r="F89" s="94">
        <v>1</v>
      </c>
      <c r="G89" s="94">
        <v>1</v>
      </c>
      <c r="H89" s="106">
        <v>1</v>
      </c>
      <c r="I89" s="95" t="s">
        <v>557</v>
      </c>
      <c r="J89" s="96">
        <v>1</v>
      </c>
    </row>
    <row r="90" spans="1:10" x14ac:dyDescent="0.25">
      <c r="A90" s="95" t="s">
        <v>552</v>
      </c>
      <c r="B90" s="96">
        <v>290730</v>
      </c>
      <c r="C90" s="95" t="s">
        <v>218</v>
      </c>
      <c r="D90" s="97">
        <v>27194</v>
      </c>
      <c r="E90" s="107" t="s">
        <v>611</v>
      </c>
      <c r="F90" s="94">
        <v>0</v>
      </c>
      <c r="G90" s="94">
        <v>3</v>
      </c>
      <c r="H90" s="106">
        <v>0</v>
      </c>
      <c r="I90" s="95" t="s">
        <v>554</v>
      </c>
      <c r="J90" s="96">
        <v>0</v>
      </c>
    </row>
    <row r="91" spans="1:10" x14ac:dyDescent="0.25">
      <c r="A91" s="95" t="s">
        <v>552</v>
      </c>
      <c r="B91" s="96">
        <v>290740</v>
      </c>
      <c r="C91" s="95" t="s">
        <v>317</v>
      </c>
      <c r="D91" s="97">
        <v>3644</v>
      </c>
      <c r="E91" s="107" t="s">
        <v>28</v>
      </c>
      <c r="F91" s="94">
        <v>0</v>
      </c>
      <c r="G91" s="94">
        <v>0</v>
      </c>
      <c r="H91" s="106">
        <v>0</v>
      </c>
      <c r="I91" s="95" t="s">
        <v>554</v>
      </c>
      <c r="J91" s="96">
        <v>0</v>
      </c>
    </row>
    <row r="92" spans="1:10" x14ac:dyDescent="0.25">
      <c r="A92" s="95" t="s">
        <v>552</v>
      </c>
      <c r="B92" s="96">
        <v>290750</v>
      </c>
      <c r="C92" s="95" t="s">
        <v>246</v>
      </c>
      <c r="D92" s="97">
        <v>55380</v>
      </c>
      <c r="E92" s="107" t="s">
        <v>611</v>
      </c>
      <c r="F92" s="94">
        <v>4</v>
      </c>
      <c r="G92" s="94">
        <v>8</v>
      </c>
      <c r="H92" s="106">
        <v>0.5</v>
      </c>
      <c r="I92" s="95" t="s">
        <v>554</v>
      </c>
      <c r="J92" s="96">
        <v>0</v>
      </c>
    </row>
    <row r="93" spans="1:10" x14ac:dyDescent="0.25">
      <c r="A93" s="95" t="s">
        <v>552</v>
      </c>
      <c r="B93" s="96">
        <v>290755</v>
      </c>
      <c r="C93" s="95" t="s">
        <v>363</v>
      </c>
      <c r="D93" s="97">
        <v>9762</v>
      </c>
      <c r="E93" s="107" t="s">
        <v>28</v>
      </c>
      <c r="F93" s="94">
        <v>0</v>
      </c>
      <c r="G93" s="94">
        <v>0</v>
      </c>
      <c r="H93" s="106">
        <v>0</v>
      </c>
      <c r="I93" s="95" t="s">
        <v>554</v>
      </c>
      <c r="J93" s="96">
        <v>0</v>
      </c>
    </row>
    <row r="94" spans="1:10" x14ac:dyDescent="0.25">
      <c r="A94" s="95" t="s">
        <v>552</v>
      </c>
      <c r="B94" s="96">
        <v>290760</v>
      </c>
      <c r="C94" s="95" t="s">
        <v>117</v>
      </c>
      <c r="D94" s="97">
        <v>18101</v>
      </c>
      <c r="E94" s="107" t="s">
        <v>28</v>
      </c>
      <c r="F94" s="94">
        <v>0</v>
      </c>
      <c r="G94" s="94">
        <v>0</v>
      </c>
      <c r="H94" s="106">
        <v>0</v>
      </c>
      <c r="I94" s="95" t="s">
        <v>554</v>
      </c>
      <c r="J94" s="96">
        <v>0</v>
      </c>
    </row>
    <row r="95" spans="1:10" x14ac:dyDescent="0.25">
      <c r="A95" s="95" t="s">
        <v>552</v>
      </c>
      <c r="B95" s="96">
        <v>290770</v>
      </c>
      <c r="C95" s="95" t="s">
        <v>291</v>
      </c>
      <c r="D95" s="97">
        <v>11484</v>
      </c>
      <c r="E95" s="107" t="s">
        <v>28</v>
      </c>
      <c r="F95" s="94">
        <v>0</v>
      </c>
      <c r="G95" s="94">
        <v>0</v>
      </c>
      <c r="H95" s="106">
        <v>0</v>
      </c>
      <c r="I95" s="95" t="s">
        <v>554</v>
      </c>
      <c r="J95" s="96">
        <v>0</v>
      </c>
    </row>
    <row r="96" spans="1:10" x14ac:dyDescent="0.25">
      <c r="A96" s="95" t="s">
        <v>552</v>
      </c>
      <c r="B96" s="96">
        <v>290780</v>
      </c>
      <c r="C96" s="95" t="s">
        <v>263</v>
      </c>
      <c r="D96" s="97">
        <v>34540</v>
      </c>
      <c r="E96" s="107" t="s">
        <v>611</v>
      </c>
      <c r="F96" s="94">
        <v>12</v>
      </c>
      <c r="G96" s="94">
        <v>24</v>
      </c>
      <c r="H96" s="106">
        <v>0.5</v>
      </c>
      <c r="I96" s="95" t="s">
        <v>554</v>
      </c>
      <c r="J96" s="96">
        <v>0</v>
      </c>
    </row>
    <row r="97" spans="1:10" x14ac:dyDescent="0.25">
      <c r="A97" s="95" t="s">
        <v>552</v>
      </c>
      <c r="B97" s="96">
        <v>290790</v>
      </c>
      <c r="C97" s="95" t="s">
        <v>264</v>
      </c>
      <c r="D97" s="97">
        <v>16938</v>
      </c>
      <c r="E97" s="107" t="s">
        <v>28</v>
      </c>
      <c r="F97" s="94">
        <v>0</v>
      </c>
      <c r="G97" s="94">
        <v>0</v>
      </c>
      <c r="H97" s="106">
        <v>0</v>
      </c>
      <c r="I97" s="95" t="s">
        <v>554</v>
      </c>
      <c r="J97" s="96">
        <v>0</v>
      </c>
    </row>
    <row r="98" spans="1:10" x14ac:dyDescent="0.25">
      <c r="A98" s="95" t="s">
        <v>552</v>
      </c>
      <c r="B98" s="96">
        <v>290800</v>
      </c>
      <c r="C98" s="95" t="s">
        <v>455</v>
      </c>
      <c r="D98" s="97">
        <v>20183</v>
      </c>
      <c r="E98" s="107" t="s">
        <v>28</v>
      </c>
      <c r="F98" s="94">
        <v>0</v>
      </c>
      <c r="G98" s="94">
        <v>0</v>
      </c>
      <c r="H98" s="106">
        <v>0</v>
      </c>
      <c r="I98" s="95" t="s">
        <v>554</v>
      </c>
      <c r="J98" s="96">
        <v>0</v>
      </c>
    </row>
    <row r="99" spans="1:10" x14ac:dyDescent="0.25">
      <c r="A99" s="95" t="s">
        <v>552</v>
      </c>
      <c r="B99" s="96">
        <v>290810</v>
      </c>
      <c r="C99" s="95" t="s">
        <v>343</v>
      </c>
      <c r="D99" s="97">
        <v>19340</v>
      </c>
      <c r="E99" s="107" t="s">
        <v>28</v>
      </c>
      <c r="F99" s="94">
        <v>0</v>
      </c>
      <c r="G99" s="94">
        <v>0</v>
      </c>
      <c r="H99" s="106">
        <v>0</v>
      </c>
      <c r="I99" s="95" t="s">
        <v>554</v>
      </c>
      <c r="J99" s="96">
        <v>0</v>
      </c>
    </row>
    <row r="100" spans="1:10" x14ac:dyDescent="0.25">
      <c r="A100" s="95" t="s">
        <v>552</v>
      </c>
      <c r="B100" s="96">
        <v>290820</v>
      </c>
      <c r="C100" s="95" t="s">
        <v>195</v>
      </c>
      <c r="D100" s="97">
        <v>22448</v>
      </c>
      <c r="E100" s="107" t="s">
        <v>28</v>
      </c>
      <c r="F100" s="94">
        <v>0</v>
      </c>
      <c r="G100" s="94">
        <v>0</v>
      </c>
      <c r="H100" s="106">
        <v>0</v>
      </c>
      <c r="I100" s="95" t="s">
        <v>554</v>
      </c>
      <c r="J100" s="96">
        <v>0</v>
      </c>
    </row>
    <row r="101" spans="1:10" x14ac:dyDescent="0.25">
      <c r="A101" s="95" t="s">
        <v>552</v>
      </c>
      <c r="B101" s="96">
        <v>290830</v>
      </c>
      <c r="C101" s="95" t="s">
        <v>219</v>
      </c>
      <c r="D101" s="97">
        <v>18583</v>
      </c>
      <c r="E101" s="107" t="s">
        <v>28</v>
      </c>
      <c r="F101" s="94">
        <v>0</v>
      </c>
      <c r="G101" s="94">
        <v>0</v>
      </c>
      <c r="H101" s="106">
        <v>0</v>
      </c>
      <c r="I101" s="95" t="s">
        <v>554</v>
      </c>
      <c r="J101" s="96">
        <v>0</v>
      </c>
    </row>
    <row r="102" spans="1:10" x14ac:dyDescent="0.25">
      <c r="A102" s="95" t="s">
        <v>552</v>
      </c>
      <c r="B102" s="96">
        <v>290840</v>
      </c>
      <c r="C102" s="95" t="s">
        <v>94</v>
      </c>
      <c r="D102" s="97">
        <v>67651</v>
      </c>
      <c r="E102" s="107" t="s">
        <v>611</v>
      </c>
      <c r="F102" s="94">
        <v>5</v>
      </c>
      <c r="G102" s="94">
        <v>6</v>
      </c>
      <c r="H102" s="106">
        <v>0.83333333333333304</v>
      </c>
      <c r="I102" s="95" t="s">
        <v>557</v>
      </c>
      <c r="J102" s="96">
        <v>1</v>
      </c>
    </row>
    <row r="103" spans="1:10" x14ac:dyDescent="0.25">
      <c r="A103" s="95" t="s">
        <v>552</v>
      </c>
      <c r="B103" s="96">
        <v>290850</v>
      </c>
      <c r="C103" s="95" t="s">
        <v>37</v>
      </c>
      <c r="D103" s="97">
        <v>33066</v>
      </c>
      <c r="E103" s="107" t="s">
        <v>611</v>
      </c>
      <c r="F103" s="96">
        <v>2</v>
      </c>
      <c r="G103" s="96">
        <v>10</v>
      </c>
      <c r="H103" s="98">
        <v>0.2</v>
      </c>
      <c r="I103" s="95" t="s">
        <v>554</v>
      </c>
      <c r="J103" s="96">
        <v>0</v>
      </c>
    </row>
    <row r="104" spans="1:10" x14ac:dyDescent="0.25">
      <c r="A104" s="95" t="s">
        <v>552</v>
      </c>
      <c r="B104" s="96">
        <v>290870</v>
      </c>
      <c r="C104" s="95" t="s">
        <v>425</v>
      </c>
      <c r="D104" s="97">
        <v>18312</v>
      </c>
      <c r="E104" s="107" t="s">
        <v>611</v>
      </c>
      <c r="F104" s="94">
        <v>6</v>
      </c>
      <c r="G104" s="94">
        <v>8</v>
      </c>
      <c r="H104" s="106">
        <v>0.75</v>
      </c>
      <c r="I104" s="95" t="s">
        <v>554</v>
      </c>
      <c r="J104" s="96">
        <v>0</v>
      </c>
    </row>
    <row r="105" spans="1:10" x14ac:dyDescent="0.25">
      <c r="A105" s="95" t="s">
        <v>552</v>
      </c>
      <c r="B105" s="96">
        <v>290880</v>
      </c>
      <c r="C105" s="95" t="s">
        <v>364</v>
      </c>
      <c r="D105" s="97">
        <v>4340</v>
      </c>
      <c r="E105" s="107" t="s">
        <v>28</v>
      </c>
      <c r="F105" s="94">
        <v>0</v>
      </c>
      <c r="G105" s="94">
        <v>0</v>
      </c>
      <c r="H105" s="106">
        <v>0</v>
      </c>
      <c r="I105" s="95" t="s">
        <v>554</v>
      </c>
      <c r="J105" s="96">
        <v>0</v>
      </c>
    </row>
    <row r="106" spans="1:10" x14ac:dyDescent="0.25">
      <c r="A106" s="95" t="s">
        <v>552</v>
      </c>
      <c r="B106" s="96">
        <v>290890</v>
      </c>
      <c r="C106" s="95" t="s">
        <v>38</v>
      </c>
      <c r="D106" s="97">
        <v>23228</v>
      </c>
      <c r="E106" s="107" t="s">
        <v>28</v>
      </c>
      <c r="F106" s="96">
        <v>0</v>
      </c>
      <c r="G106" s="96">
        <v>0</v>
      </c>
      <c r="H106" s="98">
        <v>0</v>
      </c>
      <c r="I106" s="95" t="s">
        <v>554</v>
      </c>
      <c r="J106" s="96">
        <v>0</v>
      </c>
    </row>
    <row r="107" spans="1:10" x14ac:dyDescent="0.25">
      <c r="A107" s="95" t="s">
        <v>552</v>
      </c>
      <c r="B107" s="96">
        <v>290900</v>
      </c>
      <c r="C107" s="95" t="s">
        <v>426</v>
      </c>
      <c r="D107" s="97">
        <v>8795</v>
      </c>
      <c r="E107" s="107" t="s">
        <v>28</v>
      </c>
      <c r="F107" s="94">
        <v>0</v>
      </c>
      <c r="G107" s="94">
        <v>0</v>
      </c>
      <c r="H107" s="106">
        <v>0</v>
      </c>
      <c r="I107" s="95" t="s">
        <v>554</v>
      </c>
      <c r="J107" s="96">
        <v>0</v>
      </c>
    </row>
    <row r="108" spans="1:10" x14ac:dyDescent="0.25">
      <c r="A108" s="95" t="s">
        <v>552</v>
      </c>
      <c r="B108" s="96">
        <v>290910</v>
      </c>
      <c r="C108" s="95" t="s">
        <v>344</v>
      </c>
      <c r="D108" s="97">
        <v>15000</v>
      </c>
      <c r="E108" s="107" t="s">
        <v>28</v>
      </c>
      <c r="F108" s="94">
        <v>0</v>
      </c>
      <c r="G108" s="94">
        <v>0</v>
      </c>
      <c r="H108" s="106">
        <v>0</v>
      </c>
      <c r="I108" s="95" t="s">
        <v>554</v>
      </c>
      <c r="J108" s="96">
        <v>0</v>
      </c>
    </row>
    <row r="109" spans="1:10" x14ac:dyDescent="0.25">
      <c r="A109" s="95" t="s">
        <v>552</v>
      </c>
      <c r="B109" s="96">
        <v>290920</v>
      </c>
      <c r="C109" s="95" t="s">
        <v>265</v>
      </c>
      <c r="D109" s="97">
        <v>17256</v>
      </c>
      <c r="E109" s="107" t="s">
        <v>28</v>
      </c>
      <c r="F109" s="96">
        <v>0</v>
      </c>
      <c r="G109" s="96">
        <v>0</v>
      </c>
      <c r="H109" s="98">
        <v>0</v>
      </c>
      <c r="I109" s="95" t="s">
        <v>554</v>
      </c>
      <c r="J109" s="96">
        <v>0</v>
      </c>
    </row>
    <row r="110" spans="1:10" x14ac:dyDescent="0.25">
      <c r="A110" s="95" t="s">
        <v>552</v>
      </c>
      <c r="B110" s="96">
        <v>290930</v>
      </c>
      <c r="C110" s="95" t="s">
        <v>345</v>
      </c>
      <c r="D110" s="97">
        <v>33084</v>
      </c>
      <c r="E110" s="107" t="s">
        <v>28</v>
      </c>
      <c r="F110" s="96">
        <v>0</v>
      </c>
      <c r="G110" s="96">
        <v>0</v>
      </c>
      <c r="H110" s="98">
        <v>0</v>
      </c>
      <c r="I110" s="95" t="s">
        <v>554</v>
      </c>
      <c r="J110" s="96">
        <v>0</v>
      </c>
    </row>
    <row r="111" spans="1:10" x14ac:dyDescent="0.25">
      <c r="A111" s="95" t="s">
        <v>552</v>
      </c>
      <c r="B111" s="96">
        <v>290940</v>
      </c>
      <c r="C111" s="95" t="s">
        <v>318</v>
      </c>
      <c r="D111" s="97">
        <v>14396</v>
      </c>
      <c r="E111" s="107" t="s">
        <v>611</v>
      </c>
      <c r="F111" s="94">
        <v>0</v>
      </c>
      <c r="G111" s="94">
        <v>1</v>
      </c>
      <c r="H111" s="106">
        <v>0</v>
      </c>
      <c r="I111" s="95" t="s">
        <v>554</v>
      </c>
      <c r="J111" s="96">
        <v>0</v>
      </c>
    </row>
    <row r="112" spans="1:10" x14ac:dyDescent="0.25">
      <c r="A112" s="95" t="s">
        <v>552</v>
      </c>
      <c r="B112" s="96">
        <v>290950</v>
      </c>
      <c r="C112" s="95" t="s">
        <v>479</v>
      </c>
      <c r="D112" s="97">
        <v>5552</v>
      </c>
      <c r="E112" s="107" t="s">
        <v>28</v>
      </c>
      <c r="F112" s="94">
        <v>0</v>
      </c>
      <c r="G112" s="94">
        <v>0</v>
      </c>
      <c r="H112" s="106">
        <v>0</v>
      </c>
      <c r="I112" s="95" t="s">
        <v>554</v>
      </c>
      <c r="J112" s="96">
        <v>0</v>
      </c>
    </row>
    <row r="113" spans="1:10" x14ac:dyDescent="0.25">
      <c r="A113" s="95" t="s">
        <v>552</v>
      </c>
      <c r="B113" s="96">
        <v>290960</v>
      </c>
      <c r="C113" s="95" t="s">
        <v>247</v>
      </c>
      <c r="D113" s="97">
        <v>21529</v>
      </c>
      <c r="E113" s="107" t="s">
        <v>611</v>
      </c>
      <c r="F113" s="94">
        <v>1</v>
      </c>
      <c r="G113" s="94">
        <v>2</v>
      </c>
      <c r="H113" s="106">
        <v>0.5</v>
      </c>
      <c r="I113" s="95" t="s">
        <v>554</v>
      </c>
      <c r="J113" s="96">
        <v>0</v>
      </c>
    </row>
    <row r="114" spans="1:10" x14ac:dyDescent="0.25">
      <c r="A114" s="95" t="s">
        <v>552</v>
      </c>
      <c r="B114" s="96">
        <v>290970</v>
      </c>
      <c r="C114" s="95" t="s">
        <v>319</v>
      </c>
      <c r="D114" s="97">
        <v>14247</v>
      </c>
      <c r="E114" s="107" t="s">
        <v>611</v>
      </c>
      <c r="F114" s="94">
        <v>0</v>
      </c>
      <c r="G114" s="94">
        <v>2</v>
      </c>
      <c r="H114" s="106">
        <v>0</v>
      </c>
      <c r="I114" s="95" t="s">
        <v>554</v>
      </c>
      <c r="J114" s="96">
        <v>0</v>
      </c>
    </row>
    <row r="115" spans="1:10" x14ac:dyDescent="0.25">
      <c r="A115" s="95" t="s">
        <v>552</v>
      </c>
      <c r="B115" s="96">
        <v>290980</v>
      </c>
      <c r="C115" s="95" t="s">
        <v>191</v>
      </c>
      <c r="D115" s="97">
        <v>63761</v>
      </c>
      <c r="E115" s="107" t="s">
        <v>611</v>
      </c>
      <c r="F115" s="94">
        <v>8</v>
      </c>
      <c r="G115" s="94">
        <v>10</v>
      </c>
      <c r="H115" s="106">
        <v>0.8</v>
      </c>
      <c r="I115" s="95" t="s">
        <v>557</v>
      </c>
      <c r="J115" s="96">
        <v>1</v>
      </c>
    </row>
    <row r="116" spans="1:10" x14ac:dyDescent="0.25">
      <c r="A116" s="95" t="s">
        <v>552</v>
      </c>
      <c r="B116" s="96">
        <v>290990</v>
      </c>
      <c r="C116" s="95" t="s">
        <v>282</v>
      </c>
      <c r="D116" s="97">
        <v>34974</v>
      </c>
      <c r="E116" s="107" t="s">
        <v>28</v>
      </c>
      <c r="F116" s="94">
        <v>0</v>
      </c>
      <c r="G116" s="94">
        <v>0</v>
      </c>
      <c r="H116" s="106">
        <v>0</v>
      </c>
      <c r="I116" s="95" t="s">
        <v>554</v>
      </c>
      <c r="J116" s="96">
        <v>0</v>
      </c>
    </row>
    <row r="117" spans="1:10" x14ac:dyDescent="0.25">
      <c r="A117" s="95" t="s">
        <v>552</v>
      </c>
      <c r="B117" s="96">
        <v>291000</v>
      </c>
      <c r="C117" s="95" t="s">
        <v>480</v>
      </c>
      <c r="D117" s="97">
        <v>12190</v>
      </c>
      <c r="E117" s="107" t="s">
        <v>611</v>
      </c>
      <c r="F117" s="96">
        <v>0</v>
      </c>
      <c r="G117" s="96">
        <v>1</v>
      </c>
      <c r="H117" s="98">
        <v>0</v>
      </c>
      <c r="I117" s="95" t="s">
        <v>554</v>
      </c>
      <c r="J117" s="96">
        <v>0</v>
      </c>
    </row>
    <row r="118" spans="1:10" x14ac:dyDescent="0.25">
      <c r="A118" s="95" t="s">
        <v>552</v>
      </c>
      <c r="B118" s="96">
        <v>291005</v>
      </c>
      <c r="C118" s="95" t="s">
        <v>186</v>
      </c>
      <c r="D118" s="97">
        <v>76624</v>
      </c>
      <c r="E118" s="107" t="s">
        <v>611</v>
      </c>
      <c r="F118" s="94">
        <v>4</v>
      </c>
      <c r="G118" s="94">
        <v>6</v>
      </c>
      <c r="H118" s="106">
        <v>0.66666666666666696</v>
      </c>
      <c r="I118" s="95" t="s">
        <v>554</v>
      </c>
      <c r="J118" s="96">
        <v>0</v>
      </c>
    </row>
    <row r="119" spans="1:10" x14ac:dyDescent="0.25">
      <c r="A119" s="95" t="s">
        <v>552</v>
      </c>
      <c r="B119" s="96">
        <v>291010</v>
      </c>
      <c r="C119" s="95" t="s">
        <v>365</v>
      </c>
      <c r="D119" s="97">
        <v>12441</v>
      </c>
      <c r="E119" s="107" t="s">
        <v>28</v>
      </c>
      <c r="F119" s="94">
        <v>0</v>
      </c>
      <c r="G119" s="94">
        <v>0</v>
      </c>
      <c r="H119" s="106">
        <v>0</v>
      </c>
      <c r="I119" s="95" t="s">
        <v>554</v>
      </c>
      <c r="J119" s="96">
        <v>0</v>
      </c>
    </row>
    <row r="120" spans="1:10" x14ac:dyDescent="0.25">
      <c r="A120" s="95" t="s">
        <v>552</v>
      </c>
      <c r="B120" s="96">
        <v>291020</v>
      </c>
      <c r="C120" s="95" t="s">
        <v>220</v>
      </c>
      <c r="D120" s="97">
        <v>4140</v>
      </c>
      <c r="E120" s="107" t="s">
        <v>611</v>
      </c>
      <c r="F120" s="94">
        <v>2</v>
      </c>
      <c r="G120" s="94">
        <v>4</v>
      </c>
      <c r="H120" s="106">
        <v>0.5</v>
      </c>
      <c r="I120" s="95" t="s">
        <v>554</v>
      </c>
      <c r="J120" s="96">
        <v>0</v>
      </c>
    </row>
    <row r="121" spans="1:10" x14ac:dyDescent="0.25">
      <c r="A121" s="95" t="s">
        <v>552</v>
      </c>
      <c r="B121" s="96">
        <v>291030</v>
      </c>
      <c r="C121" s="95" t="s">
        <v>221</v>
      </c>
      <c r="D121" s="97">
        <v>8420</v>
      </c>
      <c r="E121" s="107" t="s">
        <v>28</v>
      </c>
      <c r="F121" s="94">
        <v>0</v>
      </c>
      <c r="G121" s="94">
        <v>0</v>
      </c>
      <c r="H121" s="106">
        <v>0</v>
      </c>
      <c r="I121" s="95" t="s">
        <v>554</v>
      </c>
      <c r="J121" s="96">
        <v>0</v>
      </c>
    </row>
    <row r="122" spans="1:10" x14ac:dyDescent="0.25">
      <c r="A122" s="95" t="s">
        <v>552</v>
      </c>
      <c r="B122" s="96">
        <v>291040</v>
      </c>
      <c r="C122" s="95" t="s">
        <v>427</v>
      </c>
      <c r="D122" s="97">
        <v>20859</v>
      </c>
      <c r="E122" s="107" t="s">
        <v>611</v>
      </c>
      <c r="F122" s="94">
        <v>1</v>
      </c>
      <c r="G122" s="94">
        <v>2</v>
      </c>
      <c r="H122" s="106">
        <v>0.5</v>
      </c>
      <c r="I122" s="95" t="s">
        <v>554</v>
      </c>
      <c r="J122" s="96">
        <v>0</v>
      </c>
    </row>
    <row r="123" spans="1:10" x14ac:dyDescent="0.25">
      <c r="A123" s="95" t="s">
        <v>552</v>
      </c>
      <c r="B123" s="96">
        <v>291050</v>
      </c>
      <c r="C123" s="95" t="s">
        <v>248</v>
      </c>
      <c r="D123" s="97">
        <v>42828</v>
      </c>
      <c r="E123" s="107" t="s">
        <v>611</v>
      </c>
      <c r="F123" s="94">
        <v>0</v>
      </c>
      <c r="G123" s="94">
        <v>2</v>
      </c>
      <c r="H123" s="106">
        <v>0</v>
      </c>
      <c r="I123" s="95" t="s">
        <v>554</v>
      </c>
      <c r="J123" s="96">
        <v>0</v>
      </c>
    </row>
    <row r="124" spans="1:10" x14ac:dyDescent="0.25">
      <c r="A124" s="95" t="s">
        <v>552</v>
      </c>
      <c r="B124" s="96">
        <v>291060</v>
      </c>
      <c r="C124" s="95" t="s">
        <v>249</v>
      </c>
      <c r="D124" s="97">
        <v>36339</v>
      </c>
      <c r="E124" s="107" t="s">
        <v>611</v>
      </c>
      <c r="F124" s="94">
        <v>3</v>
      </c>
      <c r="G124" s="94">
        <v>3</v>
      </c>
      <c r="H124" s="106">
        <v>1</v>
      </c>
      <c r="I124" s="95" t="s">
        <v>557</v>
      </c>
      <c r="J124" s="96">
        <v>1</v>
      </c>
    </row>
    <row r="125" spans="1:10" x14ac:dyDescent="0.25">
      <c r="A125" s="95" t="s">
        <v>552</v>
      </c>
      <c r="B125" s="96">
        <v>291070</v>
      </c>
      <c r="C125" s="95" t="s">
        <v>96</v>
      </c>
      <c r="D125" s="97">
        <v>60932</v>
      </c>
      <c r="E125" s="107" t="s">
        <v>28</v>
      </c>
      <c r="F125" s="94">
        <v>0</v>
      </c>
      <c r="G125" s="94">
        <v>0</v>
      </c>
      <c r="H125" s="106">
        <v>0</v>
      </c>
      <c r="I125" s="95" t="s">
        <v>554</v>
      </c>
      <c r="J125" s="96">
        <v>0</v>
      </c>
    </row>
    <row r="126" spans="1:10" x14ac:dyDescent="0.25">
      <c r="A126" s="95" t="s">
        <v>552</v>
      </c>
      <c r="B126" s="96">
        <v>291072</v>
      </c>
      <c r="C126" s="95" t="s">
        <v>158</v>
      </c>
      <c r="D126" s="97">
        <v>112032</v>
      </c>
      <c r="E126" s="107" t="s">
        <v>611</v>
      </c>
      <c r="F126" s="94">
        <v>7</v>
      </c>
      <c r="G126" s="94">
        <v>9</v>
      </c>
      <c r="H126" s="106">
        <v>0.77777777777777801</v>
      </c>
      <c r="I126" s="95" t="s">
        <v>554</v>
      </c>
      <c r="J126" s="96">
        <v>0</v>
      </c>
    </row>
    <row r="127" spans="1:10" x14ac:dyDescent="0.25">
      <c r="A127" s="95" t="s">
        <v>552</v>
      </c>
      <c r="B127" s="96">
        <v>291075</v>
      </c>
      <c r="C127" s="95" t="s">
        <v>266</v>
      </c>
      <c r="D127" s="97">
        <v>18502</v>
      </c>
      <c r="E127" s="107" t="s">
        <v>611</v>
      </c>
      <c r="F127" s="94">
        <v>1</v>
      </c>
      <c r="G127" s="94">
        <v>1</v>
      </c>
      <c r="H127" s="106">
        <v>1</v>
      </c>
      <c r="I127" s="95" t="s">
        <v>557</v>
      </c>
      <c r="J127" s="96">
        <v>1</v>
      </c>
    </row>
    <row r="128" spans="1:10" x14ac:dyDescent="0.25">
      <c r="A128" s="95" t="s">
        <v>552</v>
      </c>
      <c r="B128" s="96">
        <v>291077</v>
      </c>
      <c r="C128" s="95" t="s">
        <v>385</v>
      </c>
      <c r="D128" s="97">
        <v>5911</v>
      </c>
      <c r="E128" s="107" t="s">
        <v>611</v>
      </c>
      <c r="F128" s="96">
        <v>1</v>
      </c>
      <c r="G128" s="96">
        <v>1</v>
      </c>
      <c r="H128" s="98">
        <v>1</v>
      </c>
      <c r="I128" s="95" t="s">
        <v>557</v>
      </c>
      <c r="J128" s="96">
        <v>1</v>
      </c>
    </row>
    <row r="129" spans="1:10" x14ac:dyDescent="0.25">
      <c r="A129" s="95" t="s">
        <v>552</v>
      </c>
      <c r="B129" s="96">
        <v>291080</v>
      </c>
      <c r="C129" s="95" t="s">
        <v>25</v>
      </c>
      <c r="D129" s="97">
        <v>612000</v>
      </c>
      <c r="E129" s="107" t="s">
        <v>611</v>
      </c>
      <c r="F129" s="94">
        <v>774</v>
      </c>
      <c r="G129" s="94">
        <v>1175</v>
      </c>
      <c r="H129" s="106">
        <v>0.65872340425531895</v>
      </c>
      <c r="I129" s="95" t="s">
        <v>554</v>
      </c>
      <c r="J129" s="96">
        <v>0</v>
      </c>
    </row>
    <row r="130" spans="1:10" x14ac:dyDescent="0.25">
      <c r="A130" s="95" t="s">
        <v>552</v>
      </c>
      <c r="B130" s="96">
        <v>291085</v>
      </c>
      <c r="C130" s="95" t="s">
        <v>303</v>
      </c>
      <c r="D130" s="97">
        <v>17593</v>
      </c>
      <c r="E130" s="107" t="s">
        <v>611</v>
      </c>
      <c r="F130" s="94">
        <v>2</v>
      </c>
      <c r="G130" s="94">
        <v>3</v>
      </c>
      <c r="H130" s="106">
        <v>0.66666666666666696</v>
      </c>
      <c r="I130" s="95" t="s">
        <v>554</v>
      </c>
      <c r="J130" s="96">
        <v>0</v>
      </c>
    </row>
    <row r="131" spans="1:10" x14ac:dyDescent="0.25">
      <c r="A131" s="95" t="s">
        <v>552</v>
      </c>
      <c r="B131" s="96">
        <v>291090</v>
      </c>
      <c r="C131" s="95" t="s">
        <v>406</v>
      </c>
      <c r="D131" s="97">
        <v>5766</v>
      </c>
      <c r="E131" s="107" t="s">
        <v>611</v>
      </c>
      <c r="F131" s="96">
        <v>1</v>
      </c>
      <c r="G131" s="96">
        <v>1</v>
      </c>
      <c r="H131" s="98">
        <v>1</v>
      </c>
      <c r="I131" s="95" t="s">
        <v>557</v>
      </c>
      <c r="J131" s="96">
        <v>1</v>
      </c>
    </row>
    <row r="132" spans="1:10" x14ac:dyDescent="0.25">
      <c r="A132" s="95" t="s">
        <v>552</v>
      </c>
      <c r="B132" s="96">
        <v>291100</v>
      </c>
      <c r="C132" s="95" t="s">
        <v>456</v>
      </c>
      <c r="D132" s="97">
        <v>11352</v>
      </c>
      <c r="E132" s="107" t="s">
        <v>28</v>
      </c>
      <c r="F132" s="96">
        <v>0</v>
      </c>
      <c r="G132" s="96">
        <v>0</v>
      </c>
      <c r="H132" s="98">
        <v>0</v>
      </c>
      <c r="I132" s="95" t="s">
        <v>554</v>
      </c>
      <c r="J132" s="96">
        <v>0</v>
      </c>
    </row>
    <row r="133" spans="1:10" x14ac:dyDescent="0.25">
      <c r="A133" s="95" t="s">
        <v>552</v>
      </c>
      <c r="B133" s="96">
        <v>291120</v>
      </c>
      <c r="C133" s="95" t="s">
        <v>503</v>
      </c>
      <c r="D133" s="97">
        <v>33097</v>
      </c>
      <c r="E133" s="107" t="s">
        <v>611</v>
      </c>
      <c r="F133" s="94">
        <v>1</v>
      </c>
      <c r="G133" s="94">
        <v>4</v>
      </c>
      <c r="H133" s="106">
        <v>0.25</v>
      </c>
      <c r="I133" s="95" t="s">
        <v>554</v>
      </c>
      <c r="J133" s="96">
        <v>0</v>
      </c>
    </row>
    <row r="134" spans="1:10" x14ac:dyDescent="0.25">
      <c r="A134" s="95" t="s">
        <v>552</v>
      </c>
      <c r="B134" s="96">
        <v>291125</v>
      </c>
      <c r="C134" s="95" t="s">
        <v>39</v>
      </c>
      <c r="D134" s="97">
        <v>4729</v>
      </c>
      <c r="E134" s="107" t="s">
        <v>28</v>
      </c>
      <c r="F134" s="94">
        <v>0</v>
      </c>
      <c r="G134" s="94">
        <v>0</v>
      </c>
      <c r="H134" s="106">
        <v>0</v>
      </c>
      <c r="I134" s="95" t="s">
        <v>554</v>
      </c>
      <c r="J134" s="96">
        <v>0</v>
      </c>
    </row>
    <row r="135" spans="1:10" x14ac:dyDescent="0.25">
      <c r="A135" s="95" t="s">
        <v>552</v>
      </c>
      <c r="B135" s="96">
        <v>291130</v>
      </c>
      <c r="C135" s="95" t="s">
        <v>118</v>
      </c>
      <c r="D135" s="97">
        <v>11381</v>
      </c>
      <c r="E135" s="107" t="s">
        <v>28</v>
      </c>
      <c r="F135" s="94">
        <v>0</v>
      </c>
      <c r="G135" s="94">
        <v>0</v>
      </c>
      <c r="H135" s="106">
        <v>0</v>
      </c>
      <c r="I135" s="95" t="s">
        <v>554</v>
      </c>
      <c r="J135" s="96">
        <v>0</v>
      </c>
    </row>
    <row r="136" spans="1:10" x14ac:dyDescent="0.25">
      <c r="A136" s="95" t="s">
        <v>552</v>
      </c>
      <c r="B136" s="96">
        <v>291140</v>
      </c>
      <c r="C136" s="95" t="s">
        <v>292</v>
      </c>
      <c r="D136" s="97">
        <v>16039</v>
      </c>
      <c r="E136" s="107" t="s">
        <v>611</v>
      </c>
      <c r="F136" s="96">
        <v>22</v>
      </c>
      <c r="G136" s="96">
        <v>26</v>
      </c>
      <c r="H136" s="98">
        <v>0.84615384615384603</v>
      </c>
      <c r="I136" s="95" t="s">
        <v>557</v>
      </c>
      <c r="J136" s="96">
        <v>1</v>
      </c>
    </row>
    <row r="137" spans="1:10" x14ac:dyDescent="0.25">
      <c r="A137" s="95" t="s">
        <v>552</v>
      </c>
      <c r="B137" s="96">
        <v>291160</v>
      </c>
      <c r="C137" s="95" t="s">
        <v>196</v>
      </c>
      <c r="D137" s="97">
        <v>21198</v>
      </c>
      <c r="E137" s="107" t="s">
        <v>611</v>
      </c>
      <c r="F137" s="94">
        <v>2</v>
      </c>
      <c r="G137" s="94">
        <v>2</v>
      </c>
      <c r="H137" s="106">
        <v>1</v>
      </c>
      <c r="I137" s="95" t="s">
        <v>557</v>
      </c>
      <c r="J137" s="96">
        <v>1</v>
      </c>
    </row>
    <row r="138" spans="1:10" x14ac:dyDescent="0.25">
      <c r="A138" s="95" t="s">
        <v>552</v>
      </c>
      <c r="B138" s="96">
        <v>291165</v>
      </c>
      <c r="C138" s="95" t="s">
        <v>367</v>
      </c>
      <c r="D138" s="97">
        <v>9087</v>
      </c>
      <c r="E138" s="107" t="s">
        <v>28</v>
      </c>
      <c r="F138" s="94">
        <v>0</v>
      </c>
      <c r="G138" s="94">
        <v>0</v>
      </c>
      <c r="H138" s="106">
        <v>0</v>
      </c>
      <c r="I138" s="95" t="s">
        <v>554</v>
      </c>
      <c r="J138" s="96">
        <v>0</v>
      </c>
    </row>
    <row r="139" spans="1:10" x14ac:dyDescent="0.25">
      <c r="A139" s="95" t="s">
        <v>552</v>
      </c>
      <c r="B139" s="96">
        <v>291170</v>
      </c>
      <c r="C139" s="95" t="s">
        <v>380</v>
      </c>
      <c r="D139" s="97">
        <v>85237</v>
      </c>
      <c r="E139" s="107" t="s">
        <v>611</v>
      </c>
      <c r="F139" s="94">
        <v>11</v>
      </c>
      <c r="G139" s="94">
        <v>16</v>
      </c>
      <c r="H139" s="106">
        <v>0.6875</v>
      </c>
      <c r="I139" s="95" t="s">
        <v>554</v>
      </c>
      <c r="J139" s="96">
        <v>0</v>
      </c>
    </row>
    <row r="140" spans="1:10" x14ac:dyDescent="0.25">
      <c r="A140" s="95" t="s">
        <v>552</v>
      </c>
      <c r="B140" s="96">
        <v>291180</v>
      </c>
      <c r="C140" s="95" t="s">
        <v>159</v>
      </c>
      <c r="D140" s="97">
        <v>22465</v>
      </c>
      <c r="E140" s="107" t="s">
        <v>28</v>
      </c>
      <c r="F140" s="94">
        <v>0</v>
      </c>
      <c r="G140" s="94">
        <v>0</v>
      </c>
      <c r="H140" s="106">
        <v>0</v>
      </c>
      <c r="I140" s="95" t="s">
        <v>554</v>
      </c>
      <c r="J140" s="96">
        <v>0</v>
      </c>
    </row>
    <row r="141" spans="1:10" x14ac:dyDescent="0.25">
      <c r="A141" s="95" t="s">
        <v>552</v>
      </c>
      <c r="B141" s="96">
        <v>291185</v>
      </c>
      <c r="C141" s="95" t="s">
        <v>267</v>
      </c>
      <c r="D141" s="97">
        <v>13786</v>
      </c>
      <c r="E141" s="107" t="s">
        <v>28</v>
      </c>
      <c r="F141" s="94">
        <v>0</v>
      </c>
      <c r="G141" s="94">
        <v>0</v>
      </c>
      <c r="H141" s="106">
        <v>0</v>
      </c>
      <c r="I141" s="95" t="s">
        <v>554</v>
      </c>
      <c r="J141" s="96">
        <v>0</v>
      </c>
    </row>
    <row r="142" spans="1:10" x14ac:dyDescent="0.25">
      <c r="A142" s="95" t="s">
        <v>552</v>
      </c>
      <c r="B142" s="96">
        <v>291190</v>
      </c>
      <c r="C142" s="95" t="s">
        <v>65</v>
      </c>
      <c r="D142" s="97">
        <v>26382</v>
      </c>
      <c r="E142" s="107" t="s">
        <v>611</v>
      </c>
      <c r="F142" s="94">
        <v>0</v>
      </c>
      <c r="G142" s="94">
        <v>3</v>
      </c>
      <c r="H142" s="106">
        <v>0</v>
      </c>
      <c r="I142" s="95" t="s">
        <v>554</v>
      </c>
      <c r="J142" s="96">
        <v>0</v>
      </c>
    </row>
    <row r="143" spans="1:10" x14ac:dyDescent="0.25">
      <c r="A143" s="95" t="s">
        <v>552</v>
      </c>
      <c r="B143" s="96">
        <v>291200</v>
      </c>
      <c r="C143" s="95" t="s">
        <v>386</v>
      </c>
      <c r="D143" s="97">
        <v>10679</v>
      </c>
      <c r="E143" s="107" t="s">
        <v>28</v>
      </c>
      <c r="F143" s="96">
        <v>0</v>
      </c>
      <c r="G143" s="96">
        <v>0</v>
      </c>
      <c r="H143" s="98">
        <v>0</v>
      </c>
      <c r="I143" s="95" t="s">
        <v>554</v>
      </c>
      <c r="J143" s="96">
        <v>0</v>
      </c>
    </row>
    <row r="144" spans="1:10" x14ac:dyDescent="0.25">
      <c r="A144" s="95" t="s">
        <v>552</v>
      </c>
      <c r="B144" s="96">
        <v>291210</v>
      </c>
      <c r="C144" s="95" t="s">
        <v>459</v>
      </c>
      <c r="D144" s="97">
        <v>24303</v>
      </c>
      <c r="E144" s="107" t="s">
        <v>611</v>
      </c>
      <c r="F144" s="94">
        <v>0</v>
      </c>
      <c r="G144" s="94">
        <v>1</v>
      </c>
      <c r="H144" s="106">
        <v>0</v>
      </c>
      <c r="I144" s="95" t="s">
        <v>554</v>
      </c>
      <c r="J144" s="96">
        <v>0</v>
      </c>
    </row>
    <row r="145" spans="1:10" x14ac:dyDescent="0.25">
      <c r="A145" s="95" t="s">
        <v>552</v>
      </c>
      <c r="B145" s="96">
        <v>291220</v>
      </c>
      <c r="C145" s="95" t="s">
        <v>368</v>
      </c>
      <c r="D145" s="97">
        <v>19309</v>
      </c>
      <c r="E145" s="107" t="s">
        <v>28</v>
      </c>
      <c r="F145" s="96">
        <v>0</v>
      </c>
      <c r="G145" s="96">
        <v>0</v>
      </c>
      <c r="H145" s="98">
        <v>0</v>
      </c>
      <c r="I145" s="95" t="s">
        <v>554</v>
      </c>
      <c r="J145" s="96">
        <v>0</v>
      </c>
    </row>
    <row r="146" spans="1:10" x14ac:dyDescent="0.25">
      <c r="A146" s="95" t="s">
        <v>552</v>
      </c>
      <c r="B146" s="96">
        <v>291230</v>
      </c>
      <c r="C146" s="95" t="s">
        <v>407</v>
      </c>
      <c r="D146" s="97">
        <v>16640</v>
      </c>
      <c r="E146" s="107" t="s">
        <v>28</v>
      </c>
      <c r="F146" s="96">
        <v>0</v>
      </c>
      <c r="G146" s="96">
        <v>0</v>
      </c>
      <c r="H146" s="98">
        <v>0</v>
      </c>
      <c r="I146" s="95" t="s">
        <v>554</v>
      </c>
      <c r="J146" s="96">
        <v>0</v>
      </c>
    </row>
    <row r="147" spans="1:10" x14ac:dyDescent="0.25">
      <c r="A147" s="95" t="s">
        <v>552</v>
      </c>
      <c r="B147" s="96">
        <v>291240</v>
      </c>
      <c r="C147" s="95" t="s">
        <v>119</v>
      </c>
      <c r="D147" s="97">
        <v>18540</v>
      </c>
      <c r="E147" s="107" t="s">
        <v>28</v>
      </c>
      <c r="F147" s="94">
        <v>0</v>
      </c>
      <c r="G147" s="94">
        <v>0</v>
      </c>
      <c r="H147" s="106">
        <v>0</v>
      </c>
      <c r="I147" s="95" t="s">
        <v>554</v>
      </c>
      <c r="J147" s="96">
        <v>0</v>
      </c>
    </row>
    <row r="148" spans="1:10" x14ac:dyDescent="0.25">
      <c r="A148" s="95" t="s">
        <v>552</v>
      </c>
      <c r="B148" s="96">
        <v>291250</v>
      </c>
      <c r="C148" s="95" t="s">
        <v>369</v>
      </c>
      <c r="D148" s="97">
        <v>15231</v>
      </c>
      <c r="E148" s="107" t="s">
        <v>611</v>
      </c>
      <c r="F148" s="94">
        <v>1</v>
      </c>
      <c r="G148" s="94">
        <v>1</v>
      </c>
      <c r="H148" s="106">
        <v>1</v>
      </c>
      <c r="I148" s="95" t="s">
        <v>557</v>
      </c>
      <c r="J148" s="96">
        <v>1</v>
      </c>
    </row>
    <row r="149" spans="1:10" x14ac:dyDescent="0.25">
      <c r="A149" s="95" t="s">
        <v>552</v>
      </c>
      <c r="B149" s="96">
        <v>291260</v>
      </c>
      <c r="C149" s="95" t="s">
        <v>66</v>
      </c>
      <c r="D149" s="97">
        <v>5149</v>
      </c>
      <c r="E149" s="107" t="s">
        <v>28</v>
      </c>
      <c r="F149" s="94">
        <v>0</v>
      </c>
      <c r="G149" s="94">
        <v>0</v>
      </c>
      <c r="H149" s="106">
        <v>0</v>
      </c>
      <c r="I149" s="95" t="s">
        <v>554</v>
      </c>
      <c r="J149" s="96">
        <v>0</v>
      </c>
    </row>
    <row r="150" spans="1:10" x14ac:dyDescent="0.25">
      <c r="A150" s="95" t="s">
        <v>552</v>
      </c>
      <c r="B150" s="96">
        <v>291270</v>
      </c>
      <c r="C150" s="95" t="s">
        <v>460</v>
      </c>
      <c r="D150" s="97">
        <v>24118</v>
      </c>
      <c r="E150" s="107" t="s">
        <v>28</v>
      </c>
      <c r="F150" s="94">
        <v>0</v>
      </c>
      <c r="G150" s="94">
        <v>0</v>
      </c>
      <c r="H150" s="106">
        <v>0</v>
      </c>
      <c r="I150" s="95" t="s">
        <v>554</v>
      </c>
      <c r="J150" s="96">
        <v>0</v>
      </c>
    </row>
    <row r="151" spans="1:10" x14ac:dyDescent="0.25">
      <c r="A151" s="95" t="s">
        <v>552</v>
      </c>
      <c r="B151" s="96">
        <v>291280</v>
      </c>
      <c r="C151" s="95" t="s">
        <v>169</v>
      </c>
      <c r="D151" s="97">
        <v>8671</v>
      </c>
      <c r="E151" s="107" t="s">
        <v>28</v>
      </c>
      <c r="F151" s="94">
        <v>0</v>
      </c>
      <c r="G151" s="94">
        <v>0</v>
      </c>
      <c r="H151" s="106">
        <v>0</v>
      </c>
      <c r="I151" s="95" t="s">
        <v>554</v>
      </c>
      <c r="J151" s="96">
        <v>0</v>
      </c>
    </row>
    <row r="152" spans="1:10" x14ac:dyDescent="0.25">
      <c r="A152" s="95" t="s">
        <v>552</v>
      </c>
      <c r="B152" s="96">
        <v>291290</v>
      </c>
      <c r="C152" s="95" t="s">
        <v>481</v>
      </c>
      <c r="D152" s="97">
        <v>18348</v>
      </c>
      <c r="E152" s="107" t="s">
        <v>28</v>
      </c>
      <c r="F152" s="94">
        <v>0</v>
      </c>
      <c r="G152" s="94">
        <v>0</v>
      </c>
      <c r="H152" s="106">
        <v>0</v>
      </c>
      <c r="I152" s="95" t="s">
        <v>554</v>
      </c>
      <c r="J152" s="96">
        <v>0</v>
      </c>
    </row>
    <row r="153" spans="1:10" x14ac:dyDescent="0.25">
      <c r="A153" s="95" t="s">
        <v>552</v>
      </c>
      <c r="B153" s="96">
        <v>291300</v>
      </c>
      <c r="C153" s="95" t="s">
        <v>79</v>
      </c>
      <c r="D153" s="97">
        <v>16614</v>
      </c>
      <c r="E153" s="107" t="s">
        <v>28</v>
      </c>
      <c r="F153" s="94">
        <v>0</v>
      </c>
      <c r="G153" s="94">
        <v>0</v>
      </c>
      <c r="H153" s="106">
        <v>0</v>
      </c>
      <c r="I153" s="95" t="s">
        <v>554</v>
      </c>
      <c r="J153" s="96">
        <v>0</v>
      </c>
    </row>
    <row r="154" spans="1:10" x14ac:dyDescent="0.25">
      <c r="A154" s="95" t="s">
        <v>552</v>
      </c>
      <c r="B154" s="96">
        <v>291310</v>
      </c>
      <c r="C154" s="95" t="s">
        <v>120</v>
      </c>
      <c r="D154" s="97">
        <v>18740</v>
      </c>
      <c r="E154" s="107" t="s">
        <v>611</v>
      </c>
      <c r="F154" s="94">
        <v>0</v>
      </c>
      <c r="G154" s="94">
        <v>3</v>
      </c>
      <c r="H154" s="106">
        <v>0</v>
      </c>
      <c r="I154" s="95" t="s">
        <v>554</v>
      </c>
      <c r="J154" s="96">
        <v>0</v>
      </c>
    </row>
    <row r="155" spans="1:10" x14ac:dyDescent="0.25">
      <c r="A155" s="95" t="s">
        <v>552</v>
      </c>
      <c r="B155" s="96">
        <v>291320</v>
      </c>
      <c r="C155" s="95" t="s">
        <v>329</v>
      </c>
      <c r="D155" s="97">
        <v>27405</v>
      </c>
      <c r="E155" s="107" t="s">
        <v>28</v>
      </c>
      <c r="F155" s="94">
        <v>0</v>
      </c>
      <c r="G155" s="94">
        <v>0</v>
      </c>
      <c r="H155" s="106">
        <v>0</v>
      </c>
      <c r="I155" s="95" t="s">
        <v>554</v>
      </c>
      <c r="J155" s="96">
        <v>0</v>
      </c>
    </row>
    <row r="156" spans="1:10" x14ac:dyDescent="0.25">
      <c r="A156" s="95" t="s">
        <v>552</v>
      </c>
      <c r="B156" s="96">
        <v>291330</v>
      </c>
      <c r="C156" s="95" t="s">
        <v>40</v>
      </c>
      <c r="D156" s="97">
        <v>6288</v>
      </c>
      <c r="E156" s="107" t="s">
        <v>611</v>
      </c>
      <c r="F156" s="94">
        <v>1</v>
      </c>
      <c r="G156" s="94">
        <v>1</v>
      </c>
      <c r="H156" s="106">
        <v>1</v>
      </c>
      <c r="I156" s="95" t="s">
        <v>557</v>
      </c>
      <c r="J156" s="96">
        <v>1</v>
      </c>
    </row>
    <row r="157" spans="1:10" x14ac:dyDescent="0.25">
      <c r="A157" s="95" t="s">
        <v>552</v>
      </c>
      <c r="B157" s="96">
        <v>291340</v>
      </c>
      <c r="C157" s="95" t="s">
        <v>387</v>
      </c>
      <c r="D157" s="97">
        <v>16193</v>
      </c>
      <c r="E157" s="107" t="s">
        <v>611</v>
      </c>
      <c r="F157" s="94">
        <v>2</v>
      </c>
      <c r="G157" s="94">
        <v>2</v>
      </c>
      <c r="H157" s="106">
        <v>1</v>
      </c>
      <c r="I157" s="95" t="s">
        <v>557</v>
      </c>
      <c r="J157" s="96">
        <v>1</v>
      </c>
    </row>
    <row r="158" spans="1:10" x14ac:dyDescent="0.25">
      <c r="A158" s="95" t="s">
        <v>552</v>
      </c>
      <c r="B158" s="96">
        <v>291345</v>
      </c>
      <c r="C158" s="95" t="s">
        <v>504</v>
      </c>
      <c r="D158" s="97">
        <v>14509</v>
      </c>
      <c r="E158" s="107" t="s">
        <v>28</v>
      </c>
      <c r="F158" s="94">
        <v>0</v>
      </c>
      <c r="G158" s="94">
        <v>0</v>
      </c>
      <c r="H158" s="106">
        <v>0</v>
      </c>
      <c r="I158" s="95" t="s">
        <v>554</v>
      </c>
      <c r="J158" s="96">
        <v>0</v>
      </c>
    </row>
    <row r="159" spans="1:10" x14ac:dyDescent="0.25">
      <c r="A159" s="95" t="s">
        <v>552</v>
      </c>
      <c r="B159" s="96">
        <v>291350</v>
      </c>
      <c r="C159" s="95" t="s">
        <v>408</v>
      </c>
      <c r="D159" s="97">
        <v>27704</v>
      </c>
      <c r="E159" s="107" t="s">
        <v>611</v>
      </c>
      <c r="F159" s="96">
        <v>1</v>
      </c>
      <c r="G159" s="96">
        <v>1</v>
      </c>
      <c r="H159" s="98">
        <v>1</v>
      </c>
      <c r="I159" s="95" t="s">
        <v>557</v>
      </c>
      <c r="J159" s="96">
        <v>1</v>
      </c>
    </row>
    <row r="160" spans="1:10" x14ac:dyDescent="0.25">
      <c r="A160" s="95" t="s">
        <v>552</v>
      </c>
      <c r="B160" s="96">
        <v>291360</v>
      </c>
      <c r="C160" s="95" t="s">
        <v>439</v>
      </c>
      <c r="D160" s="97">
        <v>182350</v>
      </c>
      <c r="E160" s="107" t="s">
        <v>611</v>
      </c>
      <c r="F160" s="94">
        <v>9</v>
      </c>
      <c r="G160" s="94">
        <v>12</v>
      </c>
      <c r="H160" s="106">
        <v>0.75</v>
      </c>
      <c r="I160" s="95" t="s">
        <v>554</v>
      </c>
      <c r="J160" s="96">
        <v>0</v>
      </c>
    </row>
    <row r="161" spans="1:10" x14ac:dyDescent="0.25">
      <c r="A161" s="95" t="s">
        <v>552</v>
      </c>
      <c r="B161" s="96">
        <v>291370</v>
      </c>
      <c r="C161" s="95" t="s">
        <v>250</v>
      </c>
      <c r="D161" s="97">
        <v>40441</v>
      </c>
      <c r="E161" s="107" t="s">
        <v>28</v>
      </c>
      <c r="F161" s="94">
        <v>0</v>
      </c>
      <c r="G161" s="94">
        <v>0</v>
      </c>
      <c r="H161" s="106">
        <v>0</v>
      </c>
      <c r="I161" s="95" t="s">
        <v>554</v>
      </c>
      <c r="J161" s="96">
        <v>0</v>
      </c>
    </row>
    <row r="162" spans="1:10" x14ac:dyDescent="0.25">
      <c r="A162" s="95" t="s">
        <v>552</v>
      </c>
      <c r="B162" s="96">
        <v>291380</v>
      </c>
      <c r="C162" s="95" t="s">
        <v>41</v>
      </c>
      <c r="D162" s="97">
        <v>15634</v>
      </c>
      <c r="E162" s="107" t="s">
        <v>611</v>
      </c>
      <c r="F162" s="94">
        <v>0</v>
      </c>
      <c r="G162" s="94">
        <v>1</v>
      </c>
      <c r="H162" s="106">
        <v>0</v>
      </c>
      <c r="I162" s="95" t="s">
        <v>554</v>
      </c>
      <c r="J162" s="96">
        <v>0</v>
      </c>
    </row>
    <row r="163" spans="1:10" x14ac:dyDescent="0.25">
      <c r="A163" s="95" t="s">
        <v>552</v>
      </c>
      <c r="B163" s="96">
        <v>291390</v>
      </c>
      <c r="C163" s="95" t="s">
        <v>482</v>
      </c>
      <c r="D163" s="97">
        <v>47388</v>
      </c>
      <c r="E163" s="107" t="s">
        <v>611</v>
      </c>
      <c r="F163" s="96">
        <v>1</v>
      </c>
      <c r="G163" s="96">
        <v>1</v>
      </c>
      <c r="H163" s="98">
        <v>1</v>
      </c>
      <c r="I163" s="95" t="s">
        <v>557</v>
      </c>
      <c r="J163" s="96">
        <v>1</v>
      </c>
    </row>
    <row r="164" spans="1:10" x14ac:dyDescent="0.25">
      <c r="A164" s="95" t="s">
        <v>552</v>
      </c>
      <c r="B164" s="96">
        <v>291400</v>
      </c>
      <c r="C164" s="95" t="s">
        <v>42</v>
      </c>
      <c r="D164" s="97">
        <v>62172</v>
      </c>
      <c r="E164" s="107" t="s">
        <v>611</v>
      </c>
      <c r="F164" s="96">
        <v>4</v>
      </c>
      <c r="G164" s="96">
        <v>4</v>
      </c>
      <c r="H164" s="98">
        <v>1</v>
      </c>
      <c r="I164" s="95" t="s">
        <v>557</v>
      </c>
      <c r="J164" s="96">
        <v>1</v>
      </c>
    </row>
    <row r="165" spans="1:10" x14ac:dyDescent="0.25">
      <c r="A165" s="95" t="s">
        <v>552</v>
      </c>
      <c r="B165" s="96">
        <v>291410</v>
      </c>
      <c r="C165" s="95" t="s">
        <v>334</v>
      </c>
      <c r="D165" s="97">
        <v>10054</v>
      </c>
      <c r="E165" s="107" t="s">
        <v>611</v>
      </c>
      <c r="F165" s="94">
        <v>2</v>
      </c>
      <c r="G165" s="94">
        <v>2</v>
      </c>
      <c r="H165" s="106">
        <v>1</v>
      </c>
      <c r="I165" s="95" t="s">
        <v>557</v>
      </c>
      <c r="J165" s="96">
        <v>1</v>
      </c>
    </row>
    <row r="166" spans="1:10" x14ac:dyDescent="0.25">
      <c r="A166" s="95" t="s">
        <v>552</v>
      </c>
      <c r="B166" s="96">
        <v>291420</v>
      </c>
      <c r="C166" s="95" t="s">
        <v>483</v>
      </c>
      <c r="D166" s="97">
        <v>7443</v>
      </c>
      <c r="E166" s="107" t="s">
        <v>611</v>
      </c>
      <c r="F166" s="94">
        <v>0</v>
      </c>
      <c r="G166" s="94">
        <v>1</v>
      </c>
      <c r="H166" s="106">
        <v>0</v>
      </c>
      <c r="I166" s="95" t="s">
        <v>554</v>
      </c>
      <c r="J166" s="96">
        <v>0</v>
      </c>
    </row>
    <row r="167" spans="1:10" x14ac:dyDescent="0.25">
      <c r="A167" s="95" t="s">
        <v>552</v>
      </c>
      <c r="B167" s="96">
        <v>291430</v>
      </c>
      <c r="C167" s="95" t="s">
        <v>484</v>
      </c>
      <c r="D167" s="97">
        <v>10809</v>
      </c>
      <c r="E167" s="107" t="s">
        <v>611</v>
      </c>
      <c r="F167" s="96">
        <v>0</v>
      </c>
      <c r="G167" s="96">
        <v>1</v>
      </c>
      <c r="H167" s="98">
        <v>0</v>
      </c>
      <c r="I167" s="95" t="s">
        <v>554</v>
      </c>
      <c r="J167" s="96">
        <v>0</v>
      </c>
    </row>
    <row r="168" spans="1:10" x14ac:dyDescent="0.25">
      <c r="A168" s="95" t="s">
        <v>552</v>
      </c>
      <c r="B168" s="96">
        <v>291440</v>
      </c>
      <c r="C168" s="95" t="s">
        <v>80</v>
      </c>
      <c r="D168" s="97">
        <v>24712</v>
      </c>
      <c r="E168" s="107" t="s">
        <v>28</v>
      </c>
      <c r="F168" s="96">
        <v>0</v>
      </c>
      <c r="G168" s="96">
        <v>0</v>
      </c>
      <c r="H168" s="98">
        <v>0</v>
      </c>
      <c r="I168" s="95" t="s">
        <v>554</v>
      </c>
      <c r="J168" s="96">
        <v>0</v>
      </c>
    </row>
    <row r="169" spans="1:10" x14ac:dyDescent="0.25">
      <c r="A169" s="95" t="s">
        <v>552</v>
      </c>
      <c r="B169" s="96">
        <v>291450</v>
      </c>
      <c r="C169" s="95" t="s">
        <v>43</v>
      </c>
      <c r="D169" s="97">
        <v>29770</v>
      </c>
      <c r="E169" s="107" t="s">
        <v>611</v>
      </c>
      <c r="F169" s="94">
        <v>3</v>
      </c>
      <c r="G169" s="94">
        <v>3</v>
      </c>
      <c r="H169" s="106">
        <v>1</v>
      </c>
      <c r="I169" s="95" t="s">
        <v>557</v>
      </c>
      <c r="J169" s="96">
        <v>1</v>
      </c>
    </row>
    <row r="170" spans="1:10" x14ac:dyDescent="0.25">
      <c r="A170" s="95" t="s">
        <v>552</v>
      </c>
      <c r="B170" s="96">
        <v>291460</v>
      </c>
      <c r="C170" s="95" t="s">
        <v>111</v>
      </c>
      <c r="D170" s="97">
        <v>72730</v>
      </c>
      <c r="E170" s="107" t="s">
        <v>611</v>
      </c>
      <c r="F170" s="94">
        <v>2</v>
      </c>
      <c r="G170" s="94">
        <v>6</v>
      </c>
      <c r="H170" s="106">
        <v>0.33333333333333298</v>
      </c>
      <c r="I170" s="95" t="s">
        <v>554</v>
      </c>
      <c r="J170" s="96">
        <v>0</v>
      </c>
    </row>
    <row r="171" spans="1:10" x14ac:dyDescent="0.25">
      <c r="A171" s="95" t="s">
        <v>552</v>
      </c>
      <c r="B171" s="96">
        <v>291465</v>
      </c>
      <c r="C171" s="95" t="s">
        <v>160</v>
      </c>
      <c r="D171" s="97">
        <v>30852</v>
      </c>
      <c r="E171" s="107" t="s">
        <v>611</v>
      </c>
      <c r="F171" s="94">
        <v>10</v>
      </c>
      <c r="G171" s="94">
        <v>12</v>
      </c>
      <c r="H171" s="106">
        <v>0.83333333333333304</v>
      </c>
      <c r="I171" s="95" t="s">
        <v>557</v>
      </c>
      <c r="J171" s="96">
        <v>1</v>
      </c>
    </row>
    <row r="172" spans="1:10" x14ac:dyDescent="0.25">
      <c r="A172" s="95" t="s">
        <v>552</v>
      </c>
      <c r="B172" s="96">
        <v>291470</v>
      </c>
      <c r="C172" s="95" t="s">
        <v>60</v>
      </c>
      <c r="D172" s="97">
        <v>66065</v>
      </c>
      <c r="E172" s="107" t="s">
        <v>611</v>
      </c>
      <c r="F172" s="96">
        <v>0</v>
      </c>
      <c r="G172" s="96">
        <v>1</v>
      </c>
      <c r="H172" s="98">
        <v>0</v>
      </c>
      <c r="I172" s="95" t="s">
        <v>554</v>
      </c>
      <c r="J172" s="96">
        <v>0</v>
      </c>
    </row>
    <row r="173" spans="1:10" x14ac:dyDescent="0.25">
      <c r="A173" s="95" t="s">
        <v>552</v>
      </c>
      <c r="B173" s="96">
        <v>291480</v>
      </c>
      <c r="C173" s="95" t="s">
        <v>449</v>
      </c>
      <c r="D173" s="97">
        <v>218925</v>
      </c>
      <c r="E173" s="107" t="s">
        <v>611</v>
      </c>
      <c r="F173" s="94">
        <v>17</v>
      </c>
      <c r="G173" s="94">
        <v>19</v>
      </c>
      <c r="H173" s="106">
        <v>0.89473684210526305</v>
      </c>
      <c r="I173" s="95" t="s">
        <v>557</v>
      </c>
      <c r="J173" s="96">
        <v>1</v>
      </c>
    </row>
    <row r="174" spans="1:10" x14ac:dyDescent="0.25">
      <c r="A174" s="95" t="s">
        <v>552</v>
      </c>
      <c r="B174" s="96">
        <v>291490</v>
      </c>
      <c r="C174" s="95" t="s">
        <v>443</v>
      </c>
      <c r="D174" s="97">
        <v>27198</v>
      </c>
      <c r="E174" s="107" t="s">
        <v>611</v>
      </c>
      <c r="F174" s="96">
        <v>5</v>
      </c>
      <c r="G174" s="96">
        <v>9</v>
      </c>
      <c r="H174" s="98">
        <v>0.55555555555555602</v>
      </c>
      <c r="I174" s="95" t="s">
        <v>554</v>
      </c>
      <c r="J174" s="96">
        <v>0</v>
      </c>
    </row>
    <row r="175" spans="1:10" x14ac:dyDescent="0.25">
      <c r="A175" s="95" t="s">
        <v>552</v>
      </c>
      <c r="B175" s="96">
        <v>291500</v>
      </c>
      <c r="C175" s="95" t="s">
        <v>67</v>
      </c>
      <c r="D175" s="97">
        <v>16370</v>
      </c>
      <c r="E175" s="107" t="s">
        <v>611</v>
      </c>
      <c r="F175" s="96">
        <v>1</v>
      </c>
      <c r="G175" s="96">
        <v>2</v>
      </c>
      <c r="H175" s="98">
        <v>0.5</v>
      </c>
      <c r="I175" s="95" t="s">
        <v>554</v>
      </c>
      <c r="J175" s="96">
        <v>0</v>
      </c>
    </row>
    <row r="176" spans="1:10" x14ac:dyDescent="0.25">
      <c r="A176" s="95" t="s">
        <v>552</v>
      </c>
      <c r="B176" s="96">
        <v>291510</v>
      </c>
      <c r="C176" s="95" t="s">
        <v>485</v>
      </c>
      <c r="D176" s="97">
        <v>13448</v>
      </c>
      <c r="E176" s="107" t="s">
        <v>611</v>
      </c>
      <c r="F176" s="96">
        <v>1</v>
      </c>
      <c r="G176" s="96">
        <v>1</v>
      </c>
      <c r="H176" s="98">
        <v>1</v>
      </c>
      <c r="I176" s="95" t="s">
        <v>557</v>
      </c>
      <c r="J176" s="96">
        <v>1</v>
      </c>
    </row>
    <row r="177" spans="1:10" x14ac:dyDescent="0.25">
      <c r="A177" s="95" t="s">
        <v>552</v>
      </c>
      <c r="B177" s="96">
        <v>291520</v>
      </c>
      <c r="C177" s="95" t="s">
        <v>486</v>
      </c>
      <c r="D177" s="97">
        <v>15871</v>
      </c>
      <c r="E177" s="107" t="s">
        <v>611</v>
      </c>
      <c r="F177" s="94">
        <v>1</v>
      </c>
      <c r="G177" s="94">
        <v>2</v>
      </c>
      <c r="H177" s="106">
        <v>0.5</v>
      </c>
      <c r="I177" s="95" t="s">
        <v>554</v>
      </c>
      <c r="J177" s="96">
        <v>0</v>
      </c>
    </row>
    <row r="178" spans="1:10" x14ac:dyDescent="0.25">
      <c r="A178" s="95" t="s">
        <v>552</v>
      </c>
      <c r="B178" s="96">
        <v>291530</v>
      </c>
      <c r="C178" s="95" t="s">
        <v>161</v>
      </c>
      <c r="D178" s="97">
        <v>7384</v>
      </c>
      <c r="E178" s="107" t="s">
        <v>28</v>
      </c>
      <c r="F178" s="96">
        <v>0</v>
      </c>
      <c r="G178" s="96">
        <v>0</v>
      </c>
      <c r="H178" s="98">
        <v>0</v>
      </c>
      <c r="I178" s="95" t="s">
        <v>554</v>
      </c>
      <c r="J178" s="96">
        <v>0</v>
      </c>
    </row>
    <row r="179" spans="1:10" x14ac:dyDescent="0.25">
      <c r="A179" s="95" t="s">
        <v>552</v>
      </c>
      <c r="B179" s="96">
        <v>291535</v>
      </c>
      <c r="C179" s="95" t="s">
        <v>121</v>
      </c>
      <c r="D179" s="97">
        <v>14533</v>
      </c>
      <c r="E179" s="107" t="s">
        <v>28</v>
      </c>
      <c r="F179" s="94">
        <v>0</v>
      </c>
      <c r="G179" s="94">
        <v>0</v>
      </c>
      <c r="H179" s="106">
        <v>0</v>
      </c>
      <c r="I179" s="95" t="s">
        <v>554</v>
      </c>
      <c r="J179" s="96">
        <v>0</v>
      </c>
    </row>
    <row r="180" spans="1:10" x14ac:dyDescent="0.25">
      <c r="A180" s="95" t="s">
        <v>552</v>
      </c>
      <c r="B180" s="96">
        <v>291540</v>
      </c>
      <c r="C180" s="95" t="s">
        <v>461</v>
      </c>
      <c r="D180" s="97">
        <v>7428</v>
      </c>
      <c r="E180" s="107" t="s">
        <v>28</v>
      </c>
      <c r="F180" s="96">
        <v>0</v>
      </c>
      <c r="G180" s="96">
        <v>0</v>
      </c>
      <c r="H180" s="98">
        <v>0</v>
      </c>
      <c r="I180" s="95" t="s">
        <v>554</v>
      </c>
      <c r="J180" s="96">
        <v>0</v>
      </c>
    </row>
    <row r="181" spans="1:10" x14ac:dyDescent="0.25">
      <c r="A181" s="95" t="s">
        <v>552</v>
      </c>
      <c r="B181" s="96">
        <v>291550</v>
      </c>
      <c r="C181" s="95" t="s">
        <v>462</v>
      </c>
      <c r="D181" s="97">
        <v>21817</v>
      </c>
      <c r="E181" s="107" t="s">
        <v>611</v>
      </c>
      <c r="F181" s="94">
        <v>0</v>
      </c>
      <c r="G181" s="94">
        <v>1</v>
      </c>
      <c r="H181" s="106">
        <v>0</v>
      </c>
      <c r="I181" s="95" t="s">
        <v>554</v>
      </c>
      <c r="J181" s="96">
        <v>0</v>
      </c>
    </row>
    <row r="182" spans="1:10" x14ac:dyDescent="0.25">
      <c r="A182" s="95" t="s">
        <v>552</v>
      </c>
      <c r="B182" s="96">
        <v>291560</v>
      </c>
      <c r="C182" s="95" t="s">
        <v>170</v>
      </c>
      <c r="D182" s="97">
        <v>67191</v>
      </c>
      <c r="E182" s="107" t="s">
        <v>611</v>
      </c>
      <c r="F182" s="94">
        <v>12</v>
      </c>
      <c r="G182" s="94">
        <v>17</v>
      </c>
      <c r="H182" s="106">
        <v>0.70588235294117696</v>
      </c>
      <c r="I182" s="95" t="s">
        <v>554</v>
      </c>
      <c r="J182" s="96">
        <v>0</v>
      </c>
    </row>
    <row r="183" spans="1:10" x14ac:dyDescent="0.25">
      <c r="A183" s="95" t="s">
        <v>552</v>
      </c>
      <c r="B183" s="96">
        <v>291570</v>
      </c>
      <c r="C183" s="95" t="s">
        <v>487</v>
      </c>
      <c r="D183" s="97">
        <v>8534</v>
      </c>
      <c r="E183" s="107" t="s">
        <v>611</v>
      </c>
      <c r="F183" s="94">
        <v>0</v>
      </c>
      <c r="G183" s="94">
        <v>1</v>
      </c>
      <c r="H183" s="106">
        <v>0</v>
      </c>
      <c r="I183" s="95" t="s">
        <v>554</v>
      </c>
      <c r="J183" s="96">
        <v>0</v>
      </c>
    </row>
    <row r="184" spans="1:10" x14ac:dyDescent="0.25">
      <c r="A184" s="95" t="s">
        <v>552</v>
      </c>
      <c r="B184" s="96">
        <v>291580</v>
      </c>
      <c r="C184" s="95" t="s">
        <v>409</v>
      </c>
      <c r="D184" s="97">
        <v>23520</v>
      </c>
      <c r="E184" s="107" t="s">
        <v>28</v>
      </c>
      <c r="F184" s="94">
        <v>0</v>
      </c>
      <c r="G184" s="94">
        <v>0</v>
      </c>
      <c r="H184" s="106">
        <v>0</v>
      </c>
      <c r="I184" s="95" t="s">
        <v>554</v>
      </c>
      <c r="J184" s="96">
        <v>0</v>
      </c>
    </row>
    <row r="185" spans="1:10" x14ac:dyDescent="0.25">
      <c r="A185" s="95" t="s">
        <v>552</v>
      </c>
      <c r="B185" s="96">
        <v>291590</v>
      </c>
      <c r="C185" s="95" t="s">
        <v>251</v>
      </c>
      <c r="D185" s="97">
        <v>8029</v>
      </c>
      <c r="E185" s="107" t="s">
        <v>28</v>
      </c>
      <c r="F185" s="94">
        <v>0</v>
      </c>
      <c r="G185" s="94">
        <v>0</v>
      </c>
      <c r="H185" s="106">
        <v>0</v>
      </c>
      <c r="I185" s="95" t="s">
        <v>554</v>
      </c>
      <c r="J185" s="96">
        <v>0</v>
      </c>
    </row>
    <row r="186" spans="1:10" x14ac:dyDescent="0.25">
      <c r="A186" s="95" t="s">
        <v>552</v>
      </c>
      <c r="B186" s="96">
        <v>291600</v>
      </c>
      <c r="C186" s="95" t="s">
        <v>171</v>
      </c>
      <c r="D186" s="97">
        <v>20671</v>
      </c>
      <c r="E186" s="107" t="s">
        <v>28</v>
      </c>
      <c r="F186" s="96">
        <v>0</v>
      </c>
      <c r="G186" s="96">
        <v>0</v>
      </c>
      <c r="H186" s="98">
        <v>0</v>
      </c>
      <c r="I186" s="95" t="s">
        <v>554</v>
      </c>
      <c r="J186" s="96">
        <v>0</v>
      </c>
    </row>
    <row r="187" spans="1:10" x14ac:dyDescent="0.25">
      <c r="A187" s="95" t="s">
        <v>552</v>
      </c>
      <c r="B187" s="96">
        <v>291610</v>
      </c>
      <c r="C187" s="95" t="s">
        <v>204</v>
      </c>
      <c r="D187" s="97">
        <v>22476</v>
      </c>
      <c r="E187" s="107" t="s">
        <v>611</v>
      </c>
      <c r="F187" s="94">
        <v>0</v>
      </c>
      <c r="G187" s="94">
        <v>2</v>
      </c>
      <c r="H187" s="106">
        <v>0</v>
      </c>
      <c r="I187" s="95" t="s">
        <v>554</v>
      </c>
      <c r="J187" s="96">
        <v>0</v>
      </c>
    </row>
    <row r="188" spans="1:10" x14ac:dyDescent="0.25">
      <c r="A188" s="95" t="s">
        <v>552</v>
      </c>
      <c r="B188" s="96">
        <v>291620</v>
      </c>
      <c r="C188" s="95" t="s">
        <v>463</v>
      </c>
      <c r="D188" s="97">
        <v>10448</v>
      </c>
      <c r="E188" s="107" t="s">
        <v>611</v>
      </c>
      <c r="F188" s="94">
        <v>0</v>
      </c>
      <c r="G188" s="94">
        <v>1</v>
      </c>
      <c r="H188" s="106">
        <v>0</v>
      </c>
      <c r="I188" s="95" t="s">
        <v>554</v>
      </c>
      <c r="J188" s="96">
        <v>0</v>
      </c>
    </row>
    <row r="189" spans="1:10" x14ac:dyDescent="0.25">
      <c r="A189" s="95" t="s">
        <v>552</v>
      </c>
      <c r="B189" s="96">
        <v>291630</v>
      </c>
      <c r="C189" s="95" t="s">
        <v>162</v>
      </c>
      <c r="D189" s="97">
        <v>10910</v>
      </c>
      <c r="E189" s="107" t="s">
        <v>611</v>
      </c>
      <c r="F189" s="94">
        <v>1</v>
      </c>
      <c r="G189" s="94">
        <v>1</v>
      </c>
      <c r="H189" s="106">
        <v>1</v>
      </c>
      <c r="I189" s="95" t="s">
        <v>557</v>
      </c>
      <c r="J189" s="96">
        <v>1</v>
      </c>
    </row>
    <row r="190" spans="1:10" x14ac:dyDescent="0.25">
      <c r="A190" s="95" t="s">
        <v>552</v>
      </c>
      <c r="B190" s="96">
        <v>291640</v>
      </c>
      <c r="C190" s="95" t="s">
        <v>403</v>
      </c>
      <c r="D190" s="97">
        <v>75440</v>
      </c>
      <c r="E190" s="107" t="s">
        <v>611</v>
      </c>
      <c r="F190" s="94">
        <v>1</v>
      </c>
      <c r="G190" s="94">
        <v>6</v>
      </c>
      <c r="H190" s="106">
        <v>0.16666666666666699</v>
      </c>
      <c r="I190" s="95" t="s">
        <v>554</v>
      </c>
      <c r="J190" s="96">
        <v>0</v>
      </c>
    </row>
    <row r="191" spans="1:10" x14ac:dyDescent="0.25">
      <c r="A191" s="95" t="s">
        <v>552</v>
      </c>
      <c r="B191" s="96">
        <v>291650</v>
      </c>
      <c r="C191" s="95" t="s">
        <v>252</v>
      </c>
      <c r="D191" s="97">
        <v>35632</v>
      </c>
      <c r="E191" s="107" t="s">
        <v>611</v>
      </c>
      <c r="F191" s="94">
        <v>1</v>
      </c>
      <c r="G191" s="94">
        <v>6</v>
      </c>
      <c r="H191" s="106">
        <v>0.16666666666666699</v>
      </c>
      <c r="I191" s="95" t="s">
        <v>554</v>
      </c>
      <c r="J191" s="96">
        <v>0</v>
      </c>
    </row>
    <row r="192" spans="1:10" x14ac:dyDescent="0.25">
      <c r="A192" s="95" t="s">
        <v>552</v>
      </c>
      <c r="B192" s="96">
        <v>291660</v>
      </c>
      <c r="C192" s="95" t="s">
        <v>464</v>
      </c>
      <c r="D192" s="97">
        <v>10799</v>
      </c>
      <c r="E192" s="107" t="s">
        <v>611</v>
      </c>
      <c r="F192" s="94">
        <v>2</v>
      </c>
      <c r="G192" s="94">
        <v>2</v>
      </c>
      <c r="H192" s="106">
        <v>1</v>
      </c>
      <c r="I192" s="95" t="s">
        <v>557</v>
      </c>
      <c r="J192" s="96">
        <v>1</v>
      </c>
    </row>
    <row r="193" spans="1:10" x14ac:dyDescent="0.25">
      <c r="A193" s="95" t="s">
        <v>552</v>
      </c>
      <c r="B193" s="96">
        <v>291670</v>
      </c>
      <c r="C193" s="95" t="s">
        <v>488</v>
      </c>
      <c r="D193" s="97">
        <v>8480</v>
      </c>
      <c r="E193" s="107" t="s">
        <v>28</v>
      </c>
      <c r="F193" s="94">
        <v>0</v>
      </c>
      <c r="G193" s="94">
        <v>0</v>
      </c>
      <c r="H193" s="106">
        <v>0</v>
      </c>
      <c r="I193" s="95" t="s">
        <v>554</v>
      </c>
      <c r="J193" s="96">
        <v>0</v>
      </c>
    </row>
    <row r="194" spans="1:10" x14ac:dyDescent="0.25">
      <c r="A194" s="95" t="s">
        <v>552</v>
      </c>
      <c r="B194" s="96">
        <v>291680</v>
      </c>
      <c r="C194" s="95" t="s">
        <v>410</v>
      </c>
      <c r="D194" s="97">
        <v>19968</v>
      </c>
      <c r="E194" s="107" t="s">
        <v>611</v>
      </c>
      <c r="F194" s="96">
        <v>0</v>
      </c>
      <c r="G194" s="96">
        <v>1</v>
      </c>
      <c r="H194" s="98">
        <v>0</v>
      </c>
      <c r="I194" s="95" t="s">
        <v>554</v>
      </c>
      <c r="J194" s="96">
        <v>0</v>
      </c>
    </row>
    <row r="195" spans="1:10" x14ac:dyDescent="0.25">
      <c r="A195" s="95" t="s">
        <v>552</v>
      </c>
      <c r="B195" s="96">
        <v>291685</v>
      </c>
      <c r="C195" s="95" t="s">
        <v>222</v>
      </c>
      <c r="D195" s="97">
        <v>14691</v>
      </c>
      <c r="E195" s="107" t="s">
        <v>611</v>
      </c>
      <c r="F195" s="94">
        <v>6</v>
      </c>
      <c r="G195" s="94">
        <v>7</v>
      </c>
      <c r="H195" s="106">
        <v>0.85714285714285698</v>
      </c>
      <c r="I195" s="95" t="s">
        <v>557</v>
      </c>
      <c r="J195" s="96">
        <v>1</v>
      </c>
    </row>
    <row r="196" spans="1:10" x14ac:dyDescent="0.25">
      <c r="A196" s="95" t="s">
        <v>552</v>
      </c>
      <c r="B196" s="96">
        <v>291690</v>
      </c>
      <c r="C196" s="95" t="s">
        <v>489</v>
      </c>
      <c r="D196" s="97">
        <v>13336</v>
      </c>
      <c r="E196" s="107" t="s">
        <v>28</v>
      </c>
      <c r="F196" s="94">
        <v>0</v>
      </c>
      <c r="G196" s="94">
        <v>0</v>
      </c>
      <c r="H196" s="106">
        <v>0</v>
      </c>
      <c r="I196" s="95" t="s">
        <v>554</v>
      </c>
      <c r="J196" s="96">
        <v>0</v>
      </c>
    </row>
    <row r="197" spans="1:10" x14ac:dyDescent="0.25">
      <c r="A197" s="95" t="s">
        <v>552</v>
      </c>
      <c r="B197" s="96">
        <v>291700</v>
      </c>
      <c r="C197" s="95" t="s">
        <v>304</v>
      </c>
      <c r="D197" s="97">
        <v>38413</v>
      </c>
      <c r="E197" s="107" t="s">
        <v>28</v>
      </c>
      <c r="F197" s="94">
        <v>0</v>
      </c>
      <c r="G197" s="94">
        <v>0</v>
      </c>
      <c r="H197" s="106">
        <v>0</v>
      </c>
      <c r="I197" s="95" t="s">
        <v>554</v>
      </c>
      <c r="J197" s="96">
        <v>0</v>
      </c>
    </row>
    <row r="198" spans="1:10" x14ac:dyDescent="0.25">
      <c r="A198" s="95" t="s">
        <v>552</v>
      </c>
      <c r="B198" s="96">
        <v>291710</v>
      </c>
      <c r="C198" s="95" t="s">
        <v>411</v>
      </c>
      <c r="D198" s="97">
        <v>21143</v>
      </c>
      <c r="E198" s="107" t="s">
        <v>28</v>
      </c>
      <c r="F198" s="96">
        <v>0</v>
      </c>
      <c r="G198" s="96">
        <v>0</v>
      </c>
      <c r="H198" s="98">
        <v>0</v>
      </c>
      <c r="I198" s="95" t="s">
        <v>554</v>
      </c>
      <c r="J198" s="96">
        <v>0</v>
      </c>
    </row>
    <row r="199" spans="1:10" x14ac:dyDescent="0.25">
      <c r="A199" s="95" t="s">
        <v>552</v>
      </c>
      <c r="B199" s="96">
        <v>291720</v>
      </c>
      <c r="C199" s="95" t="s">
        <v>370</v>
      </c>
      <c r="D199" s="97">
        <v>19311</v>
      </c>
      <c r="E199" s="107" t="s">
        <v>28</v>
      </c>
      <c r="F199" s="94">
        <v>0</v>
      </c>
      <c r="G199" s="94">
        <v>0</v>
      </c>
      <c r="H199" s="106">
        <v>0</v>
      </c>
      <c r="I199" s="95" t="s">
        <v>554</v>
      </c>
      <c r="J199" s="96">
        <v>0</v>
      </c>
    </row>
    <row r="200" spans="1:10" x14ac:dyDescent="0.25">
      <c r="A200" s="95" t="s">
        <v>552</v>
      </c>
      <c r="B200" s="96">
        <v>291730</v>
      </c>
      <c r="C200" s="95" t="s">
        <v>505</v>
      </c>
      <c r="D200" s="97">
        <v>28934</v>
      </c>
      <c r="E200" s="107" t="s">
        <v>611</v>
      </c>
      <c r="F200" s="94">
        <v>0</v>
      </c>
      <c r="G200" s="94">
        <v>2</v>
      </c>
      <c r="H200" s="106">
        <v>0</v>
      </c>
      <c r="I200" s="95" t="s">
        <v>554</v>
      </c>
      <c r="J200" s="96">
        <v>0</v>
      </c>
    </row>
    <row r="201" spans="1:10" x14ac:dyDescent="0.25">
      <c r="A201" s="95" t="s">
        <v>552</v>
      </c>
      <c r="B201" s="96">
        <v>291733</v>
      </c>
      <c r="C201" s="95" t="s">
        <v>388</v>
      </c>
      <c r="D201" s="97">
        <v>11294</v>
      </c>
      <c r="E201" s="107" t="s">
        <v>611</v>
      </c>
      <c r="F201" s="96">
        <v>2</v>
      </c>
      <c r="G201" s="96">
        <v>2</v>
      </c>
      <c r="H201" s="98">
        <v>1</v>
      </c>
      <c r="I201" s="95" t="s">
        <v>557</v>
      </c>
      <c r="J201" s="96">
        <v>1</v>
      </c>
    </row>
    <row r="202" spans="1:10" x14ac:dyDescent="0.25">
      <c r="A202" s="95" t="s">
        <v>552</v>
      </c>
      <c r="B202" s="96">
        <v>291735</v>
      </c>
      <c r="C202" s="95" t="s">
        <v>346</v>
      </c>
      <c r="D202" s="97">
        <v>9318</v>
      </c>
      <c r="E202" s="107" t="s">
        <v>611</v>
      </c>
      <c r="F202" s="94">
        <v>0</v>
      </c>
      <c r="G202" s="94">
        <v>1</v>
      </c>
      <c r="H202" s="106">
        <v>0</v>
      </c>
      <c r="I202" s="95" t="s">
        <v>554</v>
      </c>
      <c r="J202" s="96">
        <v>0</v>
      </c>
    </row>
    <row r="203" spans="1:10" x14ac:dyDescent="0.25">
      <c r="A203" s="95" t="s">
        <v>552</v>
      </c>
      <c r="B203" s="96">
        <v>291740</v>
      </c>
      <c r="C203" s="95" t="s">
        <v>389</v>
      </c>
      <c r="D203" s="97">
        <v>15380</v>
      </c>
      <c r="E203" s="107" t="s">
        <v>28</v>
      </c>
      <c r="F203" s="94">
        <v>0</v>
      </c>
      <c r="G203" s="94">
        <v>0</v>
      </c>
      <c r="H203" s="106">
        <v>0</v>
      </c>
      <c r="I203" s="95" t="s">
        <v>554</v>
      </c>
      <c r="J203" s="96">
        <v>0</v>
      </c>
    </row>
    <row r="204" spans="1:10" x14ac:dyDescent="0.25">
      <c r="A204" s="95" t="s">
        <v>552</v>
      </c>
      <c r="B204" s="96">
        <v>291750</v>
      </c>
      <c r="C204" s="95" t="s">
        <v>131</v>
      </c>
      <c r="D204" s="97">
        <v>84577</v>
      </c>
      <c r="E204" s="107" t="s">
        <v>611</v>
      </c>
      <c r="F204" s="94">
        <v>2</v>
      </c>
      <c r="G204" s="94">
        <v>2</v>
      </c>
      <c r="H204" s="106">
        <v>1</v>
      </c>
      <c r="I204" s="95" t="s">
        <v>557</v>
      </c>
      <c r="J204" s="96">
        <v>1</v>
      </c>
    </row>
    <row r="205" spans="1:10" x14ac:dyDescent="0.25">
      <c r="A205" s="95" t="s">
        <v>552</v>
      </c>
      <c r="B205" s="96">
        <v>291760</v>
      </c>
      <c r="C205" s="95" t="s">
        <v>490</v>
      </c>
      <c r="D205" s="97">
        <v>55127</v>
      </c>
      <c r="E205" s="107" t="s">
        <v>28</v>
      </c>
      <c r="F205" s="96">
        <v>0</v>
      </c>
      <c r="G205" s="96">
        <v>0</v>
      </c>
      <c r="H205" s="98">
        <v>0</v>
      </c>
      <c r="I205" s="95" t="s">
        <v>554</v>
      </c>
      <c r="J205" s="96">
        <v>0</v>
      </c>
    </row>
    <row r="206" spans="1:10" x14ac:dyDescent="0.25">
      <c r="A206" s="95" t="s">
        <v>552</v>
      </c>
      <c r="B206" s="96">
        <v>291770</v>
      </c>
      <c r="C206" s="95" t="s">
        <v>305</v>
      </c>
      <c r="D206" s="97">
        <v>32969</v>
      </c>
      <c r="E206" s="107" t="s">
        <v>611</v>
      </c>
      <c r="F206" s="94">
        <v>0</v>
      </c>
      <c r="G206" s="94">
        <v>1</v>
      </c>
      <c r="H206" s="106">
        <v>0</v>
      </c>
      <c r="I206" s="95" t="s">
        <v>554</v>
      </c>
      <c r="J206" s="96">
        <v>0</v>
      </c>
    </row>
    <row r="207" spans="1:10" x14ac:dyDescent="0.25">
      <c r="A207" s="95" t="s">
        <v>552</v>
      </c>
      <c r="B207" s="96">
        <v>291780</v>
      </c>
      <c r="C207" s="95" t="s">
        <v>223</v>
      </c>
      <c r="D207" s="97">
        <v>18432</v>
      </c>
      <c r="E207" s="107" t="s">
        <v>611</v>
      </c>
      <c r="F207" s="94">
        <v>0</v>
      </c>
      <c r="G207" s="94">
        <v>3</v>
      </c>
      <c r="H207" s="106">
        <v>0</v>
      </c>
      <c r="I207" s="95" t="s">
        <v>554</v>
      </c>
      <c r="J207" s="96">
        <v>0</v>
      </c>
    </row>
    <row r="208" spans="1:10" x14ac:dyDescent="0.25">
      <c r="A208" s="95" t="s">
        <v>552</v>
      </c>
      <c r="B208" s="96">
        <v>291790</v>
      </c>
      <c r="C208" s="95" t="s">
        <v>253</v>
      </c>
      <c r="D208" s="97">
        <v>11031</v>
      </c>
      <c r="E208" s="107" t="s">
        <v>28</v>
      </c>
      <c r="F208" s="94">
        <v>0</v>
      </c>
      <c r="G208" s="94">
        <v>0</v>
      </c>
      <c r="H208" s="106">
        <v>0</v>
      </c>
      <c r="I208" s="95" t="s">
        <v>554</v>
      </c>
      <c r="J208" s="96">
        <v>0</v>
      </c>
    </row>
    <row r="209" spans="1:10" x14ac:dyDescent="0.25">
      <c r="A209" s="95" t="s">
        <v>552</v>
      </c>
      <c r="B209" s="96">
        <v>291800</v>
      </c>
      <c r="C209" s="95" t="s">
        <v>473</v>
      </c>
      <c r="D209" s="97">
        <v>161150</v>
      </c>
      <c r="E209" s="107" t="s">
        <v>611</v>
      </c>
      <c r="F209" s="96">
        <v>12</v>
      </c>
      <c r="G209" s="96">
        <v>19</v>
      </c>
      <c r="H209" s="98">
        <v>0.63157894736842102</v>
      </c>
      <c r="I209" s="95" t="s">
        <v>554</v>
      </c>
      <c r="J209" s="96">
        <v>0</v>
      </c>
    </row>
    <row r="210" spans="1:10" x14ac:dyDescent="0.25">
      <c r="A210" s="95" t="s">
        <v>552</v>
      </c>
      <c r="B210" s="96">
        <v>291810</v>
      </c>
      <c r="C210" s="95" t="s">
        <v>293</v>
      </c>
      <c r="D210" s="97">
        <v>40851</v>
      </c>
      <c r="E210" s="107" t="s">
        <v>611</v>
      </c>
      <c r="F210" s="94">
        <v>1</v>
      </c>
      <c r="G210" s="94">
        <v>1</v>
      </c>
      <c r="H210" s="106">
        <v>1</v>
      </c>
      <c r="I210" s="95" t="s">
        <v>557</v>
      </c>
      <c r="J210" s="96">
        <v>1</v>
      </c>
    </row>
    <row r="211" spans="1:10" x14ac:dyDescent="0.25">
      <c r="A211" s="95" t="s">
        <v>552</v>
      </c>
      <c r="B211" s="96">
        <v>291820</v>
      </c>
      <c r="C211" s="95" t="s">
        <v>224</v>
      </c>
      <c r="D211" s="97">
        <v>14993</v>
      </c>
      <c r="E211" s="107" t="s">
        <v>611</v>
      </c>
      <c r="F211" s="94">
        <v>0</v>
      </c>
      <c r="G211" s="94">
        <v>7</v>
      </c>
      <c r="H211" s="106">
        <v>0</v>
      </c>
      <c r="I211" s="95" t="s">
        <v>554</v>
      </c>
      <c r="J211" s="96">
        <v>0</v>
      </c>
    </row>
    <row r="212" spans="1:10" x14ac:dyDescent="0.25">
      <c r="A212" s="95" t="s">
        <v>552</v>
      </c>
      <c r="B212" s="96">
        <v>291830</v>
      </c>
      <c r="C212" s="95" t="s">
        <v>491</v>
      </c>
      <c r="D212" s="97">
        <v>13636</v>
      </c>
      <c r="E212" s="107" t="s">
        <v>28</v>
      </c>
      <c r="F212" s="94">
        <v>0</v>
      </c>
      <c r="G212" s="94">
        <v>0</v>
      </c>
      <c r="H212" s="106">
        <v>0</v>
      </c>
      <c r="I212" s="95" t="s">
        <v>554</v>
      </c>
      <c r="J212" s="96">
        <v>0</v>
      </c>
    </row>
    <row r="213" spans="1:10" x14ac:dyDescent="0.25">
      <c r="A213" s="95" t="s">
        <v>552</v>
      </c>
      <c r="B213" s="96">
        <v>291835</v>
      </c>
      <c r="C213" s="95" t="s">
        <v>122</v>
      </c>
      <c r="D213" s="97">
        <v>24894</v>
      </c>
      <c r="E213" s="107" t="s">
        <v>28</v>
      </c>
      <c r="F213" s="96">
        <v>0</v>
      </c>
      <c r="G213" s="96">
        <v>0</v>
      </c>
      <c r="H213" s="98">
        <v>0</v>
      </c>
      <c r="I213" s="95" t="s">
        <v>554</v>
      </c>
      <c r="J213" s="96">
        <v>0</v>
      </c>
    </row>
    <row r="214" spans="1:10" x14ac:dyDescent="0.25">
      <c r="A214" s="95" t="s">
        <v>552</v>
      </c>
      <c r="B214" s="96">
        <v>291840</v>
      </c>
      <c r="C214" s="95" t="s">
        <v>277</v>
      </c>
      <c r="D214" s="97">
        <v>216588</v>
      </c>
      <c r="E214" s="107" t="s">
        <v>611</v>
      </c>
      <c r="F214" s="96">
        <v>16</v>
      </c>
      <c r="G214" s="96">
        <v>25</v>
      </c>
      <c r="H214" s="98">
        <v>0.64</v>
      </c>
      <c r="I214" s="95" t="s">
        <v>554</v>
      </c>
      <c r="J214" s="96">
        <v>0</v>
      </c>
    </row>
    <row r="215" spans="1:10" x14ac:dyDescent="0.25">
      <c r="A215" s="95" t="s">
        <v>552</v>
      </c>
      <c r="B215" s="96">
        <v>291845</v>
      </c>
      <c r="C215" s="95" t="s">
        <v>172</v>
      </c>
      <c r="D215" s="97">
        <v>10272</v>
      </c>
      <c r="E215" s="107" t="s">
        <v>611</v>
      </c>
      <c r="F215" s="94">
        <v>2</v>
      </c>
      <c r="G215" s="94">
        <v>3</v>
      </c>
      <c r="H215" s="106">
        <v>0.66666666666666696</v>
      </c>
      <c r="I215" s="95" t="s">
        <v>554</v>
      </c>
      <c r="J215" s="96">
        <v>0</v>
      </c>
    </row>
    <row r="216" spans="1:10" x14ac:dyDescent="0.25">
      <c r="A216" s="95" t="s">
        <v>552</v>
      </c>
      <c r="B216" s="96">
        <v>291850</v>
      </c>
      <c r="C216" s="95" t="s">
        <v>123</v>
      </c>
      <c r="D216" s="97">
        <v>15844</v>
      </c>
      <c r="E216" s="107" t="s">
        <v>28</v>
      </c>
      <c r="F216" s="94">
        <v>0</v>
      </c>
      <c r="G216" s="94">
        <v>0</v>
      </c>
      <c r="H216" s="106">
        <v>0</v>
      </c>
      <c r="I216" s="95" t="s">
        <v>554</v>
      </c>
      <c r="J216" s="96">
        <v>0</v>
      </c>
    </row>
    <row r="217" spans="1:10" x14ac:dyDescent="0.25">
      <c r="A217" s="95" t="s">
        <v>552</v>
      </c>
      <c r="B217" s="96">
        <v>291855</v>
      </c>
      <c r="C217" s="95" t="s">
        <v>465</v>
      </c>
      <c r="D217" s="97">
        <v>6434</v>
      </c>
      <c r="E217" s="107" t="s">
        <v>28</v>
      </c>
      <c r="F217" s="96">
        <v>0</v>
      </c>
      <c r="G217" s="96">
        <v>0</v>
      </c>
      <c r="H217" s="98">
        <v>0</v>
      </c>
      <c r="I217" s="95" t="s">
        <v>554</v>
      </c>
      <c r="J217" s="96">
        <v>0</v>
      </c>
    </row>
    <row r="218" spans="1:10" x14ac:dyDescent="0.25">
      <c r="A218" s="95" t="s">
        <v>552</v>
      </c>
      <c r="B218" s="96">
        <v>291860</v>
      </c>
      <c r="C218" s="95" t="s">
        <v>371</v>
      </c>
      <c r="D218" s="97">
        <v>7429</v>
      </c>
      <c r="E218" s="107" t="s">
        <v>28</v>
      </c>
      <c r="F218" s="96">
        <v>0</v>
      </c>
      <c r="G218" s="96">
        <v>0</v>
      </c>
      <c r="H218" s="98">
        <v>0</v>
      </c>
      <c r="I218" s="95" t="s">
        <v>554</v>
      </c>
      <c r="J218" s="96">
        <v>0</v>
      </c>
    </row>
    <row r="219" spans="1:10" x14ac:dyDescent="0.25">
      <c r="A219" s="95" t="s">
        <v>552</v>
      </c>
      <c r="B219" s="96">
        <v>291870</v>
      </c>
      <c r="C219" s="95" t="s">
        <v>492</v>
      </c>
      <c r="D219" s="97">
        <v>4046</v>
      </c>
      <c r="E219" s="107" t="s">
        <v>28</v>
      </c>
      <c r="F219" s="94">
        <v>0</v>
      </c>
      <c r="G219" s="94">
        <v>0</v>
      </c>
      <c r="H219" s="106">
        <v>0</v>
      </c>
      <c r="I219" s="95" t="s">
        <v>554</v>
      </c>
      <c r="J219" s="96">
        <v>0</v>
      </c>
    </row>
    <row r="220" spans="1:10" x14ac:dyDescent="0.25">
      <c r="A220" s="95" t="s">
        <v>552</v>
      </c>
      <c r="B220" s="96">
        <v>291875</v>
      </c>
      <c r="C220" s="95" t="s">
        <v>390</v>
      </c>
      <c r="D220" s="97">
        <v>15676</v>
      </c>
      <c r="E220" s="107" t="s">
        <v>28</v>
      </c>
      <c r="F220" s="94">
        <v>0</v>
      </c>
      <c r="G220" s="94">
        <v>0</v>
      </c>
      <c r="H220" s="106">
        <v>0</v>
      </c>
      <c r="I220" s="95" t="s">
        <v>554</v>
      </c>
      <c r="J220" s="96">
        <v>0</v>
      </c>
    </row>
    <row r="221" spans="1:10" x14ac:dyDescent="0.25">
      <c r="A221" s="95" t="s">
        <v>552</v>
      </c>
      <c r="B221" s="96">
        <v>291880</v>
      </c>
      <c r="C221" s="95" t="s">
        <v>225</v>
      </c>
      <c r="D221" s="97">
        <v>23682</v>
      </c>
      <c r="E221" s="107" t="s">
        <v>611</v>
      </c>
      <c r="F221" s="94">
        <v>2</v>
      </c>
      <c r="G221" s="94">
        <v>3</v>
      </c>
      <c r="H221" s="106">
        <v>0.66666666666666696</v>
      </c>
      <c r="I221" s="95" t="s">
        <v>554</v>
      </c>
      <c r="J221" s="96">
        <v>0</v>
      </c>
    </row>
    <row r="222" spans="1:10" x14ac:dyDescent="0.25">
      <c r="A222" s="95" t="s">
        <v>552</v>
      </c>
      <c r="B222" s="96">
        <v>291890</v>
      </c>
      <c r="C222" s="95" t="s">
        <v>173</v>
      </c>
      <c r="D222" s="97">
        <v>3997</v>
      </c>
      <c r="E222" s="107" t="s">
        <v>28</v>
      </c>
      <c r="F222" s="94">
        <v>0</v>
      </c>
      <c r="G222" s="94">
        <v>0</v>
      </c>
      <c r="H222" s="106">
        <v>0</v>
      </c>
      <c r="I222" s="95" t="s">
        <v>554</v>
      </c>
      <c r="J222" s="96">
        <v>0</v>
      </c>
    </row>
    <row r="223" spans="1:10" x14ac:dyDescent="0.25">
      <c r="A223" s="95" t="s">
        <v>552</v>
      </c>
      <c r="B223" s="96">
        <v>291900</v>
      </c>
      <c r="C223" s="95" t="s">
        <v>68</v>
      </c>
      <c r="D223" s="97">
        <v>3993</v>
      </c>
      <c r="E223" s="107" t="s">
        <v>28</v>
      </c>
      <c r="F223" s="94">
        <v>0</v>
      </c>
      <c r="G223" s="94">
        <v>0</v>
      </c>
      <c r="H223" s="106">
        <v>0</v>
      </c>
      <c r="I223" s="95" t="s">
        <v>554</v>
      </c>
      <c r="J223" s="96">
        <v>0</v>
      </c>
    </row>
    <row r="224" spans="1:10" x14ac:dyDescent="0.25">
      <c r="A224" s="95" t="s">
        <v>552</v>
      </c>
      <c r="B224" s="96">
        <v>291905</v>
      </c>
      <c r="C224" s="95" t="s">
        <v>493</v>
      </c>
      <c r="D224" s="97">
        <v>8810</v>
      </c>
      <c r="E224" s="107" t="s">
        <v>611</v>
      </c>
      <c r="F224" s="94">
        <v>0</v>
      </c>
      <c r="G224" s="94">
        <v>1</v>
      </c>
      <c r="H224" s="106">
        <v>0</v>
      </c>
      <c r="I224" s="95" t="s">
        <v>554</v>
      </c>
      <c r="J224" s="96">
        <v>0</v>
      </c>
    </row>
    <row r="225" spans="1:10" x14ac:dyDescent="0.25">
      <c r="A225" s="95" t="s">
        <v>552</v>
      </c>
      <c r="B225" s="96">
        <v>291910</v>
      </c>
      <c r="C225" s="95" t="s">
        <v>97</v>
      </c>
      <c r="D225" s="97">
        <v>9554</v>
      </c>
      <c r="E225" s="107" t="s">
        <v>28</v>
      </c>
      <c r="F225" s="96">
        <v>0</v>
      </c>
      <c r="G225" s="96">
        <v>0</v>
      </c>
      <c r="H225" s="98">
        <v>0</v>
      </c>
      <c r="I225" s="95" t="s">
        <v>554</v>
      </c>
      <c r="J225" s="96">
        <v>0</v>
      </c>
    </row>
    <row r="226" spans="1:10" x14ac:dyDescent="0.25">
      <c r="A226" s="95" t="s">
        <v>552</v>
      </c>
      <c r="B226" s="96">
        <v>291915</v>
      </c>
      <c r="C226" s="95" t="s">
        <v>124</v>
      </c>
      <c r="D226" s="97">
        <v>27432</v>
      </c>
      <c r="E226" s="107" t="s">
        <v>28</v>
      </c>
      <c r="F226" s="94">
        <v>0</v>
      </c>
      <c r="G226" s="94">
        <v>0</v>
      </c>
      <c r="H226" s="106">
        <v>0</v>
      </c>
      <c r="I226" s="95" t="s">
        <v>554</v>
      </c>
      <c r="J226" s="96">
        <v>0</v>
      </c>
    </row>
    <row r="227" spans="1:10" x14ac:dyDescent="0.25">
      <c r="A227" s="95" t="s">
        <v>552</v>
      </c>
      <c r="B227" s="96">
        <v>291920</v>
      </c>
      <c r="C227" s="95" t="s">
        <v>205</v>
      </c>
      <c r="D227" s="97">
        <v>188013</v>
      </c>
      <c r="E227" s="107" t="s">
        <v>611</v>
      </c>
      <c r="F227" s="94">
        <v>11</v>
      </c>
      <c r="G227" s="94">
        <v>31</v>
      </c>
      <c r="H227" s="106">
        <v>0.35483870967741898</v>
      </c>
      <c r="I227" s="95" t="s">
        <v>554</v>
      </c>
      <c r="J227" s="96">
        <v>0</v>
      </c>
    </row>
    <row r="228" spans="1:10" x14ac:dyDescent="0.25">
      <c r="A228" s="95" t="s">
        <v>552</v>
      </c>
      <c r="B228" s="96">
        <v>291930</v>
      </c>
      <c r="C228" s="95" t="s">
        <v>81</v>
      </c>
      <c r="D228" s="97">
        <v>11340</v>
      </c>
      <c r="E228" s="107" t="s">
        <v>611</v>
      </c>
      <c r="F228" s="94">
        <v>0</v>
      </c>
      <c r="G228" s="94">
        <v>1</v>
      </c>
      <c r="H228" s="106">
        <v>0</v>
      </c>
      <c r="I228" s="95" t="s">
        <v>554</v>
      </c>
      <c r="J228" s="96">
        <v>0</v>
      </c>
    </row>
    <row r="229" spans="1:10" x14ac:dyDescent="0.25">
      <c r="A229" s="95" t="s">
        <v>552</v>
      </c>
      <c r="B229" s="96">
        <v>291940</v>
      </c>
      <c r="C229" s="95" t="s">
        <v>391</v>
      </c>
      <c r="D229" s="97">
        <v>12965</v>
      </c>
      <c r="E229" s="107" t="s">
        <v>611</v>
      </c>
      <c r="F229" s="94">
        <v>2</v>
      </c>
      <c r="G229" s="94">
        <v>2</v>
      </c>
      <c r="H229" s="106">
        <v>1</v>
      </c>
      <c r="I229" s="95" t="s">
        <v>557</v>
      </c>
      <c r="J229" s="96">
        <v>1</v>
      </c>
    </row>
    <row r="230" spans="1:10" x14ac:dyDescent="0.25">
      <c r="A230" s="95" t="s">
        <v>552</v>
      </c>
      <c r="B230" s="96">
        <v>291950</v>
      </c>
      <c r="C230" s="95" t="s">
        <v>372</v>
      </c>
      <c r="D230" s="97">
        <v>45647</v>
      </c>
      <c r="E230" s="107" t="s">
        <v>28</v>
      </c>
      <c r="F230" s="94">
        <v>0</v>
      </c>
      <c r="G230" s="94">
        <v>0</v>
      </c>
      <c r="H230" s="106">
        <v>0</v>
      </c>
      <c r="I230" s="95" t="s">
        <v>554</v>
      </c>
      <c r="J230" s="96">
        <v>0</v>
      </c>
    </row>
    <row r="231" spans="1:10" x14ac:dyDescent="0.25">
      <c r="A231" s="95" t="s">
        <v>552</v>
      </c>
      <c r="B231" s="96">
        <v>291960</v>
      </c>
      <c r="C231" s="95" t="s">
        <v>69</v>
      </c>
      <c r="D231" s="97">
        <v>11836</v>
      </c>
      <c r="E231" s="107" t="s">
        <v>28</v>
      </c>
      <c r="F231" s="96">
        <v>0</v>
      </c>
      <c r="G231" s="96">
        <v>0</v>
      </c>
      <c r="H231" s="98">
        <v>0</v>
      </c>
      <c r="I231" s="95" t="s">
        <v>554</v>
      </c>
      <c r="J231" s="96">
        <v>0</v>
      </c>
    </row>
    <row r="232" spans="1:10" x14ac:dyDescent="0.25">
      <c r="A232" s="95" t="s">
        <v>552</v>
      </c>
      <c r="B232" s="96">
        <v>291970</v>
      </c>
      <c r="C232" s="95" t="s">
        <v>412</v>
      </c>
      <c r="D232" s="97">
        <v>18608</v>
      </c>
      <c r="E232" s="107" t="s">
        <v>611</v>
      </c>
      <c r="F232" s="94">
        <v>1</v>
      </c>
      <c r="G232" s="94">
        <v>1</v>
      </c>
      <c r="H232" s="106">
        <v>1</v>
      </c>
      <c r="I232" s="95" t="s">
        <v>557</v>
      </c>
      <c r="J232" s="96">
        <v>1</v>
      </c>
    </row>
    <row r="233" spans="1:10" x14ac:dyDescent="0.25">
      <c r="A233" s="95" t="s">
        <v>552</v>
      </c>
      <c r="B233" s="96">
        <v>291980</v>
      </c>
      <c r="C233" s="95" t="s">
        <v>373</v>
      </c>
      <c r="D233" s="97">
        <v>49861</v>
      </c>
      <c r="E233" s="107" t="s">
        <v>611</v>
      </c>
      <c r="F233" s="94">
        <v>0</v>
      </c>
      <c r="G233" s="94">
        <v>1</v>
      </c>
      <c r="H233" s="106">
        <v>0</v>
      </c>
      <c r="I233" s="95" t="s">
        <v>554</v>
      </c>
      <c r="J233" s="96">
        <v>0</v>
      </c>
    </row>
    <row r="234" spans="1:10" x14ac:dyDescent="0.25">
      <c r="A234" s="95" t="s">
        <v>552</v>
      </c>
      <c r="B234" s="96">
        <v>291990</v>
      </c>
      <c r="C234" s="95" t="s">
        <v>294</v>
      </c>
      <c r="D234" s="97">
        <v>8390</v>
      </c>
      <c r="E234" s="107" t="s">
        <v>611</v>
      </c>
      <c r="F234" s="94">
        <v>2</v>
      </c>
      <c r="G234" s="94">
        <v>2</v>
      </c>
      <c r="H234" s="106">
        <v>1</v>
      </c>
      <c r="I234" s="95" t="s">
        <v>557</v>
      </c>
      <c r="J234" s="96">
        <v>1</v>
      </c>
    </row>
    <row r="235" spans="1:10" x14ac:dyDescent="0.25">
      <c r="A235" s="95" t="s">
        <v>552</v>
      </c>
      <c r="B235" s="96">
        <v>291992</v>
      </c>
      <c r="C235" s="95" t="s">
        <v>206</v>
      </c>
      <c r="D235" s="97">
        <v>19985</v>
      </c>
      <c r="E235" s="107" t="s">
        <v>611</v>
      </c>
      <c r="F235" s="94">
        <v>1</v>
      </c>
      <c r="G235" s="94">
        <v>6</v>
      </c>
      <c r="H235" s="106">
        <v>0.16666666666666699</v>
      </c>
      <c r="I235" s="95" t="s">
        <v>554</v>
      </c>
      <c r="J235" s="96">
        <v>0</v>
      </c>
    </row>
    <row r="236" spans="1:10" x14ac:dyDescent="0.25">
      <c r="A236" s="95" t="s">
        <v>552</v>
      </c>
      <c r="B236" s="96">
        <v>291995</v>
      </c>
      <c r="C236" s="95" t="s">
        <v>428</v>
      </c>
      <c r="D236" s="97">
        <v>5561</v>
      </c>
      <c r="E236" s="107" t="s">
        <v>28</v>
      </c>
      <c r="F236" s="96">
        <v>0</v>
      </c>
      <c r="G236" s="96">
        <v>0</v>
      </c>
      <c r="H236" s="98">
        <v>0</v>
      </c>
      <c r="I236" s="95" t="s">
        <v>554</v>
      </c>
      <c r="J236" s="96">
        <v>0</v>
      </c>
    </row>
    <row r="237" spans="1:10" x14ac:dyDescent="0.25">
      <c r="A237" s="95" t="s">
        <v>552</v>
      </c>
      <c r="B237" s="96">
        <v>292000</v>
      </c>
      <c r="C237" s="95" t="s">
        <v>413</v>
      </c>
      <c r="D237" s="97">
        <v>9976</v>
      </c>
      <c r="E237" s="107" t="s">
        <v>28</v>
      </c>
      <c r="F237" s="94">
        <v>0</v>
      </c>
      <c r="G237" s="94">
        <v>0</v>
      </c>
      <c r="H237" s="106">
        <v>0</v>
      </c>
      <c r="I237" s="95" t="s">
        <v>554</v>
      </c>
      <c r="J237" s="96">
        <v>0</v>
      </c>
    </row>
    <row r="238" spans="1:10" x14ac:dyDescent="0.25">
      <c r="A238" s="95" t="s">
        <v>552</v>
      </c>
      <c r="B238" s="96">
        <v>292010</v>
      </c>
      <c r="C238" s="95" t="s">
        <v>137</v>
      </c>
      <c r="D238" s="97">
        <v>20144</v>
      </c>
      <c r="E238" s="107" t="s">
        <v>611</v>
      </c>
      <c r="F238" s="94">
        <v>0</v>
      </c>
      <c r="G238" s="94">
        <v>1</v>
      </c>
      <c r="H238" s="106">
        <v>0</v>
      </c>
      <c r="I238" s="95" t="s">
        <v>554</v>
      </c>
      <c r="J238" s="96">
        <v>0</v>
      </c>
    </row>
    <row r="239" spans="1:10" x14ac:dyDescent="0.25">
      <c r="A239" s="95" t="s">
        <v>552</v>
      </c>
      <c r="B239" s="96">
        <v>292020</v>
      </c>
      <c r="C239" s="95" t="s">
        <v>392</v>
      </c>
      <c r="D239" s="97">
        <v>17416</v>
      </c>
      <c r="E239" s="107" t="s">
        <v>611</v>
      </c>
      <c r="F239" s="94">
        <v>2</v>
      </c>
      <c r="G239" s="94">
        <v>2</v>
      </c>
      <c r="H239" s="106">
        <v>1</v>
      </c>
      <c r="I239" s="95" t="s">
        <v>557</v>
      </c>
      <c r="J239" s="96">
        <v>1</v>
      </c>
    </row>
    <row r="240" spans="1:10" x14ac:dyDescent="0.25">
      <c r="A240" s="95" t="s">
        <v>552</v>
      </c>
      <c r="B240" s="96">
        <v>292030</v>
      </c>
      <c r="C240" s="95" t="s">
        <v>374</v>
      </c>
      <c r="D240" s="97">
        <v>8918</v>
      </c>
      <c r="E240" s="107" t="s">
        <v>611</v>
      </c>
      <c r="F240" s="96">
        <v>0</v>
      </c>
      <c r="G240" s="96">
        <v>1</v>
      </c>
      <c r="H240" s="98">
        <v>0</v>
      </c>
      <c r="I240" s="95" t="s">
        <v>554</v>
      </c>
      <c r="J240" s="96">
        <v>0</v>
      </c>
    </row>
    <row r="241" spans="1:10" x14ac:dyDescent="0.25">
      <c r="A241" s="95" t="s">
        <v>552</v>
      </c>
      <c r="B241" s="96">
        <v>292040</v>
      </c>
      <c r="C241" s="95" t="s">
        <v>494</v>
      </c>
      <c r="D241" s="97">
        <v>14618</v>
      </c>
      <c r="E241" s="107" t="s">
        <v>28</v>
      </c>
      <c r="F241" s="94">
        <v>0</v>
      </c>
      <c r="G241" s="94">
        <v>0</v>
      </c>
      <c r="H241" s="106">
        <v>0</v>
      </c>
      <c r="I241" s="95" t="s">
        <v>554</v>
      </c>
      <c r="J241" s="96">
        <v>0</v>
      </c>
    </row>
    <row r="242" spans="1:10" x14ac:dyDescent="0.25">
      <c r="A242" s="95" t="s">
        <v>552</v>
      </c>
      <c r="B242" s="96">
        <v>292045</v>
      </c>
      <c r="C242" s="95" t="s">
        <v>322</v>
      </c>
      <c r="D242" s="97">
        <v>13652</v>
      </c>
      <c r="E242" s="107" t="s">
        <v>28</v>
      </c>
      <c r="F242" s="94">
        <v>0</v>
      </c>
      <c r="G242" s="94">
        <v>0</v>
      </c>
      <c r="H242" s="106">
        <v>0</v>
      </c>
      <c r="I242" s="95" t="s">
        <v>554</v>
      </c>
      <c r="J242" s="96">
        <v>0</v>
      </c>
    </row>
    <row r="243" spans="1:10" x14ac:dyDescent="0.25">
      <c r="A243" s="95" t="s">
        <v>552</v>
      </c>
      <c r="B243" s="96">
        <v>292050</v>
      </c>
      <c r="C243" s="95" t="s">
        <v>495</v>
      </c>
      <c r="D243" s="97">
        <v>24156</v>
      </c>
      <c r="E243" s="107" t="s">
        <v>611</v>
      </c>
      <c r="F243" s="94">
        <v>3</v>
      </c>
      <c r="G243" s="94">
        <v>3</v>
      </c>
      <c r="H243" s="106">
        <v>1</v>
      </c>
      <c r="I243" s="95" t="s">
        <v>557</v>
      </c>
      <c r="J243" s="96">
        <v>1</v>
      </c>
    </row>
    <row r="244" spans="1:10" x14ac:dyDescent="0.25">
      <c r="A244" s="95" t="s">
        <v>552</v>
      </c>
      <c r="B244" s="96">
        <v>292060</v>
      </c>
      <c r="C244" s="95" t="s">
        <v>197</v>
      </c>
      <c r="D244" s="97">
        <v>45928</v>
      </c>
      <c r="E244" s="107" t="s">
        <v>611</v>
      </c>
      <c r="F244" s="94">
        <v>3</v>
      </c>
      <c r="G244" s="94">
        <v>4</v>
      </c>
      <c r="H244" s="106">
        <v>0.75</v>
      </c>
      <c r="I244" s="95" t="s">
        <v>554</v>
      </c>
      <c r="J244" s="96">
        <v>0</v>
      </c>
    </row>
    <row r="245" spans="1:10" x14ac:dyDescent="0.25">
      <c r="A245" s="95" t="s">
        <v>552</v>
      </c>
      <c r="B245" s="96">
        <v>292070</v>
      </c>
      <c r="C245" s="95" t="s">
        <v>466</v>
      </c>
      <c r="D245" s="97">
        <v>21098</v>
      </c>
      <c r="E245" s="107" t="s">
        <v>28</v>
      </c>
      <c r="F245" s="94">
        <v>0</v>
      </c>
      <c r="G245" s="94">
        <v>0</v>
      </c>
      <c r="H245" s="106">
        <v>0</v>
      </c>
      <c r="I245" s="95" t="s">
        <v>554</v>
      </c>
      <c r="J245" s="96">
        <v>0</v>
      </c>
    </row>
    <row r="246" spans="1:10" x14ac:dyDescent="0.25">
      <c r="A246" s="95" t="s">
        <v>552</v>
      </c>
      <c r="B246" s="96">
        <v>292080</v>
      </c>
      <c r="C246" s="95" t="s">
        <v>70</v>
      </c>
      <c r="D246" s="97">
        <v>10962</v>
      </c>
      <c r="E246" s="107" t="s">
        <v>611</v>
      </c>
      <c r="F246" s="94">
        <v>1</v>
      </c>
      <c r="G246" s="94">
        <v>1</v>
      </c>
      <c r="H246" s="106">
        <v>1</v>
      </c>
      <c r="I246" s="95" t="s">
        <v>557</v>
      </c>
      <c r="J246" s="96">
        <v>1</v>
      </c>
    </row>
    <row r="247" spans="1:10" x14ac:dyDescent="0.25">
      <c r="A247" s="95" t="s">
        <v>552</v>
      </c>
      <c r="B247" s="96">
        <v>292090</v>
      </c>
      <c r="C247" s="95" t="s">
        <v>444</v>
      </c>
      <c r="D247" s="97">
        <v>15131</v>
      </c>
      <c r="E247" s="107" t="s">
        <v>28</v>
      </c>
      <c r="F247" s="94">
        <v>0</v>
      </c>
      <c r="G247" s="94">
        <v>0</v>
      </c>
      <c r="H247" s="106">
        <v>0</v>
      </c>
      <c r="I247" s="95" t="s">
        <v>554</v>
      </c>
      <c r="J247" s="96">
        <v>0</v>
      </c>
    </row>
    <row r="248" spans="1:10" x14ac:dyDescent="0.25">
      <c r="A248" s="95" t="s">
        <v>552</v>
      </c>
      <c r="B248" s="96">
        <v>292100</v>
      </c>
      <c r="C248" s="95" t="s">
        <v>187</v>
      </c>
      <c r="D248" s="97">
        <v>45194</v>
      </c>
      <c r="E248" s="107" t="s">
        <v>611</v>
      </c>
      <c r="F248" s="96">
        <v>6</v>
      </c>
      <c r="G248" s="96">
        <v>7</v>
      </c>
      <c r="H248" s="98">
        <v>0.85714285714285698</v>
      </c>
      <c r="I248" s="95" t="s">
        <v>557</v>
      </c>
      <c r="J248" s="96">
        <v>1</v>
      </c>
    </row>
    <row r="249" spans="1:10" x14ac:dyDescent="0.25">
      <c r="A249" s="95" t="s">
        <v>552</v>
      </c>
      <c r="B249" s="96">
        <v>292105</v>
      </c>
      <c r="C249" s="95" t="s">
        <v>393</v>
      </c>
      <c r="D249" s="97">
        <v>12217</v>
      </c>
      <c r="E249" s="107" t="s">
        <v>611</v>
      </c>
      <c r="F249" s="94">
        <v>1</v>
      </c>
      <c r="G249" s="94">
        <v>1</v>
      </c>
      <c r="H249" s="106">
        <v>1</v>
      </c>
      <c r="I249" s="95" t="s">
        <v>557</v>
      </c>
      <c r="J249" s="96">
        <v>1</v>
      </c>
    </row>
    <row r="250" spans="1:10" x14ac:dyDescent="0.25">
      <c r="A250" s="95" t="s">
        <v>552</v>
      </c>
      <c r="B250" s="96">
        <v>292110</v>
      </c>
      <c r="C250" s="95" t="s">
        <v>174</v>
      </c>
      <c r="D250" s="97">
        <v>23420</v>
      </c>
      <c r="E250" s="107" t="s">
        <v>611</v>
      </c>
      <c r="F250" s="96">
        <v>1</v>
      </c>
      <c r="G250" s="96">
        <v>1</v>
      </c>
      <c r="H250" s="98">
        <v>1</v>
      </c>
      <c r="I250" s="95" t="s">
        <v>557</v>
      </c>
      <c r="J250" s="96">
        <v>1</v>
      </c>
    </row>
    <row r="251" spans="1:10" x14ac:dyDescent="0.25">
      <c r="A251" s="95" t="s">
        <v>552</v>
      </c>
      <c r="B251" s="96">
        <v>292120</v>
      </c>
      <c r="C251" s="95" t="s">
        <v>138</v>
      </c>
      <c r="D251" s="97">
        <v>27627</v>
      </c>
      <c r="E251" s="107" t="s">
        <v>611</v>
      </c>
      <c r="F251" s="94">
        <v>4</v>
      </c>
      <c r="G251" s="94">
        <v>6</v>
      </c>
      <c r="H251" s="106">
        <v>0.66666666666666696</v>
      </c>
      <c r="I251" s="95" t="s">
        <v>554</v>
      </c>
      <c r="J251" s="96">
        <v>0</v>
      </c>
    </row>
    <row r="252" spans="1:10" x14ac:dyDescent="0.25">
      <c r="A252" s="95" t="s">
        <v>552</v>
      </c>
      <c r="B252" s="96">
        <v>292130</v>
      </c>
      <c r="C252" s="95" t="s">
        <v>226</v>
      </c>
      <c r="D252" s="97">
        <v>11700</v>
      </c>
      <c r="E252" s="107" t="s">
        <v>611</v>
      </c>
      <c r="F252" s="96">
        <v>0</v>
      </c>
      <c r="G252" s="96">
        <v>1</v>
      </c>
      <c r="H252" s="98">
        <v>0</v>
      </c>
      <c r="I252" s="95" t="s">
        <v>554</v>
      </c>
      <c r="J252" s="96">
        <v>0</v>
      </c>
    </row>
    <row r="253" spans="1:10" x14ac:dyDescent="0.25">
      <c r="A253" s="95" t="s">
        <v>552</v>
      </c>
      <c r="B253" s="96">
        <v>292140</v>
      </c>
      <c r="C253" s="95" t="s">
        <v>139</v>
      </c>
      <c r="D253" s="97">
        <v>17881</v>
      </c>
      <c r="E253" s="107" t="s">
        <v>28</v>
      </c>
      <c r="F253" s="96">
        <v>0</v>
      </c>
      <c r="G253" s="96">
        <v>0</v>
      </c>
      <c r="H253" s="98">
        <v>0</v>
      </c>
      <c r="I253" s="95" t="s">
        <v>554</v>
      </c>
      <c r="J253" s="96">
        <v>0</v>
      </c>
    </row>
    <row r="254" spans="1:10" x14ac:dyDescent="0.25">
      <c r="A254" s="95" t="s">
        <v>552</v>
      </c>
      <c r="B254" s="96">
        <v>292145</v>
      </c>
      <c r="C254" s="95" t="s">
        <v>429</v>
      </c>
      <c r="D254" s="97">
        <v>10081</v>
      </c>
      <c r="E254" s="107" t="s">
        <v>28</v>
      </c>
      <c r="F254" s="94">
        <v>0</v>
      </c>
      <c r="G254" s="94">
        <v>0</v>
      </c>
      <c r="H254" s="106">
        <v>0</v>
      </c>
      <c r="I254" s="95" t="s">
        <v>554</v>
      </c>
      <c r="J254" s="96">
        <v>0</v>
      </c>
    </row>
    <row r="255" spans="1:10" x14ac:dyDescent="0.25">
      <c r="A255" s="95" t="s">
        <v>552</v>
      </c>
      <c r="B255" s="96">
        <v>292150</v>
      </c>
      <c r="C255" s="95" t="s">
        <v>98</v>
      </c>
      <c r="D255" s="97">
        <v>54807</v>
      </c>
      <c r="E255" s="107" t="s">
        <v>611</v>
      </c>
      <c r="F255" s="94">
        <v>0</v>
      </c>
      <c r="G255" s="94">
        <v>1</v>
      </c>
      <c r="H255" s="106">
        <v>0</v>
      </c>
      <c r="I255" s="95" t="s">
        <v>554</v>
      </c>
      <c r="J255" s="96">
        <v>0</v>
      </c>
    </row>
    <row r="256" spans="1:10" x14ac:dyDescent="0.25">
      <c r="A256" s="95" t="s">
        <v>552</v>
      </c>
      <c r="B256" s="96">
        <v>292160</v>
      </c>
      <c r="C256" s="95" t="s">
        <v>335</v>
      </c>
      <c r="D256" s="97">
        <v>8977</v>
      </c>
      <c r="E256" s="107" t="s">
        <v>611</v>
      </c>
      <c r="F256" s="96">
        <v>0</v>
      </c>
      <c r="G256" s="96">
        <v>1</v>
      </c>
      <c r="H256" s="98">
        <v>0</v>
      </c>
      <c r="I256" s="95" t="s">
        <v>554</v>
      </c>
      <c r="J256" s="96">
        <v>0</v>
      </c>
    </row>
    <row r="257" spans="1:10" x14ac:dyDescent="0.25">
      <c r="A257" s="95" t="s">
        <v>552</v>
      </c>
      <c r="B257" s="96">
        <v>292170</v>
      </c>
      <c r="C257" s="95" t="s">
        <v>140</v>
      </c>
      <c r="D257" s="97">
        <v>36641</v>
      </c>
      <c r="E257" s="107" t="s">
        <v>611</v>
      </c>
      <c r="F257" s="94">
        <v>0</v>
      </c>
      <c r="G257" s="94">
        <v>1</v>
      </c>
      <c r="H257" s="106">
        <v>0</v>
      </c>
      <c r="I257" s="95" t="s">
        <v>554</v>
      </c>
      <c r="J257" s="96">
        <v>0</v>
      </c>
    </row>
    <row r="258" spans="1:10" x14ac:dyDescent="0.25">
      <c r="A258" s="95" t="s">
        <v>552</v>
      </c>
      <c r="B258" s="96">
        <v>292180</v>
      </c>
      <c r="C258" s="95" t="s">
        <v>394</v>
      </c>
      <c r="D258" s="97">
        <v>12450</v>
      </c>
      <c r="E258" s="107" t="s">
        <v>28</v>
      </c>
      <c r="F258" s="94">
        <v>0</v>
      </c>
      <c r="G258" s="94">
        <v>0</v>
      </c>
      <c r="H258" s="106">
        <v>0</v>
      </c>
      <c r="I258" s="95" t="s">
        <v>554</v>
      </c>
      <c r="J258" s="96">
        <v>0</v>
      </c>
    </row>
    <row r="259" spans="1:10" x14ac:dyDescent="0.25">
      <c r="A259" s="95" t="s">
        <v>552</v>
      </c>
      <c r="B259" s="96">
        <v>292190</v>
      </c>
      <c r="C259" s="95" t="s">
        <v>82</v>
      </c>
      <c r="D259" s="97">
        <v>10400</v>
      </c>
      <c r="E259" s="107" t="s">
        <v>28</v>
      </c>
      <c r="F259" s="94">
        <v>0</v>
      </c>
      <c r="G259" s="94">
        <v>0</v>
      </c>
      <c r="H259" s="106">
        <v>0</v>
      </c>
      <c r="I259" s="95" t="s">
        <v>554</v>
      </c>
      <c r="J259" s="96">
        <v>0</v>
      </c>
    </row>
    <row r="260" spans="1:10" x14ac:dyDescent="0.25">
      <c r="A260" s="95" t="s">
        <v>552</v>
      </c>
      <c r="B260" s="96">
        <v>292200</v>
      </c>
      <c r="C260" s="95" t="s">
        <v>175</v>
      </c>
      <c r="D260" s="97">
        <v>40514</v>
      </c>
      <c r="E260" s="107" t="s">
        <v>611</v>
      </c>
      <c r="F260" s="94">
        <v>1</v>
      </c>
      <c r="G260" s="94">
        <v>2</v>
      </c>
      <c r="H260" s="106">
        <v>0.5</v>
      </c>
      <c r="I260" s="95" t="s">
        <v>554</v>
      </c>
      <c r="J260" s="96">
        <v>0</v>
      </c>
    </row>
    <row r="261" spans="1:10" x14ac:dyDescent="0.25">
      <c r="A261" s="95" t="s">
        <v>552</v>
      </c>
      <c r="B261" s="96">
        <v>292205</v>
      </c>
      <c r="C261" s="95" t="s">
        <v>125</v>
      </c>
      <c r="D261" s="97">
        <v>12398</v>
      </c>
      <c r="E261" s="107" t="s">
        <v>611</v>
      </c>
      <c r="F261" s="94">
        <v>0</v>
      </c>
      <c r="G261" s="94">
        <v>3</v>
      </c>
      <c r="H261" s="106">
        <v>0</v>
      </c>
      <c r="I261" s="95" t="s">
        <v>554</v>
      </c>
      <c r="J261" s="96">
        <v>0</v>
      </c>
    </row>
    <row r="262" spans="1:10" x14ac:dyDescent="0.25">
      <c r="A262" s="95" t="s">
        <v>552</v>
      </c>
      <c r="B262" s="96">
        <v>292210</v>
      </c>
      <c r="C262" s="95" t="s">
        <v>45</v>
      </c>
      <c r="D262" s="97">
        <v>26935</v>
      </c>
      <c r="E262" s="107" t="s">
        <v>611</v>
      </c>
      <c r="F262" s="94">
        <v>1</v>
      </c>
      <c r="G262" s="94">
        <v>3</v>
      </c>
      <c r="H262" s="106">
        <v>0.33333333333333298</v>
      </c>
      <c r="I262" s="95" t="s">
        <v>554</v>
      </c>
      <c r="J262" s="96">
        <v>0</v>
      </c>
    </row>
    <row r="263" spans="1:10" x14ac:dyDescent="0.25">
      <c r="A263" s="95" t="s">
        <v>552</v>
      </c>
      <c r="B263" s="96">
        <v>292220</v>
      </c>
      <c r="C263" s="95" t="s">
        <v>227</v>
      </c>
      <c r="D263" s="97">
        <v>7860</v>
      </c>
      <c r="E263" s="107" t="s">
        <v>28</v>
      </c>
      <c r="F263" s="94">
        <v>0</v>
      </c>
      <c r="G263" s="94">
        <v>0</v>
      </c>
      <c r="H263" s="106">
        <v>0</v>
      </c>
      <c r="I263" s="95" t="s">
        <v>554</v>
      </c>
      <c r="J263" s="96">
        <v>0</v>
      </c>
    </row>
    <row r="264" spans="1:10" x14ac:dyDescent="0.25">
      <c r="A264" s="95" t="s">
        <v>552</v>
      </c>
      <c r="B264" s="96">
        <v>292225</v>
      </c>
      <c r="C264" s="95" t="s">
        <v>336</v>
      </c>
      <c r="D264" s="97">
        <v>11552</v>
      </c>
      <c r="E264" s="107" t="s">
        <v>28</v>
      </c>
      <c r="F264" s="94">
        <v>0</v>
      </c>
      <c r="G264" s="94">
        <v>0</v>
      </c>
      <c r="H264" s="106">
        <v>0</v>
      </c>
      <c r="I264" s="95" t="s">
        <v>554</v>
      </c>
      <c r="J264" s="96">
        <v>0</v>
      </c>
    </row>
    <row r="265" spans="1:10" x14ac:dyDescent="0.25">
      <c r="A265" s="95" t="s">
        <v>552</v>
      </c>
      <c r="B265" s="96">
        <v>292230</v>
      </c>
      <c r="C265" s="95" t="s">
        <v>198</v>
      </c>
      <c r="D265" s="97">
        <v>30691</v>
      </c>
      <c r="E265" s="107" t="s">
        <v>611</v>
      </c>
      <c r="F265" s="96">
        <v>4</v>
      </c>
      <c r="G265" s="96">
        <v>5</v>
      </c>
      <c r="H265" s="98">
        <v>0.8</v>
      </c>
      <c r="I265" s="95" t="s">
        <v>557</v>
      </c>
      <c r="J265" s="96">
        <v>1</v>
      </c>
    </row>
    <row r="266" spans="1:10" x14ac:dyDescent="0.25">
      <c r="A266" s="95" t="s">
        <v>552</v>
      </c>
      <c r="B266" s="96">
        <v>292240</v>
      </c>
      <c r="C266" s="95" t="s">
        <v>228</v>
      </c>
      <c r="D266" s="97">
        <v>22742</v>
      </c>
      <c r="E266" s="107" t="s">
        <v>611</v>
      </c>
      <c r="F266" s="96">
        <v>3</v>
      </c>
      <c r="G266" s="96">
        <v>4</v>
      </c>
      <c r="H266" s="98">
        <v>0.75</v>
      </c>
      <c r="I266" s="95" t="s">
        <v>554</v>
      </c>
      <c r="J266" s="96">
        <v>0</v>
      </c>
    </row>
    <row r="267" spans="1:10" x14ac:dyDescent="0.25">
      <c r="A267" s="95" t="s">
        <v>552</v>
      </c>
      <c r="B267" s="96">
        <v>292250</v>
      </c>
      <c r="C267" s="95" t="s">
        <v>229</v>
      </c>
      <c r="D267" s="97">
        <v>29297</v>
      </c>
      <c r="E267" s="107" t="s">
        <v>611</v>
      </c>
      <c r="F267" s="94">
        <v>0</v>
      </c>
      <c r="G267" s="94">
        <v>1</v>
      </c>
      <c r="H267" s="106">
        <v>0</v>
      </c>
      <c r="I267" s="95" t="s">
        <v>554</v>
      </c>
      <c r="J267" s="96">
        <v>0</v>
      </c>
    </row>
    <row r="268" spans="1:10" x14ac:dyDescent="0.25">
      <c r="A268" s="95" t="s">
        <v>552</v>
      </c>
      <c r="B268" s="96">
        <v>292260</v>
      </c>
      <c r="C268" s="95" t="s">
        <v>506</v>
      </c>
      <c r="D268" s="97">
        <v>14119</v>
      </c>
      <c r="E268" s="107" t="s">
        <v>611</v>
      </c>
      <c r="F268" s="94">
        <v>1</v>
      </c>
      <c r="G268" s="94">
        <v>2</v>
      </c>
      <c r="H268" s="106">
        <v>0.5</v>
      </c>
      <c r="I268" s="95" t="s">
        <v>554</v>
      </c>
      <c r="J268" s="96">
        <v>0</v>
      </c>
    </row>
    <row r="269" spans="1:10" x14ac:dyDescent="0.25">
      <c r="A269" s="95" t="s">
        <v>552</v>
      </c>
      <c r="B269" s="96">
        <v>292265</v>
      </c>
      <c r="C269" s="95" t="s">
        <v>99</v>
      </c>
      <c r="D269" s="97">
        <v>13270</v>
      </c>
      <c r="E269" s="107" t="s">
        <v>611</v>
      </c>
      <c r="F269" s="94">
        <v>1</v>
      </c>
      <c r="G269" s="94">
        <v>2</v>
      </c>
      <c r="H269" s="106">
        <v>0.5</v>
      </c>
      <c r="I269" s="95" t="s">
        <v>554</v>
      </c>
      <c r="J269" s="96">
        <v>0</v>
      </c>
    </row>
    <row r="270" spans="1:10" x14ac:dyDescent="0.25">
      <c r="A270" s="95" t="s">
        <v>552</v>
      </c>
      <c r="B270" s="96">
        <v>292270</v>
      </c>
      <c r="C270" s="95" t="s">
        <v>414</v>
      </c>
      <c r="D270" s="97">
        <v>17048</v>
      </c>
      <c r="E270" s="107" t="s">
        <v>611</v>
      </c>
      <c r="F270" s="96">
        <v>0</v>
      </c>
      <c r="G270" s="96">
        <v>2</v>
      </c>
      <c r="H270" s="98">
        <v>0</v>
      </c>
      <c r="I270" s="95" t="s">
        <v>554</v>
      </c>
      <c r="J270" s="96">
        <v>0</v>
      </c>
    </row>
    <row r="271" spans="1:10" x14ac:dyDescent="0.25">
      <c r="A271" s="95" t="s">
        <v>552</v>
      </c>
      <c r="B271" s="96">
        <v>292273</v>
      </c>
      <c r="C271" s="95" t="s">
        <v>46</v>
      </c>
      <c r="D271" s="97">
        <v>8105</v>
      </c>
      <c r="E271" s="107" t="s">
        <v>611</v>
      </c>
      <c r="F271" s="94">
        <v>0</v>
      </c>
      <c r="G271" s="94">
        <v>3</v>
      </c>
      <c r="H271" s="106">
        <v>0</v>
      </c>
      <c r="I271" s="95" t="s">
        <v>554</v>
      </c>
      <c r="J271" s="96">
        <v>0</v>
      </c>
    </row>
    <row r="272" spans="1:10" x14ac:dyDescent="0.25">
      <c r="A272" s="95" t="s">
        <v>552</v>
      </c>
      <c r="B272" s="96">
        <v>292275</v>
      </c>
      <c r="C272" s="95" t="s">
        <v>507</v>
      </c>
      <c r="D272" s="97">
        <v>7063</v>
      </c>
      <c r="E272" s="107" t="s">
        <v>611</v>
      </c>
      <c r="F272" s="94">
        <v>0</v>
      </c>
      <c r="G272" s="94">
        <v>2</v>
      </c>
      <c r="H272" s="106">
        <v>0</v>
      </c>
      <c r="I272" s="95" t="s">
        <v>554</v>
      </c>
      <c r="J272" s="96">
        <v>0</v>
      </c>
    </row>
    <row r="273" spans="1:10" x14ac:dyDescent="0.25">
      <c r="A273" s="95" t="s">
        <v>552</v>
      </c>
      <c r="B273" s="96">
        <v>292280</v>
      </c>
      <c r="C273" s="95" t="s">
        <v>496</v>
      </c>
      <c r="D273" s="97">
        <v>8192</v>
      </c>
      <c r="E273" s="107" t="s">
        <v>611</v>
      </c>
      <c r="F273" s="94">
        <v>2</v>
      </c>
      <c r="G273" s="94">
        <v>4</v>
      </c>
      <c r="H273" s="106">
        <v>0.5</v>
      </c>
      <c r="I273" s="95" t="s">
        <v>554</v>
      </c>
      <c r="J273" s="96">
        <v>0</v>
      </c>
    </row>
    <row r="274" spans="1:10" x14ac:dyDescent="0.25">
      <c r="A274" s="95" t="s">
        <v>552</v>
      </c>
      <c r="B274" s="96">
        <v>292285</v>
      </c>
      <c r="C274" s="95" t="s">
        <v>71</v>
      </c>
      <c r="D274" s="97">
        <v>9453</v>
      </c>
      <c r="E274" s="107" t="s">
        <v>611</v>
      </c>
      <c r="F274" s="94">
        <v>2</v>
      </c>
      <c r="G274" s="94">
        <v>2</v>
      </c>
      <c r="H274" s="106">
        <v>1</v>
      </c>
      <c r="I274" s="95" t="s">
        <v>557</v>
      </c>
      <c r="J274" s="96">
        <v>1</v>
      </c>
    </row>
    <row r="275" spans="1:10" x14ac:dyDescent="0.25">
      <c r="A275" s="95" t="s">
        <v>552</v>
      </c>
      <c r="B275" s="96">
        <v>292290</v>
      </c>
      <c r="C275" s="95" t="s">
        <v>268</v>
      </c>
      <c r="D275" s="97">
        <v>25813</v>
      </c>
      <c r="E275" s="107" t="s">
        <v>611</v>
      </c>
      <c r="F275" s="94">
        <v>1</v>
      </c>
      <c r="G275" s="94">
        <v>1</v>
      </c>
      <c r="H275" s="106">
        <v>1</v>
      </c>
      <c r="I275" s="95" t="s">
        <v>557</v>
      </c>
      <c r="J275" s="96">
        <v>1</v>
      </c>
    </row>
    <row r="276" spans="1:10" x14ac:dyDescent="0.25">
      <c r="A276" s="95" t="s">
        <v>552</v>
      </c>
      <c r="B276" s="96">
        <v>292300</v>
      </c>
      <c r="C276" s="95" t="s">
        <v>176</v>
      </c>
      <c r="D276" s="97">
        <v>42754</v>
      </c>
      <c r="E276" s="107" t="s">
        <v>611</v>
      </c>
      <c r="F276" s="94">
        <v>0</v>
      </c>
      <c r="G276" s="94">
        <v>1</v>
      </c>
      <c r="H276" s="106">
        <v>0</v>
      </c>
      <c r="I276" s="95" t="s">
        <v>554</v>
      </c>
      <c r="J276" s="96">
        <v>0</v>
      </c>
    </row>
    <row r="277" spans="1:10" x14ac:dyDescent="0.25">
      <c r="A277" s="95" t="s">
        <v>552</v>
      </c>
      <c r="B277" s="96">
        <v>292303</v>
      </c>
      <c r="C277" s="95" t="s">
        <v>83</v>
      </c>
      <c r="D277" s="97">
        <v>12085</v>
      </c>
      <c r="E277" s="107" t="s">
        <v>28</v>
      </c>
      <c r="F277" s="94">
        <v>0</v>
      </c>
      <c r="G277" s="94">
        <v>0</v>
      </c>
      <c r="H277" s="106">
        <v>0</v>
      </c>
      <c r="I277" s="95" t="s">
        <v>554</v>
      </c>
      <c r="J277" s="96">
        <v>0</v>
      </c>
    </row>
    <row r="278" spans="1:10" x14ac:dyDescent="0.25">
      <c r="A278" s="95" t="s">
        <v>552</v>
      </c>
      <c r="B278" s="96">
        <v>292305</v>
      </c>
      <c r="C278" s="95" t="s">
        <v>269</v>
      </c>
      <c r="D278" s="97">
        <v>15969</v>
      </c>
      <c r="E278" s="107" t="s">
        <v>28</v>
      </c>
      <c r="F278" s="94">
        <v>0</v>
      </c>
      <c r="G278" s="94">
        <v>0</v>
      </c>
      <c r="H278" s="106">
        <v>0</v>
      </c>
      <c r="I278" s="95" t="s">
        <v>554</v>
      </c>
      <c r="J278" s="96">
        <v>0</v>
      </c>
    </row>
    <row r="279" spans="1:10" x14ac:dyDescent="0.25">
      <c r="A279" s="95" t="s">
        <v>552</v>
      </c>
      <c r="B279" s="96">
        <v>292310</v>
      </c>
      <c r="C279" s="95" t="s">
        <v>270</v>
      </c>
      <c r="D279" s="97">
        <v>26722</v>
      </c>
      <c r="E279" s="107" t="s">
        <v>611</v>
      </c>
      <c r="F279" s="96">
        <v>3</v>
      </c>
      <c r="G279" s="96">
        <v>4</v>
      </c>
      <c r="H279" s="98">
        <v>0.75</v>
      </c>
      <c r="I279" s="95" t="s">
        <v>554</v>
      </c>
      <c r="J279" s="96">
        <v>0</v>
      </c>
    </row>
    <row r="280" spans="1:10" x14ac:dyDescent="0.25">
      <c r="A280" s="95" t="s">
        <v>552</v>
      </c>
      <c r="B280" s="96">
        <v>292320</v>
      </c>
      <c r="C280" s="95" t="s">
        <v>337</v>
      </c>
      <c r="D280" s="97">
        <v>22756</v>
      </c>
      <c r="E280" s="107" t="s">
        <v>28</v>
      </c>
      <c r="F280" s="94">
        <v>0</v>
      </c>
      <c r="G280" s="94">
        <v>0</v>
      </c>
      <c r="H280" s="106">
        <v>0</v>
      </c>
      <c r="I280" s="95" t="s">
        <v>554</v>
      </c>
      <c r="J280" s="96">
        <v>0</v>
      </c>
    </row>
    <row r="281" spans="1:10" x14ac:dyDescent="0.25">
      <c r="A281" s="95" t="s">
        <v>552</v>
      </c>
      <c r="B281" s="96">
        <v>292330</v>
      </c>
      <c r="C281" s="95" t="s">
        <v>254</v>
      </c>
      <c r="D281" s="97">
        <v>8822</v>
      </c>
      <c r="E281" s="107" t="s">
        <v>28</v>
      </c>
      <c r="F281" s="96">
        <v>0</v>
      </c>
      <c r="G281" s="96">
        <v>0</v>
      </c>
      <c r="H281" s="98">
        <v>0</v>
      </c>
      <c r="I281" s="95" t="s">
        <v>554</v>
      </c>
      <c r="J281" s="96">
        <v>0</v>
      </c>
    </row>
    <row r="282" spans="1:10" x14ac:dyDescent="0.25">
      <c r="A282" s="95" t="s">
        <v>552</v>
      </c>
      <c r="B282" s="96">
        <v>292335</v>
      </c>
      <c r="C282" s="95" t="s">
        <v>141</v>
      </c>
      <c r="D282" s="97">
        <v>17691</v>
      </c>
      <c r="E282" s="107" t="s">
        <v>611</v>
      </c>
      <c r="F282" s="94">
        <v>0</v>
      </c>
      <c r="G282" s="94">
        <v>1</v>
      </c>
      <c r="H282" s="106">
        <v>0</v>
      </c>
      <c r="I282" s="95" t="s">
        <v>554</v>
      </c>
      <c r="J282" s="96">
        <v>0</v>
      </c>
    </row>
    <row r="283" spans="1:10" x14ac:dyDescent="0.25">
      <c r="A283" s="95" t="s">
        <v>552</v>
      </c>
      <c r="B283" s="96">
        <v>292340</v>
      </c>
      <c r="C283" s="95" t="s">
        <v>395</v>
      </c>
      <c r="D283" s="97">
        <v>22340</v>
      </c>
      <c r="E283" s="107" t="s">
        <v>611</v>
      </c>
      <c r="F283" s="94">
        <v>1</v>
      </c>
      <c r="G283" s="94">
        <v>1</v>
      </c>
      <c r="H283" s="106">
        <v>1</v>
      </c>
      <c r="I283" s="95" t="s">
        <v>557</v>
      </c>
      <c r="J283" s="96">
        <v>1</v>
      </c>
    </row>
    <row r="284" spans="1:10" x14ac:dyDescent="0.25">
      <c r="A284" s="95" t="s">
        <v>552</v>
      </c>
      <c r="B284" s="96">
        <v>292350</v>
      </c>
      <c r="C284" s="95" t="s">
        <v>84</v>
      </c>
      <c r="D284" s="97">
        <v>9066</v>
      </c>
      <c r="E284" s="107" t="s">
        <v>28</v>
      </c>
      <c r="F284" s="94">
        <v>0</v>
      </c>
      <c r="G284" s="94">
        <v>0</v>
      </c>
      <c r="H284" s="106">
        <v>0</v>
      </c>
      <c r="I284" s="95" t="s">
        <v>554</v>
      </c>
      <c r="J284" s="96">
        <v>0</v>
      </c>
    </row>
    <row r="285" spans="1:10" x14ac:dyDescent="0.25">
      <c r="A285" s="95" t="s">
        <v>552</v>
      </c>
      <c r="B285" s="96">
        <v>292360</v>
      </c>
      <c r="C285" s="95" t="s">
        <v>375</v>
      </c>
      <c r="D285" s="97">
        <v>21961</v>
      </c>
      <c r="E285" s="107" t="s">
        <v>611</v>
      </c>
      <c r="F285" s="96">
        <v>1</v>
      </c>
      <c r="G285" s="96">
        <v>1</v>
      </c>
      <c r="H285" s="98">
        <v>1</v>
      </c>
      <c r="I285" s="95" t="s">
        <v>557</v>
      </c>
      <c r="J285" s="96">
        <v>1</v>
      </c>
    </row>
    <row r="286" spans="1:10" x14ac:dyDescent="0.25">
      <c r="A286" s="95" t="s">
        <v>552</v>
      </c>
      <c r="B286" s="96">
        <v>292370</v>
      </c>
      <c r="C286" s="95" t="s">
        <v>338</v>
      </c>
      <c r="D286" s="97">
        <v>32452</v>
      </c>
      <c r="E286" s="107" t="s">
        <v>28</v>
      </c>
      <c r="F286" s="94">
        <v>0</v>
      </c>
      <c r="G286" s="94">
        <v>0</v>
      </c>
      <c r="H286" s="106">
        <v>0</v>
      </c>
      <c r="I286" s="95" t="s">
        <v>554</v>
      </c>
      <c r="J286" s="96">
        <v>0</v>
      </c>
    </row>
    <row r="287" spans="1:10" x14ac:dyDescent="0.25">
      <c r="A287" s="95" t="s">
        <v>552</v>
      </c>
      <c r="B287" s="96">
        <v>292380</v>
      </c>
      <c r="C287" s="95" t="s">
        <v>271</v>
      </c>
      <c r="D287" s="97">
        <v>29769</v>
      </c>
      <c r="E287" s="107" t="s">
        <v>28</v>
      </c>
      <c r="F287" s="94">
        <v>0</v>
      </c>
      <c r="G287" s="94">
        <v>0</v>
      </c>
      <c r="H287" s="106">
        <v>0</v>
      </c>
      <c r="I287" s="95" t="s">
        <v>554</v>
      </c>
      <c r="J287" s="96">
        <v>0</v>
      </c>
    </row>
    <row r="288" spans="1:10" x14ac:dyDescent="0.25">
      <c r="A288" s="95" t="s">
        <v>552</v>
      </c>
      <c r="B288" s="96">
        <v>292390</v>
      </c>
      <c r="C288" s="95" t="s">
        <v>467</v>
      </c>
      <c r="D288" s="97">
        <v>11031</v>
      </c>
      <c r="E288" s="107" t="s">
        <v>28</v>
      </c>
      <c r="F288" s="94">
        <v>0</v>
      </c>
      <c r="G288" s="94">
        <v>0</v>
      </c>
      <c r="H288" s="106">
        <v>0</v>
      </c>
      <c r="I288" s="95" t="s">
        <v>554</v>
      </c>
      <c r="J288" s="96">
        <v>0</v>
      </c>
    </row>
    <row r="289" spans="1:10" x14ac:dyDescent="0.25">
      <c r="A289" s="95" t="s">
        <v>552</v>
      </c>
      <c r="B289" s="96">
        <v>292400</v>
      </c>
      <c r="C289" s="95" t="s">
        <v>289</v>
      </c>
      <c r="D289" s="97">
        <v>118323</v>
      </c>
      <c r="E289" s="107" t="s">
        <v>611</v>
      </c>
      <c r="F289" s="94">
        <v>11</v>
      </c>
      <c r="G289" s="94">
        <v>11</v>
      </c>
      <c r="H289" s="106">
        <v>1</v>
      </c>
      <c r="I289" s="95" t="s">
        <v>557</v>
      </c>
      <c r="J289" s="96">
        <v>1</v>
      </c>
    </row>
    <row r="290" spans="1:10" x14ac:dyDescent="0.25">
      <c r="A290" s="95" t="s">
        <v>552</v>
      </c>
      <c r="B290" s="96">
        <v>292405</v>
      </c>
      <c r="C290" s="95" t="s">
        <v>47</v>
      </c>
      <c r="D290" s="97">
        <v>14474</v>
      </c>
      <c r="E290" s="107" t="s">
        <v>611</v>
      </c>
      <c r="F290" s="96">
        <v>1</v>
      </c>
      <c r="G290" s="96">
        <v>4</v>
      </c>
      <c r="H290" s="98">
        <v>0.25</v>
      </c>
      <c r="I290" s="95" t="s">
        <v>554</v>
      </c>
      <c r="J290" s="96">
        <v>0</v>
      </c>
    </row>
    <row r="291" spans="1:10" x14ac:dyDescent="0.25">
      <c r="A291" s="95" t="s">
        <v>552</v>
      </c>
      <c r="B291" s="96">
        <v>292410</v>
      </c>
      <c r="C291" s="95" t="s">
        <v>255</v>
      </c>
      <c r="D291" s="97">
        <v>7511</v>
      </c>
      <c r="E291" s="107" t="s">
        <v>28</v>
      </c>
      <c r="F291" s="94">
        <v>0</v>
      </c>
      <c r="G291" s="94">
        <v>0</v>
      </c>
      <c r="H291" s="106">
        <v>0</v>
      </c>
      <c r="I291" s="95" t="s">
        <v>554</v>
      </c>
      <c r="J291" s="96">
        <v>0</v>
      </c>
    </row>
    <row r="292" spans="1:10" x14ac:dyDescent="0.25">
      <c r="A292" s="95" t="s">
        <v>552</v>
      </c>
      <c r="B292" s="96">
        <v>292420</v>
      </c>
      <c r="C292" s="95" t="s">
        <v>295</v>
      </c>
      <c r="D292" s="97">
        <v>18094</v>
      </c>
      <c r="E292" s="107" t="s">
        <v>28</v>
      </c>
      <c r="F292" s="96">
        <v>0</v>
      </c>
      <c r="G292" s="96">
        <v>0</v>
      </c>
      <c r="H292" s="98">
        <v>0</v>
      </c>
      <c r="I292" s="95" t="s">
        <v>554</v>
      </c>
      <c r="J292" s="96">
        <v>0</v>
      </c>
    </row>
    <row r="293" spans="1:10" x14ac:dyDescent="0.25">
      <c r="A293" s="95" t="s">
        <v>552</v>
      </c>
      <c r="B293" s="96">
        <v>292430</v>
      </c>
      <c r="C293" s="95" t="s">
        <v>85</v>
      </c>
      <c r="D293" s="97">
        <v>18584</v>
      </c>
      <c r="E293" s="107" t="s">
        <v>28</v>
      </c>
      <c r="F293" s="96">
        <v>0</v>
      </c>
      <c r="G293" s="96">
        <v>0</v>
      </c>
      <c r="H293" s="98">
        <v>0</v>
      </c>
      <c r="I293" s="95" t="s">
        <v>554</v>
      </c>
      <c r="J293" s="96">
        <v>0</v>
      </c>
    </row>
    <row r="294" spans="1:10" x14ac:dyDescent="0.25">
      <c r="A294" s="95" t="s">
        <v>552</v>
      </c>
      <c r="B294" s="96">
        <v>292440</v>
      </c>
      <c r="C294" s="95" t="s">
        <v>283</v>
      </c>
      <c r="D294" s="97">
        <v>35255</v>
      </c>
      <c r="E294" s="107" t="s">
        <v>28</v>
      </c>
      <c r="F294" s="96">
        <v>0</v>
      </c>
      <c r="G294" s="96">
        <v>0</v>
      </c>
      <c r="H294" s="98">
        <v>0</v>
      </c>
      <c r="I294" s="95" t="s">
        <v>554</v>
      </c>
      <c r="J294" s="96">
        <v>0</v>
      </c>
    </row>
    <row r="295" spans="1:10" x14ac:dyDescent="0.25">
      <c r="A295" s="95" t="s">
        <v>552</v>
      </c>
      <c r="B295" s="96">
        <v>292450</v>
      </c>
      <c r="C295" s="95" t="s">
        <v>396</v>
      </c>
      <c r="D295" s="97">
        <v>16758</v>
      </c>
      <c r="E295" s="107" t="s">
        <v>611</v>
      </c>
      <c r="F295" s="96">
        <v>1</v>
      </c>
      <c r="G295" s="96">
        <v>1</v>
      </c>
      <c r="H295" s="98">
        <v>1</v>
      </c>
      <c r="I295" s="95" t="s">
        <v>557</v>
      </c>
      <c r="J295" s="96">
        <v>1</v>
      </c>
    </row>
    <row r="296" spans="1:10" x14ac:dyDescent="0.25">
      <c r="A296" s="95" t="s">
        <v>552</v>
      </c>
      <c r="B296" s="96">
        <v>292460</v>
      </c>
      <c r="C296" s="95" t="s">
        <v>306</v>
      </c>
      <c r="D296" s="97">
        <v>21087</v>
      </c>
      <c r="E296" s="107" t="s">
        <v>611</v>
      </c>
      <c r="F296" s="96">
        <v>1</v>
      </c>
      <c r="G296" s="96">
        <v>1</v>
      </c>
      <c r="H296" s="98">
        <v>1</v>
      </c>
      <c r="I296" s="95" t="s">
        <v>557</v>
      </c>
      <c r="J296" s="96">
        <v>1</v>
      </c>
    </row>
    <row r="297" spans="1:10" x14ac:dyDescent="0.25">
      <c r="A297" s="95" t="s">
        <v>552</v>
      </c>
      <c r="B297" s="96">
        <v>292465</v>
      </c>
      <c r="C297" s="95" t="s">
        <v>48</v>
      </c>
      <c r="D297" s="97">
        <v>10769</v>
      </c>
      <c r="E297" s="107" t="s">
        <v>28</v>
      </c>
      <c r="F297" s="94">
        <v>0</v>
      </c>
      <c r="G297" s="94">
        <v>0</v>
      </c>
      <c r="H297" s="106">
        <v>0</v>
      </c>
      <c r="I297" s="95" t="s">
        <v>554</v>
      </c>
      <c r="J297" s="96">
        <v>0</v>
      </c>
    </row>
    <row r="298" spans="1:10" x14ac:dyDescent="0.25">
      <c r="A298" s="95" t="s">
        <v>552</v>
      </c>
      <c r="B298" s="96">
        <v>292470</v>
      </c>
      <c r="C298" s="95" t="s">
        <v>430</v>
      </c>
      <c r="D298" s="97">
        <v>12452</v>
      </c>
      <c r="E298" s="107" t="s">
        <v>611</v>
      </c>
      <c r="F298" s="94">
        <v>1</v>
      </c>
      <c r="G298" s="94">
        <v>2</v>
      </c>
      <c r="H298" s="106">
        <v>0.5</v>
      </c>
      <c r="I298" s="95" t="s">
        <v>554</v>
      </c>
      <c r="J298" s="96">
        <v>0</v>
      </c>
    </row>
    <row r="299" spans="1:10" x14ac:dyDescent="0.25">
      <c r="A299" s="95" t="s">
        <v>552</v>
      </c>
      <c r="B299" s="96">
        <v>292480</v>
      </c>
      <c r="C299" s="95" t="s">
        <v>142</v>
      </c>
      <c r="D299" s="97">
        <v>24785</v>
      </c>
      <c r="E299" s="107" t="s">
        <v>28</v>
      </c>
      <c r="F299" s="94">
        <v>0</v>
      </c>
      <c r="G299" s="94">
        <v>0</v>
      </c>
      <c r="H299" s="106">
        <v>0</v>
      </c>
      <c r="I299" s="95" t="s">
        <v>554</v>
      </c>
      <c r="J299" s="96">
        <v>0</v>
      </c>
    </row>
    <row r="300" spans="1:10" x14ac:dyDescent="0.25">
      <c r="A300" s="95" t="s">
        <v>552</v>
      </c>
      <c r="B300" s="96">
        <v>292490</v>
      </c>
      <c r="C300" s="95" t="s">
        <v>497</v>
      </c>
      <c r="D300" s="97">
        <v>9413</v>
      </c>
      <c r="E300" s="107" t="s">
        <v>611</v>
      </c>
      <c r="F300" s="94">
        <v>0</v>
      </c>
      <c r="G300" s="94">
        <v>1</v>
      </c>
      <c r="H300" s="106">
        <v>0</v>
      </c>
      <c r="I300" s="95" t="s">
        <v>554</v>
      </c>
      <c r="J300" s="96">
        <v>0</v>
      </c>
    </row>
    <row r="301" spans="1:10" x14ac:dyDescent="0.25">
      <c r="A301" s="95" t="s">
        <v>552</v>
      </c>
      <c r="B301" s="96">
        <v>292500</v>
      </c>
      <c r="C301" s="95" t="s">
        <v>431</v>
      </c>
      <c r="D301" s="97">
        <v>26436</v>
      </c>
      <c r="E301" s="107" t="s">
        <v>611</v>
      </c>
      <c r="F301" s="96">
        <v>2</v>
      </c>
      <c r="G301" s="96">
        <v>4</v>
      </c>
      <c r="H301" s="98">
        <v>0.5</v>
      </c>
      <c r="I301" s="95" t="s">
        <v>554</v>
      </c>
      <c r="J301" s="96">
        <v>0</v>
      </c>
    </row>
    <row r="302" spans="1:10" x14ac:dyDescent="0.25">
      <c r="A302" s="95" t="s">
        <v>552</v>
      </c>
      <c r="B302" s="96">
        <v>292510</v>
      </c>
      <c r="C302" s="95" t="s">
        <v>432</v>
      </c>
      <c r="D302" s="97">
        <v>48655</v>
      </c>
      <c r="E302" s="107" t="s">
        <v>611</v>
      </c>
      <c r="F302" s="94">
        <v>2</v>
      </c>
      <c r="G302" s="94">
        <v>3</v>
      </c>
      <c r="H302" s="106">
        <v>0.66666666666666696</v>
      </c>
      <c r="I302" s="95" t="s">
        <v>554</v>
      </c>
      <c r="J302" s="96">
        <v>0</v>
      </c>
    </row>
    <row r="303" spans="1:10" x14ac:dyDescent="0.25">
      <c r="A303" s="95" t="s">
        <v>552</v>
      </c>
      <c r="B303" s="96">
        <v>292520</v>
      </c>
      <c r="C303" s="95" t="s">
        <v>188</v>
      </c>
      <c r="D303" s="97">
        <v>37061</v>
      </c>
      <c r="E303" s="107" t="s">
        <v>611</v>
      </c>
      <c r="F303" s="94">
        <v>1</v>
      </c>
      <c r="G303" s="94">
        <v>3</v>
      </c>
      <c r="H303" s="106">
        <v>0.33333333333333298</v>
      </c>
      <c r="I303" s="95" t="s">
        <v>554</v>
      </c>
      <c r="J303" s="96">
        <v>0</v>
      </c>
    </row>
    <row r="304" spans="1:10" x14ac:dyDescent="0.25">
      <c r="A304" s="95" t="s">
        <v>552</v>
      </c>
      <c r="B304" s="96">
        <v>292525</v>
      </c>
      <c r="C304" s="95" t="s">
        <v>307</v>
      </c>
      <c r="D304" s="97">
        <v>16242</v>
      </c>
      <c r="E304" s="107" t="s">
        <v>611</v>
      </c>
      <c r="F304" s="96">
        <v>0</v>
      </c>
      <c r="G304" s="96">
        <v>1</v>
      </c>
      <c r="H304" s="98">
        <v>0</v>
      </c>
      <c r="I304" s="95" t="s">
        <v>554</v>
      </c>
      <c r="J304" s="96">
        <v>0</v>
      </c>
    </row>
    <row r="305" spans="1:10" x14ac:dyDescent="0.25">
      <c r="A305" s="95" t="s">
        <v>552</v>
      </c>
      <c r="B305" s="96">
        <v>292530</v>
      </c>
      <c r="C305" s="95" t="s">
        <v>155</v>
      </c>
      <c r="D305" s="97">
        <v>143282</v>
      </c>
      <c r="E305" s="107" t="s">
        <v>611</v>
      </c>
      <c r="F305" s="94">
        <v>12</v>
      </c>
      <c r="G305" s="94">
        <v>13</v>
      </c>
      <c r="H305" s="106">
        <v>0.92307692307692302</v>
      </c>
      <c r="I305" s="95" t="s">
        <v>557</v>
      </c>
      <c r="J305" s="96">
        <v>1</v>
      </c>
    </row>
    <row r="306" spans="1:10" x14ac:dyDescent="0.25">
      <c r="A306" s="95" t="s">
        <v>552</v>
      </c>
      <c r="B306" s="96">
        <v>292540</v>
      </c>
      <c r="C306" s="95" t="s">
        <v>415</v>
      </c>
      <c r="D306" s="97">
        <v>9263</v>
      </c>
      <c r="E306" s="107" t="s">
        <v>28</v>
      </c>
      <c r="F306" s="96">
        <v>0</v>
      </c>
      <c r="G306" s="96">
        <v>0</v>
      </c>
      <c r="H306" s="98">
        <v>0</v>
      </c>
      <c r="I306" s="95" t="s">
        <v>554</v>
      </c>
      <c r="J306" s="96">
        <v>0</v>
      </c>
    </row>
    <row r="307" spans="1:10" x14ac:dyDescent="0.25">
      <c r="A307" s="95" t="s">
        <v>552</v>
      </c>
      <c r="B307" s="96">
        <v>292550</v>
      </c>
      <c r="C307" s="95" t="s">
        <v>177</v>
      </c>
      <c r="D307" s="97">
        <v>29158</v>
      </c>
      <c r="E307" s="107" t="s">
        <v>611</v>
      </c>
      <c r="F307" s="94">
        <v>0</v>
      </c>
      <c r="G307" s="94">
        <v>1</v>
      </c>
      <c r="H307" s="106">
        <v>0</v>
      </c>
      <c r="I307" s="95" t="s">
        <v>554</v>
      </c>
      <c r="J307" s="96">
        <v>0</v>
      </c>
    </row>
    <row r="308" spans="1:10" x14ac:dyDescent="0.25">
      <c r="A308" s="95" t="s">
        <v>552</v>
      </c>
      <c r="B308" s="96">
        <v>292560</v>
      </c>
      <c r="C308" s="95" t="s">
        <v>126</v>
      </c>
      <c r="D308" s="97">
        <v>14672</v>
      </c>
      <c r="E308" s="107" t="s">
        <v>611</v>
      </c>
      <c r="F308" s="94">
        <v>2</v>
      </c>
      <c r="G308" s="94">
        <v>3</v>
      </c>
      <c r="H308" s="106">
        <v>0.66666666666666696</v>
      </c>
      <c r="I308" s="95" t="s">
        <v>554</v>
      </c>
      <c r="J308" s="96">
        <v>0</v>
      </c>
    </row>
    <row r="309" spans="1:10" x14ac:dyDescent="0.25">
      <c r="A309" s="95" t="s">
        <v>552</v>
      </c>
      <c r="B309" s="96">
        <v>292570</v>
      </c>
      <c r="C309" s="95" t="s">
        <v>433</v>
      </c>
      <c r="D309" s="97">
        <v>13307</v>
      </c>
      <c r="E309" s="107" t="s">
        <v>611</v>
      </c>
      <c r="F309" s="96">
        <v>1</v>
      </c>
      <c r="G309" s="96">
        <v>1</v>
      </c>
      <c r="H309" s="98">
        <v>1</v>
      </c>
      <c r="I309" s="95" t="s">
        <v>557</v>
      </c>
      <c r="J309" s="96">
        <v>1</v>
      </c>
    </row>
    <row r="310" spans="1:10" x14ac:dyDescent="0.25">
      <c r="A310" s="95" t="s">
        <v>552</v>
      </c>
      <c r="B310" s="96">
        <v>292575</v>
      </c>
      <c r="C310" s="95" t="s">
        <v>230</v>
      </c>
      <c r="D310" s="97">
        <v>27187</v>
      </c>
      <c r="E310" s="107" t="s">
        <v>611</v>
      </c>
      <c r="F310" s="94">
        <v>11</v>
      </c>
      <c r="G310" s="94">
        <v>12</v>
      </c>
      <c r="H310" s="106">
        <v>0.91666666666666696</v>
      </c>
      <c r="I310" s="95" t="s">
        <v>557</v>
      </c>
      <c r="J310" s="96">
        <v>1</v>
      </c>
    </row>
    <row r="311" spans="1:10" x14ac:dyDescent="0.25">
      <c r="A311" s="95" t="s">
        <v>552</v>
      </c>
      <c r="B311" s="96">
        <v>292580</v>
      </c>
      <c r="C311" s="95" t="s">
        <v>100</v>
      </c>
      <c r="D311" s="97">
        <v>26054</v>
      </c>
      <c r="E311" s="107" t="s">
        <v>611</v>
      </c>
      <c r="F311" s="96">
        <v>2</v>
      </c>
      <c r="G311" s="96">
        <v>2</v>
      </c>
      <c r="H311" s="98">
        <v>1</v>
      </c>
      <c r="I311" s="95" t="s">
        <v>557</v>
      </c>
      <c r="J311" s="96">
        <v>1</v>
      </c>
    </row>
    <row r="312" spans="1:10" x14ac:dyDescent="0.25">
      <c r="A312" s="95" t="s">
        <v>552</v>
      </c>
      <c r="B312" s="96">
        <v>292590</v>
      </c>
      <c r="C312" s="95" t="s">
        <v>101</v>
      </c>
      <c r="D312" s="97">
        <v>29088</v>
      </c>
      <c r="E312" s="107" t="s">
        <v>611</v>
      </c>
      <c r="F312" s="94">
        <v>0</v>
      </c>
      <c r="G312" s="94">
        <v>1</v>
      </c>
      <c r="H312" s="106">
        <v>0</v>
      </c>
      <c r="I312" s="95" t="s">
        <v>554</v>
      </c>
      <c r="J312" s="96">
        <v>0</v>
      </c>
    </row>
    <row r="313" spans="1:10" x14ac:dyDescent="0.25">
      <c r="A313" s="95" t="s">
        <v>552</v>
      </c>
      <c r="B313" s="96">
        <v>292593</v>
      </c>
      <c r="C313" s="95" t="s">
        <v>143</v>
      </c>
      <c r="D313" s="97">
        <v>10038</v>
      </c>
      <c r="E313" s="107" t="s">
        <v>28</v>
      </c>
      <c r="F313" s="96">
        <v>0</v>
      </c>
      <c r="G313" s="96">
        <v>0</v>
      </c>
      <c r="H313" s="98">
        <v>0</v>
      </c>
      <c r="I313" s="95" t="s">
        <v>554</v>
      </c>
      <c r="J313" s="96">
        <v>0</v>
      </c>
    </row>
    <row r="314" spans="1:10" x14ac:dyDescent="0.25">
      <c r="A314" s="95" t="s">
        <v>552</v>
      </c>
      <c r="B314" s="96">
        <v>292595</v>
      </c>
      <c r="C314" s="95" t="s">
        <v>49</v>
      </c>
      <c r="D314" s="97">
        <v>24305</v>
      </c>
      <c r="E314" s="107" t="s">
        <v>28</v>
      </c>
      <c r="F314" s="96">
        <v>0</v>
      </c>
      <c r="G314" s="96">
        <v>0</v>
      </c>
      <c r="H314" s="98">
        <v>0</v>
      </c>
      <c r="I314" s="95" t="s">
        <v>554</v>
      </c>
      <c r="J314" s="96">
        <v>0</v>
      </c>
    </row>
    <row r="315" spans="1:10" x14ac:dyDescent="0.25">
      <c r="A315" s="95" t="s">
        <v>552</v>
      </c>
      <c r="B315" s="96">
        <v>292600</v>
      </c>
      <c r="C315" s="95" t="s">
        <v>284</v>
      </c>
      <c r="D315" s="97">
        <v>42056</v>
      </c>
      <c r="E315" s="107" t="s">
        <v>28</v>
      </c>
      <c r="F315" s="94">
        <v>0</v>
      </c>
      <c r="G315" s="94">
        <v>0</v>
      </c>
      <c r="H315" s="106">
        <v>0</v>
      </c>
      <c r="I315" s="95" t="s">
        <v>554</v>
      </c>
      <c r="J315" s="96">
        <v>0</v>
      </c>
    </row>
    <row r="316" spans="1:10" x14ac:dyDescent="0.25">
      <c r="A316" s="95" t="s">
        <v>552</v>
      </c>
      <c r="B316" s="96">
        <v>292610</v>
      </c>
      <c r="C316" s="95" t="s">
        <v>102</v>
      </c>
      <c r="D316" s="97">
        <v>13209</v>
      </c>
      <c r="E316" s="107" t="s">
        <v>28</v>
      </c>
      <c r="F316" s="96">
        <v>0</v>
      </c>
      <c r="G316" s="96">
        <v>0</v>
      </c>
      <c r="H316" s="98">
        <v>0</v>
      </c>
      <c r="I316" s="95" t="s">
        <v>554</v>
      </c>
      <c r="J316" s="96">
        <v>0</v>
      </c>
    </row>
    <row r="317" spans="1:10" x14ac:dyDescent="0.25">
      <c r="A317" s="95" t="s">
        <v>552</v>
      </c>
      <c r="B317" s="96">
        <v>292620</v>
      </c>
      <c r="C317" s="95" t="s">
        <v>323</v>
      </c>
      <c r="D317" s="97">
        <v>23237</v>
      </c>
      <c r="E317" s="107" t="s">
        <v>611</v>
      </c>
      <c r="F317" s="96">
        <v>1</v>
      </c>
      <c r="G317" s="96">
        <v>1</v>
      </c>
      <c r="H317" s="98">
        <v>1</v>
      </c>
      <c r="I317" s="95" t="s">
        <v>557</v>
      </c>
      <c r="J317" s="96">
        <v>1</v>
      </c>
    </row>
    <row r="318" spans="1:10" x14ac:dyDescent="0.25">
      <c r="A318" s="95" t="s">
        <v>552</v>
      </c>
      <c r="B318" s="96">
        <v>292630</v>
      </c>
      <c r="C318" s="95" t="s">
        <v>50</v>
      </c>
      <c r="D318" s="97">
        <v>35322</v>
      </c>
      <c r="E318" s="107" t="s">
        <v>611</v>
      </c>
      <c r="F318" s="94">
        <v>161</v>
      </c>
      <c r="G318" s="94">
        <v>376</v>
      </c>
      <c r="H318" s="106">
        <v>0.42819148936170198</v>
      </c>
      <c r="I318" s="95" t="s">
        <v>554</v>
      </c>
      <c r="J318" s="96">
        <v>0</v>
      </c>
    </row>
    <row r="319" spans="1:10" x14ac:dyDescent="0.25">
      <c r="A319" s="95" t="s">
        <v>552</v>
      </c>
      <c r="B319" s="96">
        <v>292640</v>
      </c>
      <c r="C319" s="95" t="s">
        <v>397</v>
      </c>
      <c r="D319" s="97">
        <v>35819</v>
      </c>
      <c r="E319" s="107" t="s">
        <v>611</v>
      </c>
      <c r="F319" s="96">
        <v>1</v>
      </c>
      <c r="G319" s="96">
        <v>1</v>
      </c>
      <c r="H319" s="98">
        <v>1</v>
      </c>
      <c r="I319" s="95" t="s">
        <v>557</v>
      </c>
      <c r="J319" s="96">
        <v>1</v>
      </c>
    </row>
    <row r="320" spans="1:10" x14ac:dyDescent="0.25">
      <c r="A320" s="95" t="s">
        <v>552</v>
      </c>
      <c r="B320" s="96">
        <v>292650</v>
      </c>
      <c r="C320" s="95" t="s">
        <v>272</v>
      </c>
      <c r="D320" s="97">
        <v>15229</v>
      </c>
      <c r="E320" s="107" t="s">
        <v>28</v>
      </c>
      <c r="F320" s="94">
        <v>0</v>
      </c>
      <c r="G320" s="94">
        <v>0</v>
      </c>
      <c r="H320" s="106">
        <v>0</v>
      </c>
      <c r="I320" s="95" t="s">
        <v>554</v>
      </c>
      <c r="J320" s="96">
        <v>0</v>
      </c>
    </row>
    <row r="321" spans="1:10" x14ac:dyDescent="0.25">
      <c r="A321" s="95" t="s">
        <v>552</v>
      </c>
      <c r="B321" s="96">
        <v>292660</v>
      </c>
      <c r="C321" s="95" t="s">
        <v>259</v>
      </c>
      <c r="D321" s="97">
        <v>51026</v>
      </c>
      <c r="E321" s="107" t="s">
        <v>611</v>
      </c>
      <c r="F321" s="96">
        <v>36</v>
      </c>
      <c r="G321" s="96">
        <v>39</v>
      </c>
      <c r="H321" s="98">
        <v>0.92307692307692302</v>
      </c>
      <c r="I321" s="95" t="s">
        <v>557</v>
      </c>
      <c r="J321" s="96">
        <v>1</v>
      </c>
    </row>
    <row r="322" spans="1:10" x14ac:dyDescent="0.25">
      <c r="A322" s="95" t="s">
        <v>552</v>
      </c>
      <c r="B322" s="96">
        <v>292665</v>
      </c>
      <c r="C322" s="95" t="s">
        <v>434</v>
      </c>
      <c r="D322" s="97">
        <v>8713</v>
      </c>
      <c r="E322" s="107" t="s">
        <v>611</v>
      </c>
      <c r="F322" s="94">
        <v>1</v>
      </c>
      <c r="G322" s="94">
        <v>1</v>
      </c>
      <c r="H322" s="106">
        <v>1</v>
      </c>
      <c r="I322" s="95" t="s">
        <v>557</v>
      </c>
      <c r="J322" s="96">
        <v>1</v>
      </c>
    </row>
    <row r="323" spans="1:10" x14ac:dyDescent="0.25">
      <c r="A323" s="95" t="s">
        <v>552</v>
      </c>
      <c r="B323" s="96">
        <v>292670</v>
      </c>
      <c r="C323" s="95" t="s">
        <v>376</v>
      </c>
      <c r="D323" s="97">
        <v>13653</v>
      </c>
      <c r="E323" s="107" t="s">
        <v>28</v>
      </c>
      <c r="F323" s="94">
        <v>0</v>
      </c>
      <c r="G323" s="94">
        <v>0</v>
      </c>
      <c r="H323" s="106">
        <v>0</v>
      </c>
      <c r="I323" s="95" t="s">
        <v>554</v>
      </c>
      <c r="J323" s="96">
        <v>0</v>
      </c>
    </row>
    <row r="324" spans="1:10" x14ac:dyDescent="0.25">
      <c r="A324" s="95" t="s">
        <v>552</v>
      </c>
      <c r="B324" s="96">
        <v>292680</v>
      </c>
      <c r="C324" s="95" t="s">
        <v>398</v>
      </c>
      <c r="D324" s="97">
        <v>15530</v>
      </c>
      <c r="E324" s="107" t="s">
        <v>28</v>
      </c>
      <c r="F324" s="94">
        <v>0</v>
      </c>
      <c r="G324" s="94">
        <v>0</v>
      </c>
      <c r="H324" s="106">
        <v>0</v>
      </c>
      <c r="I324" s="95" t="s">
        <v>554</v>
      </c>
      <c r="J324" s="96">
        <v>0</v>
      </c>
    </row>
    <row r="325" spans="1:10" x14ac:dyDescent="0.25">
      <c r="A325" s="95" t="s">
        <v>552</v>
      </c>
      <c r="B325" s="96">
        <v>292690</v>
      </c>
      <c r="C325" s="95" t="s">
        <v>377</v>
      </c>
      <c r="D325" s="97">
        <v>12060</v>
      </c>
      <c r="E325" s="107" t="s">
        <v>611</v>
      </c>
      <c r="F325" s="94">
        <v>2</v>
      </c>
      <c r="G325" s="94">
        <v>2</v>
      </c>
      <c r="H325" s="106">
        <v>1</v>
      </c>
      <c r="I325" s="95" t="s">
        <v>557</v>
      </c>
      <c r="J325" s="96">
        <v>1</v>
      </c>
    </row>
    <row r="326" spans="1:10" x14ac:dyDescent="0.25">
      <c r="A326" s="95" t="s">
        <v>552</v>
      </c>
      <c r="B326" s="96">
        <v>292700</v>
      </c>
      <c r="C326" s="95" t="s">
        <v>256</v>
      </c>
      <c r="D326" s="97">
        <v>40515</v>
      </c>
      <c r="E326" s="107" t="s">
        <v>611</v>
      </c>
      <c r="F326" s="94">
        <v>6</v>
      </c>
      <c r="G326" s="94">
        <v>12</v>
      </c>
      <c r="H326" s="106">
        <v>0.5</v>
      </c>
      <c r="I326" s="95" t="s">
        <v>554</v>
      </c>
      <c r="J326" s="96">
        <v>0</v>
      </c>
    </row>
    <row r="327" spans="1:10" x14ac:dyDescent="0.25">
      <c r="A327" s="95" t="s">
        <v>552</v>
      </c>
      <c r="B327" s="96">
        <v>292710</v>
      </c>
      <c r="C327" s="95" t="s">
        <v>296</v>
      </c>
      <c r="D327" s="97">
        <v>8763</v>
      </c>
      <c r="E327" s="107" t="s">
        <v>611</v>
      </c>
      <c r="F327" s="94">
        <v>3</v>
      </c>
      <c r="G327" s="94">
        <v>3</v>
      </c>
      <c r="H327" s="106">
        <v>1</v>
      </c>
      <c r="I327" s="95" t="s">
        <v>557</v>
      </c>
      <c r="J327" s="96">
        <v>1</v>
      </c>
    </row>
    <row r="328" spans="1:10" x14ac:dyDescent="0.25">
      <c r="A328" s="95" t="s">
        <v>552</v>
      </c>
      <c r="B328" s="96">
        <v>292720</v>
      </c>
      <c r="C328" s="95" t="s">
        <v>72</v>
      </c>
      <c r="D328" s="97">
        <v>31780</v>
      </c>
      <c r="E328" s="107" t="s">
        <v>611</v>
      </c>
      <c r="F328" s="94">
        <v>1</v>
      </c>
      <c r="G328" s="94">
        <v>2</v>
      </c>
      <c r="H328" s="106">
        <v>0.5</v>
      </c>
      <c r="I328" s="95" t="s">
        <v>554</v>
      </c>
      <c r="J328" s="96">
        <v>0</v>
      </c>
    </row>
    <row r="329" spans="1:10" x14ac:dyDescent="0.25">
      <c r="A329" s="95" t="s">
        <v>552</v>
      </c>
      <c r="B329" s="96">
        <v>292730</v>
      </c>
      <c r="C329" s="95" t="s">
        <v>231</v>
      </c>
      <c r="D329" s="97">
        <v>15171</v>
      </c>
      <c r="E329" s="107" t="s">
        <v>611</v>
      </c>
      <c r="F329" s="94">
        <v>1</v>
      </c>
      <c r="G329" s="94">
        <v>2</v>
      </c>
      <c r="H329" s="106">
        <v>0.5</v>
      </c>
      <c r="I329" s="95" t="s">
        <v>554</v>
      </c>
      <c r="J329" s="96">
        <v>0</v>
      </c>
    </row>
    <row r="330" spans="1:10" x14ac:dyDescent="0.25">
      <c r="A330" s="95" t="s">
        <v>552</v>
      </c>
      <c r="B330" s="96">
        <v>292740</v>
      </c>
      <c r="C330" s="95" t="s">
        <v>202</v>
      </c>
      <c r="D330" s="97">
        <v>2902927</v>
      </c>
      <c r="E330" s="107" t="s">
        <v>611</v>
      </c>
      <c r="F330" s="94">
        <v>288</v>
      </c>
      <c r="G330" s="94">
        <v>527</v>
      </c>
      <c r="H330" s="106">
        <v>0.546489563567362</v>
      </c>
      <c r="I330" s="95" t="s">
        <v>554</v>
      </c>
      <c r="J330" s="96">
        <v>0</v>
      </c>
    </row>
    <row r="331" spans="1:10" x14ac:dyDescent="0.25">
      <c r="A331" s="95" t="s">
        <v>552</v>
      </c>
      <c r="B331" s="96">
        <v>292760</v>
      </c>
      <c r="C331" s="95" t="s">
        <v>297</v>
      </c>
      <c r="D331" s="97">
        <v>15237</v>
      </c>
      <c r="E331" s="107" t="s">
        <v>28</v>
      </c>
      <c r="F331" s="94">
        <v>0</v>
      </c>
      <c r="G331" s="94">
        <v>0</v>
      </c>
      <c r="H331" s="106">
        <v>0</v>
      </c>
      <c r="I331" s="95" t="s">
        <v>554</v>
      </c>
      <c r="J331" s="96">
        <v>0</v>
      </c>
    </row>
    <row r="332" spans="1:10" x14ac:dyDescent="0.25">
      <c r="A332" s="95" t="s">
        <v>552</v>
      </c>
      <c r="B332" s="96">
        <v>292770</v>
      </c>
      <c r="C332" s="95" t="s">
        <v>163</v>
      </c>
      <c r="D332" s="97">
        <v>28045</v>
      </c>
      <c r="E332" s="107" t="s">
        <v>611</v>
      </c>
      <c r="F332" s="94">
        <v>0</v>
      </c>
      <c r="G332" s="94">
        <v>5</v>
      </c>
      <c r="H332" s="106">
        <v>0</v>
      </c>
      <c r="I332" s="95" t="s">
        <v>554</v>
      </c>
      <c r="J332" s="96">
        <v>0</v>
      </c>
    </row>
    <row r="333" spans="1:10" x14ac:dyDescent="0.25">
      <c r="A333" s="95" t="s">
        <v>552</v>
      </c>
      <c r="B333" s="96">
        <v>292780</v>
      </c>
      <c r="C333" s="95" t="s">
        <v>468</v>
      </c>
      <c r="D333" s="97">
        <v>6778</v>
      </c>
      <c r="E333" s="107" t="s">
        <v>28</v>
      </c>
      <c r="F333" s="96">
        <v>0</v>
      </c>
      <c r="G333" s="96">
        <v>0</v>
      </c>
      <c r="H333" s="98">
        <v>0</v>
      </c>
      <c r="I333" s="95" t="s">
        <v>554</v>
      </c>
      <c r="J333" s="96">
        <v>0</v>
      </c>
    </row>
    <row r="334" spans="1:10" x14ac:dyDescent="0.25">
      <c r="A334" s="95" t="s">
        <v>552</v>
      </c>
      <c r="B334" s="96">
        <v>292790</v>
      </c>
      <c r="C334" s="95" t="s">
        <v>498</v>
      </c>
      <c r="D334" s="97">
        <v>11186</v>
      </c>
      <c r="E334" s="107" t="s">
        <v>28</v>
      </c>
      <c r="F334" s="94">
        <v>0</v>
      </c>
      <c r="G334" s="94">
        <v>0</v>
      </c>
      <c r="H334" s="106">
        <v>0</v>
      </c>
      <c r="I334" s="95" t="s">
        <v>554</v>
      </c>
      <c r="J334" s="96">
        <v>0</v>
      </c>
    </row>
    <row r="335" spans="1:10" x14ac:dyDescent="0.25">
      <c r="A335" s="95" t="s">
        <v>552</v>
      </c>
      <c r="B335" s="96">
        <v>292800</v>
      </c>
      <c r="C335" s="95" t="s">
        <v>103</v>
      </c>
      <c r="D335" s="97">
        <v>36690</v>
      </c>
      <c r="E335" s="107" t="s">
        <v>611</v>
      </c>
      <c r="F335" s="94">
        <v>0</v>
      </c>
      <c r="G335" s="94">
        <v>1</v>
      </c>
      <c r="H335" s="106">
        <v>0</v>
      </c>
      <c r="I335" s="95" t="s">
        <v>554</v>
      </c>
      <c r="J335" s="96">
        <v>0</v>
      </c>
    </row>
    <row r="336" spans="1:10" x14ac:dyDescent="0.25">
      <c r="A336" s="95" t="s">
        <v>552</v>
      </c>
      <c r="B336" s="96">
        <v>292805</v>
      </c>
      <c r="C336" s="95" t="s">
        <v>445</v>
      </c>
      <c r="D336" s="97">
        <v>13579</v>
      </c>
      <c r="E336" s="107" t="s">
        <v>611</v>
      </c>
      <c r="F336" s="96">
        <v>1</v>
      </c>
      <c r="G336" s="96">
        <v>1</v>
      </c>
      <c r="H336" s="98">
        <v>1</v>
      </c>
      <c r="I336" s="95" t="s">
        <v>557</v>
      </c>
      <c r="J336" s="96">
        <v>1</v>
      </c>
    </row>
    <row r="337" spans="1:10" x14ac:dyDescent="0.25">
      <c r="A337" s="95" t="s">
        <v>552</v>
      </c>
      <c r="B337" s="96">
        <v>292810</v>
      </c>
      <c r="C337" s="95" t="s">
        <v>340</v>
      </c>
      <c r="D337" s="97">
        <v>41809</v>
      </c>
      <c r="E337" s="107" t="s">
        <v>611</v>
      </c>
      <c r="F337" s="96">
        <v>0</v>
      </c>
      <c r="G337" s="96">
        <v>3</v>
      </c>
      <c r="H337" s="98">
        <v>0</v>
      </c>
      <c r="I337" s="95" t="s">
        <v>554</v>
      </c>
      <c r="J337" s="96">
        <v>0</v>
      </c>
    </row>
    <row r="338" spans="1:10" x14ac:dyDescent="0.25">
      <c r="A338" s="95" t="s">
        <v>552</v>
      </c>
      <c r="B338" s="96">
        <v>292820</v>
      </c>
      <c r="C338" s="95" t="s">
        <v>347</v>
      </c>
      <c r="D338" s="97">
        <v>27132</v>
      </c>
      <c r="E338" s="107" t="s">
        <v>611</v>
      </c>
      <c r="F338" s="94">
        <v>1</v>
      </c>
      <c r="G338" s="94">
        <v>1</v>
      </c>
      <c r="H338" s="106">
        <v>1</v>
      </c>
      <c r="I338" s="95" t="s">
        <v>557</v>
      </c>
      <c r="J338" s="96">
        <v>1</v>
      </c>
    </row>
    <row r="339" spans="1:10" x14ac:dyDescent="0.25">
      <c r="A339" s="95" t="s">
        <v>552</v>
      </c>
      <c r="B339" s="96">
        <v>292830</v>
      </c>
      <c r="C339" s="95" t="s">
        <v>52</v>
      </c>
      <c r="D339" s="97">
        <v>9407</v>
      </c>
      <c r="E339" s="107" t="s">
        <v>28</v>
      </c>
      <c r="F339" s="96">
        <v>0</v>
      </c>
      <c r="G339" s="96">
        <v>0</v>
      </c>
      <c r="H339" s="98">
        <v>0</v>
      </c>
      <c r="I339" s="95" t="s">
        <v>554</v>
      </c>
      <c r="J339" s="96">
        <v>0</v>
      </c>
    </row>
    <row r="340" spans="1:10" x14ac:dyDescent="0.25">
      <c r="A340" s="95" t="s">
        <v>552</v>
      </c>
      <c r="B340" s="96">
        <v>292840</v>
      </c>
      <c r="C340" s="95" t="s">
        <v>324</v>
      </c>
      <c r="D340" s="97">
        <v>28642</v>
      </c>
      <c r="E340" s="107" t="s">
        <v>28</v>
      </c>
      <c r="F340" s="94">
        <v>0</v>
      </c>
      <c r="G340" s="94">
        <v>0</v>
      </c>
      <c r="H340" s="106">
        <v>0</v>
      </c>
      <c r="I340" s="95" t="s">
        <v>554</v>
      </c>
      <c r="J340" s="96">
        <v>0</v>
      </c>
    </row>
    <row r="341" spans="1:10" x14ac:dyDescent="0.25">
      <c r="A341" s="95" t="s">
        <v>552</v>
      </c>
      <c r="B341" s="96">
        <v>292850</v>
      </c>
      <c r="C341" s="95" t="s">
        <v>232</v>
      </c>
      <c r="D341" s="97">
        <v>10514</v>
      </c>
      <c r="E341" s="107" t="s">
        <v>611</v>
      </c>
      <c r="F341" s="94">
        <v>2</v>
      </c>
      <c r="G341" s="94">
        <v>2</v>
      </c>
      <c r="H341" s="106">
        <v>1</v>
      </c>
      <c r="I341" s="95" t="s">
        <v>557</v>
      </c>
      <c r="J341" s="96">
        <v>1</v>
      </c>
    </row>
    <row r="342" spans="1:10" x14ac:dyDescent="0.25">
      <c r="A342" s="95" t="s">
        <v>552</v>
      </c>
      <c r="B342" s="96">
        <v>292860</v>
      </c>
      <c r="C342" s="95" t="s">
        <v>207</v>
      </c>
      <c r="D342" s="97">
        <v>61559</v>
      </c>
      <c r="E342" s="107" t="s">
        <v>28</v>
      </c>
      <c r="F342" s="94">
        <v>0</v>
      </c>
      <c r="G342" s="94">
        <v>0</v>
      </c>
      <c r="H342" s="106">
        <v>0</v>
      </c>
      <c r="I342" s="95" t="s">
        <v>554</v>
      </c>
      <c r="J342" s="96">
        <v>0</v>
      </c>
    </row>
    <row r="343" spans="1:10" x14ac:dyDescent="0.25">
      <c r="A343" s="95" t="s">
        <v>552</v>
      </c>
      <c r="B343" s="96">
        <v>292870</v>
      </c>
      <c r="C343" s="95" t="s">
        <v>213</v>
      </c>
      <c r="D343" s="97">
        <v>100550</v>
      </c>
      <c r="E343" s="107" t="s">
        <v>611</v>
      </c>
      <c r="F343" s="94">
        <v>18</v>
      </c>
      <c r="G343" s="94">
        <v>27</v>
      </c>
      <c r="H343" s="106">
        <v>0.66666666666666696</v>
      </c>
      <c r="I343" s="95" t="s">
        <v>554</v>
      </c>
      <c r="J343" s="96">
        <v>0</v>
      </c>
    </row>
    <row r="344" spans="1:10" x14ac:dyDescent="0.25">
      <c r="A344" s="95" t="s">
        <v>552</v>
      </c>
      <c r="B344" s="96">
        <v>292880</v>
      </c>
      <c r="C344" s="95" t="s">
        <v>53</v>
      </c>
      <c r="D344" s="97">
        <v>52704</v>
      </c>
      <c r="E344" s="107" t="s">
        <v>28</v>
      </c>
      <c r="F344" s="94">
        <v>0</v>
      </c>
      <c r="G344" s="94">
        <v>0</v>
      </c>
      <c r="H344" s="106">
        <v>0</v>
      </c>
      <c r="I344" s="95" t="s">
        <v>554</v>
      </c>
      <c r="J344" s="96">
        <v>0</v>
      </c>
    </row>
    <row r="345" spans="1:10" x14ac:dyDescent="0.25">
      <c r="A345" s="95" t="s">
        <v>552</v>
      </c>
      <c r="B345" s="96">
        <v>292890</v>
      </c>
      <c r="C345" s="95" t="s">
        <v>325</v>
      </c>
      <c r="D345" s="97">
        <v>32078</v>
      </c>
      <c r="E345" s="107" t="s">
        <v>28</v>
      </c>
      <c r="F345" s="94">
        <v>0</v>
      </c>
      <c r="G345" s="94">
        <v>0</v>
      </c>
      <c r="H345" s="106">
        <v>0</v>
      </c>
      <c r="I345" s="95" t="s">
        <v>554</v>
      </c>
      <c r="J345" s="96">
        <v>0</v>
      </c>
    </row>
    <row r="346" spans="1:10" x14ac:dyDescent="0.25">
      <c r="A346" s="95" t="s">
        <v>552</v>
      </c>
      <c r="B346" s="96">
        <v>292895</v>
      </c>
      <c r="C346" s="95" t="s">
        <v>104</v>
      </c>
      <c r="D346" s="97">
        <v>9849</v>
      </c>
      <c r="E346" s="107" t="s">
        <v>28</v>
      </c>
      <c r="F346" s="94">
        <v>0</v>
      </c>
      <c r="G346" s="94">
        <v>0</v>
      </c>
      <c r="H346" s="106">
        <v>0</v>
      </c>
      <c r="I346" s="95" t="s">
        <v>554</v>
      </c>
      <c r="J346" s="96">
        <v>0</v>
      </c>
    </row>
    <row r="347" spans="1:10" x14ac:dyDescent="0.25">
      <c r="A347" s="95" t="s">
        <v>552</v>
      </c>
      <c r="B347" s="96">
        <v>292900</v>
      </c>
      <c r="C347" s="95" t="s">
        <v>199</v>
      </c>
      <c r="D347" s="97">
        <v>15049</v>
      </c>
      <c r="E347" s="107" t="s">
        <v>611</v>
      </c>
      <c r="F347" s="94">
        <v>1</v>
      </c>
      <c r="G347" s="94">
        <v>2</v>
      </c>
      <c r="H347" s="106">
        <v>0.5</v>
      </c>
      <c r="I347" s="95" t="s">
        <v>554</v>
      </c>
      <c r="J347" s="96">
        <v>0</v>
      </c>
    </row>
    <row r="348" spans="1:10" x14ac:dyDescent="0.25">
      <c r="A348" s="95" t="s">
        <v>552</v>
      </c>
      <c r="B348" s="96">
        <v>292905</v>
      </c>
      <c r="C348" s="95" t="s">
        <v>348</v>
      </c>
      <c r="D348" s="97">
        <v>15548</v>
      </c>
      <c r="E348" s="107" t="s">
        <v>28</v>
      </c>
      <c r="F348" s="94">
        <v>0</v>
      </c>
      <c r="G348" s="94">
        <v>0</v>
      </c>
      <c r="H348" s="106">
        <v>0</v>
      </c>
      <c r="I348" s="95" t="s">
        <v>554</v>
      </c>
      <c r="J348" s="96">
        <v>0</v>
      </c>
    </row>
    <row r="349" spans="1:10" x14ac:dyDescent="0.25">
      <c r="A349" s="95" t="s">
        <v>552</v>
      </c>
      <c r="B349" s="96">
        <v>292910</v>
      </c>
      <c r="C349" s="95" t="s">
        <v>233</v>
      </c>
      <c r="D349" s="97">
        <v>21548</v>
      </c>
      <c r="E349" s="107" t="s">
        <v>611</v>
      </c>
      <c r="F349" s="94">
        <v>3</v>
      </c>
      <c r="G349" s="94">
        <v>10</v>
      </c>
      <c r="H349" s="106">
        <v>0.3</v>
      </c>
      <c r="I349" s="95" t="s">
        <v>554</v>
      </c>
      <c r="J349" s="96">
        <v>0</v>
      </c>
    </row>
    <row r="350" spans="1:10" x14ac:dyDescent="0.25">
      <c r="A350" s="95" t="s">
        <v>552</v>
      </c>
      <c r="B350" s="96">
        <v>292925</v>
      </c>
      <c r="C350" s="95" t="s">
        <v>127</v>
      </c>
      <c r="D350" s="97">
        <v>19519</v>
      </c>
      <c r="E350" s="107" t="s">
        <v>28</v>
      </c>
      <c r="F350" s="96">
        <v>0</v>
      </c>
      <c r="G350" s="96">
        <v>0</v>
      </c>
      <c r="H350" s="98">
        <v>0</v>
      </c>
      <c r="I350" s="95" t="s">
        <v>554</v>
      </c>
      <c r="J350" s="96">
        <v>0</v>
      </c>
    </row>
    <row r="351" spans="1:10" x14ac:dyDescent="0.25">
      <c r="A351" s="95" t="s">
        <v>552</v>
      </c>
      <c r="B351" s="96">
        <v>292930</v>
      </c>
      <c r="C351" s="95" t="s">
        <v>54</v>
      </c>
      <c r="D351" s="97">
        <v>37111</v>
      </c>
      <c r="E351" s="107" t="s">
        <v>611</v>
      </c>
      <c r="F351" s="94">
        <v>1</v>
      </c>
      <c r="G351" s="94">
        <v>3</v>
      </c>
      <c r="H351" s="106">
        <v>0.33333333333333298</v>
      </c>
      <c r="I351" s="95" t="s">
        <v>554</v>
      </c>
      <c r="J351" s="96">
        <v>0</v>
      </c>
    </row>
    <row r="352" spans="1:10" x14ac:dyDescent="0.25">
      <c r="A352" s="95" t="s">
        <v>552</v>
      </c>
      <c r="B352" s="96">
        <v>292935</v>
      </c>
      <c r="C352" s="95" t="s">
        <v>469</v>
      </c>
      <c r="D352" s="97">
        <v>6158</v>
      </c>
      <c r="E352" s="107" t="s">
        <v>28</v>
      </c>
      <c r="F352" s="94">
        <v>0</v>
      </c>
      <c r="G352" s="94">
        <v>0</v>
      </c>
      <c r="H352" s="106">
        <v>0</v>
      </c>
      <c r="I352" s="95" t="s">
        <v>554</v>
      </c>
      <c r="J352" s="96">
        <v>0</v>
      </c>
    </row>
    <row r="353" spans="1:10" x14ac:dyDescent="0.25">
      <c r="A353" s="95" t="s">
        <v>552</v>
      </c>
      <c r="B353" s="96">
        <v>292937</v>
      </c>
      <c r="C353" s="95" t="s">
        <v>144</v>
      </c>
      <c r="D353" s="97">
        <v>11002</v>
      </c>
      <c r="E353" s="107" t="s">
        <v>611</v>
      </c>
      <c r="F353" s="94">
        <v>1</v>
      </c>
      <c r="G353" s="94">
        <v>1</v>
      </c>
      <c r="H353" s="106">
        <v>1</v>
      </c>
      <c r="I353" s="95" t="s">
        <v>557</v>
      </c>
      <c r="J353" s="96">
        <v>1</v>
      </c>
    </row>
    <row r="354" spans="1:10" x14ac:dyDescent="0.25">
      <c r="A354" s="95" t="s">
        <v>552</v>
      </c>
      <c r="B354" s="96">
        <v>292940</v>
      </c>
      <c r="C354" s="95" t="s">
        <v>234</v>
      </c>
      <c r="D354" s="97">
        <v>11963</v>
      </c>
      <c r="E354" s="107" t="s">
        <v>611</v>
      </c>
      <c r="F354" s="96">
        <v>0</v>
      </c>
      <c r="G354" s="96">
        <v>2</v>
      </c>
      <c r="H354" s="98">
        <v>0</v>
      </c>
      <c r="I354" s="95" t="s">
        <v>554</v>
      </c>
      <c r="J354" s="96">
        <v>0</v>
      </c>
    </row>
    <row r="355" spans="1:10" x14ac:dyDescent="0.25">
      <c r="A355" s="95" t="s">
        <v>552</v>
      </c>
      <c r="B355" s="96">
        <v>292950</v>
      </c>
      <c r="C355" s="95" t="s">
        <v>209</v>
      </c>
      <c r="D355" s="97">
        <v>45292</v>
      </c>
      <c r="E355" s="107" t="s">
        <v>611</v>
      </c>
      <c r="F355" s="94">
        <v>3</v>
      </c>
      <c r="G355" s="94">
        <v>7</v>
      </c>
      <c r="H355" s="106">
        <v>0.42857142857142899</v>
      </c>
      <c r="I355" s="95" t="s">
        <v>554</v>
      </c>
      <c r="J355" s="96">
        <v>0</v>
      </c>
    </row>
    <row r="356" spans="1:10" x14ac:dyDescent="0.25">
      <c r="A356" s="95" t="s">
        <v>552</v>
      </c>
      <c r="B356" s="96">
        <v>292960</v>
      </c>
      <c r="C356" s="95" t="s">
        <v>200</v>
      </c>
      <c r="D356" s="97">
        <v>17630</v>
      </c>
      <c r="E356" s="107" t="s">
        <v>611</v>
      </c>
      <c r="F356" s="94">
        <v>3</v>
      </c>
      <c r="G356" s="94">
        <v>3</v>
      </c>
      <c r="H356" s="106">
        <v>1</v>
      </c>
      <c r="I356" s="95" t="s">
        <v>557</v>
      </c>
      <c r="J356" s="96">
        <v>1</v>
      </c>
    </row>
    <row r="357" spans="1:10" x14ac:dyDescent="0.25">
      <c r="A357" s="95" t="s">
        <v>552</v>
      </c>
      <c r="B357" s="96">
        <v>292970</v>
      </c>
      <c r="C357" s="95" t="s">
        <v>257</v>
      </c>
      <c r="D357" s="97">
        <v>20259</v>
      </c>
      <c r="E357" s="107" t="s">
        <v>28</v>
      </c>
      <c r="F357" s="94">
        <v>0</v>
      </c>
      <c r="G357" s="94">
        <v>0</v>
      </c>
      <c r="H357" s="106">
        <v>0</v>
      </c>
      <c r="I357" s="95" t="s">
        <v>554</v>
      </c>
      <c r="J357" s="96">
        <v>0</v>
      </c>
    </row>
    <row r="358" spans="1:10" x14ac:dyDescent="0.25">
      <c r="A358" s="95" t="s">
        <v>552</v>
      </c>
      <c r="B358" s="96">
        <v>292975</v>
      </c>
      <c r="C358" s="95" t="s">
        <v>210</v>
      </c>
      <c r="D358" s="97">
        <v>12161</v>
      </c>
      <c r="E358" s="107" t="s">
        <v>28</v>
      </c>
      <c r="F358" s="94">
        <v>0</v>
      </c>
      <c r="G358" s="94">
        <v>0</v>
      </c>
      <c r="H358" s="106">
        <v>0</v>
      </c>
      <c r="I358" s="95" t="s">
        <v>554</v>
      </c>
      <c r="J358" s="96">
        <v>0</v>
      </c>
    </row>
    <row r="359" spans="1:10" x14ac:dyDescent="0.25">
      <c r="A359" s="95" t="s">
        <v>552</v>
      </c>
      <c r="B359" s="96">
        <v>292980</v>
      </c>
      <c r="C359" s="95" t="s">
        <v>145</v>
      </c>
      <c r="D359" s="97">
        <v>12693</v>
      </c>
      <c r="E359" s="107" t="s">
        <v>28</v>
      </c>
      <c r="F359" s="94">
        <v>0</v>
      </c>
      <c r="G359" s="94">
        <v>0</v>
      </c>
      <c r="H359" s="106">
        <v>0</v>
      </c>
      <c r="I359" s="95" t="s">
        <v>554</v>
      </c>
      <c r="J359" s="96">
        <v>0</v>
      </c>
    </row>
    <row r="360" spans="1:10" x14ac:dyDescent="0.25">
      <c r="A360" s="95" t="s">
        <v>552</v>
      </c>
      <c r="B360" s="96">
        <v>292990</v>
      </c>
      <c r="C360" s="95" t="s">
        <v>76</v>
      </c>
      <c r="D360" s="97">
        <v>44999</v>
      </c>
      <c r="E360" s="107" t="s">
        <v>611</v>
      </c>
      <c r="F360" s="94">
        <v>1</v>
      </c>
      <c r="G360" s="94">
        <v>1</v>
      </c>
      <c r="H360" s="106">
        <v>1</v>
      </c>
      <c r="I360" s="95" t="s">
        <v>557</v>
      </c>
      <c r="J360" s="96">
        <v>1</v>
      </c>
    </row>
    <row r="361" spans="1:10" x14ac:dyDescent="0.25">
      <c r="A361" s="95" t="s">
        <v>552</v>
      </c>
      <c r="B361" s="96">
        <v>293000</v>
      </c>
      <c r="C361" s="95" t="s">
        <v>399</v>
      </c>
      <c r="D361" s="97">
        <v>11435</v>
      </c>
      <c r="E361" s="107" t="s">
        <v>611</v>
      </c>
      <c r="F361" s="94">
        <v>1</v>
      </c>
      <c r="G361" s="94">
        <v>2</v>
      </c>
      <c r="H361" s="106">
        <v>0.5</v>
      </c>
      <c r="I361" s="95" t="s">
        <v>554</v>
      </c>
      <c r="J361" s="96">
        <v>0</v>
      </c>
    </row>
    <row r="362" spans="1:10" x14ac:dyDescent="0.25">
      <c r="A362" s="95" t="s">
        <v>552</v>
      </c>
      <c r="B362" s="96">
        <v>293010</v>
      </c>
      <c r="C362" s="95" t="s">
        <v>299</v>
      </c>
      <c r="D362" s="97">
        <v>80810</v>
      </c>
      <c r="E362" s="107" t="s">
        <v>611</v>
      </c>
      <c r="F362" s="94">
        <v>3</v>
      </c>
      <c r="G362" s="94">
        <v>4</v>
      </c>
      <c r="H362" s="106">
        <v>0.75</v>
      </c>
      <c r="I362" s="95" t="s">
        <v>554</v>
      </c>
      <c r="J362" s="96">
        <v>0</v>
      </c>
    </row>
    <row r="363" spans="1:10" x14ac:dyDescent="0.25">
      <c r="A363" s="95" t="s">
        <v>552</v>
      </c>
      <c r="B363" s="96">
        <v>293015</v>
      </c>
      <c r="C363" s="95" t="s">
        <v>349</v>
      </c>
      <c r="D363" s="97">
        <v>33022</v>
      </c>
      <c r="E363" s="107" t="s">
        <v>611</v>
      </c>
      <c r="F363" s="96">
        <v>0</v>
      </c>
      <c r="G363" s="96">
        <v>2</v>
      </c>
      <c r="H363" s="98">
        <v>0</v>
      </c>
      <c r="I363" s="95" t="s">
        <v>554</v>
      </c>
      <c r="J363" s="96">
        <v>0</v>
      </c>
    </row>
    <row r="364" spans="1:10" x14ac:dyDescent="0.25">
      <c r="A364" s="95" t="s">
        <v>552</v>
      </c>
      <c r="B364" s="96">
        <v>293020</v>
      </c>
      <c r="C364" s="95" t="s">
        <v>285</v>
      </c>
      <c r="D364" s="97">
        <v>41102</v>
      </c>
      <c r="E364" s="107" t="s">
        <v>611</v>
      </c>
      <c r="F364" s="94">
        <v>1</v>
      </c>
      <c r="G364" s="94">
        <v>1</v>
      </c>
      <c r="H364" s="106">
        <v>1</v>
      </c>
      <c r="I364" s="95" t="s">
        <v>557</v>
      </c>
      <c r="J364" s="96">
        <v>1</v>
      </c>
    </row>
    <row r="365" spans="1:10" x14ac:dyDescent="0.25">
      <c r="A365" s="95" t="s">
        <v>552</v>
      </c>
      <c r="B365" s="96">
        <v>293030</v>
      </c>
      <c r="C365" s="95" t="s">
        <v>350</v>
      </c>
      <c r="D365" s="97">
        <v>18428</v>
      </c>
      <c r="E365" s="107" t="s">
        <v>28</v>
      </c>
      <c r="F365" s="94">
        <v>0</v>
      </c>
      <c r="G365" s="94">
        <v>0</v>
      </c>
      <c r="H365" s="106">
        <v>0</v>
      </c>
      <c r="I365" s="95" t="s">
        <v>554</v>
      </c>
      <c r="J365" s="96">
        <v>0</v>
      </c>
    </row>
    <row r="366" spans="1:10" x14ac:dyDescent="0.25">
      <c r="A366" s="95" t="s">
        <v>552</v>
      </c>
      <c r="B366" s="96">
        <v>293040</v>
      </c>
      <c r="C366" s="95" t="s">
        <v>55</v>
      </c>
      <c r="D366" s="97">
        <v>15507</v>
      </c>
      <c r="E366" s="107" t="s">
        <v>28</v>
      </c>
      <c r="F366" s="94">
        <v>0</v>
      </c>
      <c r="G366" s="94">
        <v>0</v>
      </c>
      <c r="H366" s="106">
        <v>0</v>
      </c>
      <c r="I366" s="95" t="s">
        <v>554</v>
      </c>
      <c r="J366" s="96">
        <v>0</v>
      </c>
    </row>
    <row r="367" spans="1:10" x14ac:dyDescent="0.25">
      <c r="A367" s="95" t="s">
        <v>552</v>
      </c>
      <c r="B367" s="96">
        <v>293050</v>
      </c>
      <c r="C367" s="95" t="s">
        <v>88</v>
      </c>
      <c r="D367" s="97">
        <v>82733</v>
      </c>
      <c r="E367" s="107" t="s">
        <v>611</v>
      </c>
      <c r="F367" s="94">
        <v>3</v>
      </c>
      <c r="G367" s="94">
        <v>12</v>
      </c>
      <c r="H367" s="106">
        <v>0.25</v>
      </c>
      <c r="I367" s="95" t="s">
        <v>554</v>
      </c>
      <c r="J367" s="96">
        <v>0</v>
      </c>
    </row>
    <row r="368" spans="1:10" x14ac:dyDescent="0.25">
      <c r="A368" s="95" t="s">
        <v>552</v>
      </c>
      <c r="B368" s="96">
        <v>293060</v>
      </c>
      <c r="C368" s="95" t="s">
        <v>146</v>
      </c>
      <c r="D368" s="97">
        <v>13308</v>
      </c>
      <c r="E368" s="107" t="s">
        <v>611</v>
      </c>
      <c r="F368" s="96">
        <v>2</v>
      </c>
      <c r="G368" s="96">
        <v>2</v>
      </c>
      <c r="H368" s="98">
        <v>1</v>
      </c>
      <c r="I368" s="95" t="s">
        <v>557</v>
      </c>
      <c r="J368" s="96">
        <v>1</v>
      </c>
    </row>
    <row r="369" spans="1:10" x14ac:dyDescent="0.25">
      <c r="A369" s="95" t="s">
        <v>552</v>
      </c>
      <c r="B369" s="96">
        <v>293070</v>
      </c>
      <c r="C369" s="95" t="s">
        <v>189</v>
      </c>
      <c r="D369" s="97">
        <v>131630</v>
      </c>
      <c r="E369" s="107" t="s">
        <v>611</v>
      </c>
      <c r="F369" s="94">
        <v>13</v>
      </c>
      <c r="G369" s="94">
        <v>26</v>
      </c>
      <c r="H369" s="106">
        <v>0.5</v>
      </c>
      <c r="I369" s="95" t="s">
        <v>554</v>
      </c>
      <c r="J369" s="96">
        <v>0</v>
      </c>
    </row>
    <row r="370" spans="1:10" x14ac:dyDescent="0.25">
      <c r="A370" s="95" t="s">
        <v>552</v>
      </c>
      <c r="B370" s="96">
        <v>293075</v>
      </c>
      <c r="C370" s="95" t="s">
        <v>351</v>
      </c>
      <c r="D370" s="97">
        <v>13256</v>
      </c>
      <c r="E370" s="107" t="s">
        <v>611</v>
      </c>
      <c r="F370" s="94">
        <v>0</v>
      </c>
      <c r="G370" s="94">
        <v>1</v>
      </c>
      <c r="H370" s="106">
        <v>0</v>
      </c>
      <c r="I370" s="95" t="s">
        <v>554</v>
      </c>
      <c r="J370" s="96">
        <v>0</v>
      </c>
    </row>
    <row r="371" spans="1:10" x14ac:dyDescent="0.25">
      <c r="A371" s="95" t="s">
        <v>552</v>
      </c>
      <c r="B371" s="96">
        <v>293076</v>
      </c>
      <c r="C371" s="95" t="s">
        <v>273</v>
      </c>
      <c r="D371" s="97">
        <v>12034</v>
      </c>
      <c r="E371" s="107" t="s">
        <v>28</v>
      </c>
      <c r="F371" s="94">
        <v>0</v>
      </c>
      <c r="G371" s="94">
        <v>0</v>
      </c>
      <c r="H371" s="106">
        <v>0</v>
      </c>
      <c r="I371" s="95" t="s">
        <v>554</v>
      </c>
      <c r="J371" s="96">
        <v>0</v>
      </c>
    </row>
    <row r="372" spans="1:10" x14ac:dyDescent="0.25">
      <c r="A372" s="95" t="s">
        <v>552</v>
      </c>
      <c r="B372" s="96">
        <v>293077</v>
      </c>
      <c r="C372" s="95" t="s">
        <v>286</v>
      </c>
      <c r="D372" s="97">
        <v>23511</v>
      </c>
      <c r="E372" s="107" t="s">
        <v>611</v>
      </c>
      <c r="F372" s="96">
        <v>0</v>
      </c>
      <c r="G372" s="96">
        <v>1</v>
      </c>
      <c r="H372" s="98">
        <v>0</v>
      </c>
      <c r="I372" s="95" t="s">
        <v>554</v>
      </c>
      <c r="J372" s="96">
        <v>0</v>
      </c>
    </row>
    <row r="373" spans="1:10" x14ac:dyDescent="0.25">
      <c r="A373" s="95" t="s">
        <v>552</v>
      </c>
      <c r="B373" s="96">
        <v>293080</v>
      </c>
      <c r="C373" s="95" t="s">
        <v>86</v>
      </c>
      <c r="D373" s="97">
        <v>17239</v>
      </c>
      <c r="E373" s="107" t="s">
        <v>611</v>
      </c>
      <c r="F373" s="94">
        <v>2</v>
      </c>
      <c r="G373" s="94">
        <v>2</v>
      </c>
      <c r="H373" s="106">
        <v>1</v>
      </c>
      <c r="I373" s="95" t="s">
        <v>557</v>
      </c>
      <c r="J373" s="96">
        <v>1</v>
      </c>
    </row>
    <row r="374" spans="1:10" x14ac:dyDescent="0.25">
      <c r="A374" s="95" t="s">
        <v>552</v>
      </c>
      <c r="B374" s="96">
        <v>293090</v>
      </c>
      <c r="C374" s="95" t="s">
        <v>326</v>
      </c>
      <c r="D374" s="97">
        <v>13008</v>
      </c>
      <c r="E374" s="107" t="s">
        <v>28</v>
      </c>
      <c r="F374" s="94">
        <v>0</v>
      </c>
      <c r="G374" s="94">
        <v>0</v>
      </c>
      <c r="H374" s="106">
        <v>0</v>
      </c>
      <c r="I374" s="95" t="s">
        <v>554</v>
      </c>
      <c r="J374" s="96">
        <v>0</v>
      </c>
    </row>
    <row r="375" spans="1:10" x14ac:dyDescent="0.25">
      <c r="A375" s="95" t="s">
        <v>552</v>
      </c>
      <c r="B375" s="96">
        <v>293100</v>
      </c>
      <c r="C375" s="95" t="s">
        <v>378</v>
      </c>
      <c r="D375" s="97">
        <v>21264</v>
      </c>
      <c r="E375" s="107" t="s">
        <v>28</v>
      </c>
      <c r="F375" s="94">
        <v>0</v>
      </c>
      <c r="G375" s="94">
        <v>0</v>
      </c>
      <c r="H375" s="106">
        <v>0</v>
      </c>
      <c r="I375" s="95" t="s">
        <v>554</v>
      </c>
      <c r="J375" s="96">
        <v>0</v>
      </c>
    </row>
    <row r="376" spans="1:10" x14ac:dyDescent="0.25">
      <c r="A376" s="95" t="s">
        <v>552</v>
      </c>
      <c r="B376" s="96">
        <v>293105</v>
      </c>
      <c r="C376" s="95" t="s">
        <v>400</v>
      </c>
      <c r="D376" s="97">
        <v>17601</v>
      </c>
      <c r="E376" s="107" t="s">
        <v>611</v>
      </c>
      <c r="F376" s="94">
        <v>0</v>
      </c>
      <c r="G376" s="94">
        <v>1</v>
      </c>
      <c r="H376" s="106">
        <v>0</v>
      </c>
      <c r="I376" s="95" t="s">
        <v>554</v>
      </c>
      <c r="J376" s="96">
        <v>0</v>
      </c>
    </row>
    <row r="377" spans="1:10" x14ac:dyDescent="0.25">
      <c r="A377" s="95" t="s">
        <v>552</v>
      </c>
      <c r="B377" s="96">
        <v>293130</v>
      </c>
      <c r="C377" s="95" t="s">
        <v>147</v>
      </c>
      <c r="D377" s="97">
        <v>17413</v>
      </c>
      <c r="E377" s="107" t="s">
        <v>28</v>
      </c>
      <c r="F377" s="96">
        <v>0</v>
      </c>
      <c r="G377" s="96">
        <v>0</v>
      </c>
      <c r="H377" s="98">
        <v>0</v>
      </c>
      <c r="I377" s="95" t="s">
        <v>554</v>
      </c>
      <c r="J377" s="96">
        <v>0</v>
      </c>
    </row>
    <row r="378" spans="1:10" x14ac:dyDescent="0.25">
      <c r="A378" s="95" t="s">
        <v>552</v>
      </c>
      <c r="B378" s="96">
        <v>293135</v>
      </c>
      <c r="C378" s="95" t="s">
        <v>165</v>
      </c>
      <c r="D378" s="97">
        <v>155659</v>
      </c>
      <c r="E378" s="107" t="s">
        <v>611</v>
      </c>
      <c r="F378" s="94">
        <v>6</v>
      </c>
      <c r="G378" s="94">
        <v>10</v>
      </c>
      <c r="H378" s="106">
        <v>0.6</v>
      </c>
      <c r="I378" s="95" t="s">
        <v>554</v>
      </c>
      <c r="J378" s="96">
        <v>0</v>
      </c>
    </row>
    <row r="379" spans="1:10" x14ac:dyDescent="0.25">
      <c r="A379" s="95" t="s">
        <v>552</v>
      </c>
      <c r="B379" s="96">
        <v>293150</v>
      </c>
      <c r="C379" s="95" t="s">
        <v>105</v>
      </c>
      <c r="D379" s="97">
        <v>22944</v>
      </c>
      <c r="E379" s="107" t="s">
        <v>28</v>
      </c>
      <c r="F379" s="94">
        <v>0</v>
      </c>
      <c r="G379" s="94">
        <v>0</v>
      </c>
      <c r="H379" s="106">
        <v>0</v>
      </c>
      <c r="I379" s="95" t="s">
        <v>554</v>
      </c>
      <c r="J379" s="96">
        <v>0</v>
      </c>
    </row>
    <row r="380" spans="1:10" x14ac:dyDescent="0.25">
      <c r="A380" s="95" t="s">
        <v>552</v>
      </c>
      <c r="B380" s="96">
        <v>293160</v>
      </c>
      <c r="C380" s="95" t="s">
        <v>510</v>
      </c>
      <c r="D380" s="97">
        <v>15079</v>
      </c>
      <c r="E380" s="107" t="s">
        <v>611</v>
      </c>
      <c r="F380" s="94">
        <v>2</v>
      </c>
      <c r="G380" s="94">
        <v>2</v>
      </c>
      <c r="H380" s="106">
        <v>1</v>
      </c>
      <c r="I380" s="95" t="s">
        <v>557</v>
      </c>
      <c r="J380" s="96">
        <v>1</v>
      </c>
    </row>
    <row r="381" spans="1:10" x14ac:dyDescent="0.25">
      <c r="A381" s="95" t="s">
        <v>552</v>
      </c>
      <c r="B381" s="96">
        <v>293170</v>
      </c>
      <c r="C381" s="95" t="s">
        <v>58</v>
      </c>
      <c r="D381" s="97">
        <v>13537</v>
      </c>
      <c r="E381" s="107" t="s">
        <v>611</v>
      </c>
      <c r="F381" s="96">
        <v>0</v>
      </c>
      <c r="G381" s="96">
        <v>1</v>
      </c>
      <c r="H381" s="98">
        <v>0</v>
      </c>
      <c r="I381" s="95" t="s">
        <v>554</v>
      </c>
      <c r="J381" s="96">
        <v>0</v>
      </c>
    </row>
    <row r="382" spans="1:10" x14ac:dyDescent="0.25">
      <c r="A382" s="95" t="s">
        <v>552</v>
      </c>
      <c r="B382" s="96">
        <v>293180</v>
      </c>
      <c r="C382" s="95" t="s">
        <v>435</v>
      </c>
      <c r="D382" s="97">
        <v>18367</v>
      </c>
      <c r="E382" s="107" t="s">
        <v>611</v>
      </c>
      <c r="F382" s="94">
        <v>0</v>
      </c>
      <c r="G382" s="94">
        <v>6</v>
      </c>
      <c r="H382" s="106">
        <v>0</v>
      </c>
      <c r="I382" s="95" t="s">
        <v>554</v>
      </c>
      <c r="J382" s="96">
        <v>0</v>
      </c>
    </row>
    <row r="383" spans="1:10" x14ac:dyDescent="0.25">
      <c r="A383" s="95" t="s">
        <v>552</v>
      </c>
      <c r="B383" s="96">
        <v>293190</v>
      </c>
      <c r="C383" s="95" t="s">
        <v>106</v>
      </c>
      <c r="D383" s="97">
        <v>56131</v>
      </c>
      <c r="E383" s="107" t="s">
        <v>611</v>
      </c>
      <c r="F383" s="94">
        <v>4</v>
      </c>
      <c r="G383" s="94">
        <v>4</v>
      </c>
      <c r="H383" s="106">
        <v>1</v>
      </c>
      <c r="I383" s="95" t="s">
        <v>557</v>
      </c>
      <c r="J383" s="96">
        <v>1</v>
      </c>
    </row>
    <row r="384" spans="1:10" x14ac:dyDescent="0.25">
      <c r="A384" s="95" t="s">
        <v>552</v>
      </c>
      <c r="B384" s="96">
        <v>293200</v>
      </c>
      <c r="C384" s="95" t="s">
        <v>287</v>
      </c>
      <c r="D384" s="97">
        <v>25178</v>
      </c>
      <c r="E384" s="107" t="s">
        <v>28</v>
      </c>
      <c r="F384" s="94">
        <v>0</v>
      </c>
      <c r="G384" s="94">
        <v>0</v>
      </c>
      <c r="H384" s="106">
        <v>0</v>
      </c>
      <c r="I384" s="95" t="s">
        <v>554</v>
      </c>
      <c r="J384" s="96">
        <v>0</v>
      </c>
    </row>
    <row r="385" spans="1:10" x14ac:dyDescent="0.25">
      <c r="A385" s="95" t="s">
        <v>552</v>
      </c>
      <c r="B385" s="96">
        <v>293210</v>
      </c>
      <c r="C385" s="95" t="s">
        <v>235</v>
      </c>
      <c r="D385" s="97">
        <v>20770</v>
      </c>
      <c r="E385" s="107" t="s">
        <v>611</v>
      </c>
      <c r="F385" s="96">
        <v>0</v>
      </c>
      <c r="G385" s="96">
        <v>3</v>
      </c>
      <c r="H385" s="98">
        <v>0</v>
      </c>
      <c r="I385" s="95" t="s">
        <v>554</v>
      </c>
      <c r="J385" s="96">
        <v>0</v>
      </c>
    </row>
    <row r="386" spans="1:10" x14ac:dyDescent="0.25">
      <c r="A386" s="95" t="s">
        <v>552</v>
      </c>
      <c r="B386" s="96">
        <v>293220</v>
      </c>
      <c r="C386" s="95" t="s">
        <v>470</v>
      </c>
      <c r="D386" s="97">
        <v>20993</v>
      </c>
      <c r="E386" s="107" t="s">
        <v>28</v>
      </c>
      <c r="F386" s="96">
        <v>0</v>
      </c>
      <c r="G386" s="96">
        <v>0</v>
      </c>
      <c r="H386" s="98">
        <v>0</v>
      </c>
      <c r="I386" s="95" t="s">
        <v>554</v>
      </c>
      <c r="J386" s="96">
        <v>0</v>
      </c>
    </row>
    <row r="387" spans="1:10" x14ac:dyDescent="0.25">
      <c r="A387" s="95" t="s">
        <v>552</v>
      </c>
      <c r="B387" s="96">
        <v>293230</v>
      </c>
      <c r="C387" s="95" t="s">
        <v>471</v>
      </c>
      <c r="D387" s="97">
        <v>26787</v>
      </c>
      <c r="E387" s="107" t="s">
        <v>28</v>
      </c>
      <c r="F387" s="94">
        <v>0</v>
      </c>
      <c r="G387" s="94">
        <v>0</v>
      </c>
      <c r="H387" s="106">
        <v>0</v>
      </c>
      <c r="I387" s="95" t="s">
        <v>554</v>
      </c>
      <c r="J387" s="96">
        <v>0</v>
      </c>
    </row>
    <row r="388" spans="1:10" x14ac:dyDescent="0.25">
      <c r="A388" s="95" t="s">
        <v>552</v>
      </c>
      <c r="B388" s="96">
        <v>293240</v>
      </c>
      <c r="C388" s="95" t="s">
        <v>128</v>
      </c>
      <c r="D388" s="97">
        <v>14460</v>
      </c>
      <c r="E388" s="107" t="s">
        <v>611</v>
      </c>
      <c r="F388" s="96">
        <v>1</v>
      </c>
      <c r="G388" s="96">
        <v>1</v>
      </c>
      <c r="H388" s="98">
        <v>1</v>
      </c>
      <c r="I388" s="95" t="s">
        <v>557</v>
      </c>
      <c r="J388" s="96">
        <v>1</v>
      </c>
    </row>
    <row r="389" spans="1:10" x14ac:dyDescent="0.25">
      <c r="A389" s="95" t="s">
        <v>552</v>
      </c>
      <c r="B389" s="96">
        <v>293245</v>
      </c>
      <c r="C389" s="95" t="s">
        <v>148</v>
      </c>
      <c r="D389" s="97">
        <v>18851</v>
      </c>
      <c r="E389" s="107" t="s">
        <v>28</v>
      </c>
      <c r="F389" s="94">
        <v>0</v>
      </c>
      <c r="G389" s="94">
        <v>0</v>
      </c>
      <c r="H389" s="106">
        <v>0</v>
      </c>
      <c r="I389" s="95" t="s">
        <v>554</v>
      </c>
      <c r="J389" s="96">
        <v>0</v>
      </c>
    </row>
    <row r="390" spans="1:10" x14ac:dyDescent="0.25">
      <c r="A390" s="95" t="s">
        <v>552</v>
      </c>
      <c r="B390" s="96">
        <v>293250</v>
      </c>
      <c r="C390" s="95" t="s">
        <v>446</v>
      </c>
      <c r="D390" s="97">
        <v>22535</v>
      </c>
      <c r="E390" s="107" t="s">
        <v>611</v>
      </c>
      <c r="F390" s="94">
        <v>1</v>
      </c>
      <c r="G390" s="94">
        <v>1</v>
      </c>
      <c r="H390" s="106">
        <v>1</v>
      </c>
      <c r="I390" s="95" t="s">
        <v>557</v>
      </c>
      <c r="J390" s="96">
        <v>1</v>
      </c>
    </row>
    <row r="391" spans="1:10" x14ac:dyDescent="0.25">
      <c r="A391" s="95" t="s">
        <v>552</v>
      </c>
      <c r="B391" s="96">
        <v>293260</v>
      </c>
      <c r="C391" s="95" t="s">
        <v>401</v>
      </c>
      <c r="D391" s="97">
        <v>17270</v>
      </c>
      <c r="E391" s="107" t="s">
        <v>28</v>
      </c>
      <c r="F391" s="96">
        <v>0</v>
      </c>
      <c r="G391" s="96">
        <v>0</v>
      </c>
      <c r="H391" s="98">
        <v>0</v>
      </c>
      <c r="I391" s="95" t="s">
        <v>554</v>
      </c>
      <c r="J391" s="96">
        <v>0</v>
      </c>
    </row>
    <row r="392" spans="1:10" x14ac:dyDescent="0.25">
      <c r="A392" s="95" t="s">
        <v>552</v>
      </c>
      <c r="B392" s="96">
        <v>293270</v>
      </c>
      <c r="C392" s="95" t="s">
        <v>447</v>
      </c>
      <c r="D392" s="97">
        <v>21924</v>
      </c>
      <c r="E392" s="107" t="s">
        <v>28</v>
      </c>
      <c r="F392" s="96">
        <v>0</v>
      </c>
      <c r="G392" s="96">
        <v>0</v>
      </c>
      <c r="H392" s="98">
        <v>0</v>
      </c>
      <c r="I392" s="95" t="s">
        <v>554</v>
      </c>
      <c r="J392" s="96">
        <v>0</v>
      </c>
    </row>
    <row r="393" spans="1:10" x14ac:dyDescent="0.25">
      <c r="A393" s="95" t="s">
        <v>552</v>
      </c>
      <c r="B393" s="96">
        <v>293280</v>
      </c>
      <c r="C393" s="95" t="s">
        <v>73</v>
      </c>
      <c r="D393" s="97">
        <v>19490</v>
      </c>
      <c r="E393" s="107" t="s">
        <v>611</v>
      </c>
      <c r="F393" s="94">
        <v>0</v>
      </c>
      <c r="G393" s="94">
        <v>3</v>
      </c>
      <c r="H393" s="106">
        <v>0</v>
      </c>
      <c r="I393" s="95" t="s">
        <v>554</v>
      </c>
      <c r="J393" s="96">
        <v>0</v>
      </c>
    </row>
    <row r="394" spans="1:10" x14ac:dyDescent="0.25">
      <c r="A394" s="95" t="s">
        <v>552</v>
      </c>
      <c r="B394" s="96">
        <v>293290</v>
      </c>
      <c r="C394" s="95" t="s">
        <v>500</v>
      </c>
      <c r="D394" s="97">
        <v>96507</v>
      </c>
      <c r="E394" s="107" t="s">
        <v>611</v>
      </c>
      <c r="F394" s="94">
        <v>8</v>
      </c>
      <c r="G394" s="94">
        <v>12</v>
      </c>
      <c r="H394" s="106">
        <v>0.66666666666666696</v>
      </c>
      <c r="I394" s="95" t="s">
        <v>554</v>
      </c>
      <c r="J394" s="96">
        <v>0</v>
      </c>
    </row>
    <row r="395" spans="1:10" x14ac:dyDescent="0.25">
      <c r="A395" s="95" t="s">
        <v>552</v>
      </c>
      <c r="B395" s="96">
        <v>293300</v>
      </c>
      <c r="C395" s="95" t="s">
        <v>107</v>
      </c>
      <c r="D395" s="97">
        <v>27545</v>
      </c>
      <c r="E395" s="107" t="s">
        <v>611</v>
      </c>
      <c r="F395" s="94">
        <v>1</v>
      </c>
      <c r="G395" s="94">
        <v>2</v>
      </c>
      <c r="H395" s="106">
        <v>0.5</v>
      </c>
      <c r="I395" s="95" t="s">
        <v>554</v>
      </c>
      <c r="J395" s="96">
        <v>0</v>
      </c>
    </row>
    <row r="396" spans="1:10" x14ac:dyDescent="0.25">
      <c r="A396" s="95" t="s">
        <v>552</v>
      </c>
      <c r="B396" s="96">
        <v>293305</v>
      </c>
      <c r="C396" s="95" t="s">
        <v>149</v>
      </c>
      <c r="D396" s="97">
        <v>14693</v>
      </c>
      <c r="E396" s="107" t="s">
        <v>28</v>
      </c>
      <c r="F396" s="96">
        <v>0</v>
      </c>
      <c r="G396" s="96">
        <v>0</v>
      </c>
      <c r="H396" s="98">
        <v>0</v>
      </c>
      <c r="I396" s="95" t="s">
        <v>554</v>
      </c>
      <c r="J396" s="96">
        <v>0</v>
      </c>
    </row>
    <row r="397" spans="1:10" x14ac:dyDescent="0.25">
      <c r="A397" s="95" t="s">
        <v>552</v>
      </c>
      <c r="B397" s="96">
        <v>293310</v>
      </c>
      <c r="C397" s="95" t="s">
        <v>150</v>
      </c>
      <c r="D397" s="97">
        <v>9364</v>
      </c>
      <c r="E397" s="107" t="s">
        <v>28</v>
      </c>
      <c r="F397" s="94">
        <v>0</v>
      </c>
      <c r="G397" s="94">
        <v>0</v>
      </c>
      <c r="H397" s="106">
        <v>0</v>
      </c>
      <c r="I397" s="95" t="s">
        <v>554</v>
      </c>
      <c r="J397" s="96">
        <v>0</v>
      </c>
    </row>
    <row r="398" spans="1:10" x14ac:dyDescent="0.25">
      <c r="A398" s="95" t="s">
        <v>552</v>
      </c>
      <c r="B398" s="96">
        <v>293315</v>
      </c>
      <c r="C398" s="95" t="s">
        <v>151</v>
      </c>
      <c r="D398" s="97">
        <v>13524</v>
      </c>
      <c r="E398" s="107" t="s">
        <v>611</v>
      </c>
      <c r="F398" s="94">
        <v>0</v>
      </c>
      <c r="G398" s="94">
        <v>1</v>
      </c>
      <c r="H398" s="106">
        <v>0</v>
      </c>
      <c r="I398" s="95" t="s">
        <v>554</v>
      </c>
      <c r="J398" s="96">
        <v>0</v>
      </c>
    </row>
    <row r="399" spans="1:10" x14ac:dyDescent="0.25">
      <c r="A399" s="95" t="s">
        <v>552</v>
      </c>
      <c r="B399" s="96">
        <v>293317</v>
      </c>
      <c r="C399" s="95" t="s">
        <v>236</v>
      </c>
      <c r="D399" s="97">
        <v>9405</v>
      </c>
      <c r="E399" s="107" t="s">
        <v>28</v>
      </c>
      <c r="F399" s="94">
        <v>0</v>
      </c>
      <c r="G399" s="94">
        <v>0</v>
      </c>
      <c r="H399" s="106">
        <v>0</v>
      </c>
      <c r="I399" s="95" t="s">
        <v>554</v>
      </c>
      <c r="J399" s="96">
        <v>0</v>
      </c>
    </row>
    <row r="400" spans="1:10" x14ac:dyDescent="0.25">
      <c r="A400" s="95" t="s">
        <v>552</v>
      </c>
      <c r="B400" s="96">
        <v>293320</v>
      </c>
      <c r="C400" s="95" t="s">
        <v>211</v>
      </c>
      <c r="D400" s="97">
        <v>42103</v>
      </c>
      <c r="E400" s="107" t="s">
        <v>611</v>
      </c>
      <c r="F400" s="94">
        <v>1</v>
      </c>
      <c r="G400" s="94">
        <v>5</v>
      </c>
      <c r="H400" s="106">
        <v>0.2</v>
      </c>
      <c r="I400" s="95" t="s">
        <v>554</v>
      </c>
      <c r="J400" s="96">
        <v>0</v>
      </c>
    </row>
    <row r="401" spans="1:10" x14ac:dyDescent="0.25">
      <c r="A401" s="95" t="s">
        <v>552</v>
      </c>
      <c r="B401" s="96">
        <v>293325</v>
      </c>
      <c r="C401" s="95" t="s">
        <v>178</v>
      </c>
      <c r="D401" s="97">
        <v>6737</v>
      </c>
      <c r="E401" s="107" t="s">
        <v>28</v>
      </c>
      <c r="F401" s="94">
        <v>0</v>
      </c>
      <c r="G401" s="94">
        <v>0</v>
      </c>
      <c r="H401" s="106">
        <v>0</v>
      </c>
      <c r="I401" s="95" t="s">
        <v>554</v>
      </c>
      <c r="J401" s="96">
        <v>0</v>
      </c>
    </row>
    <row r="402" spans="1:10" x14ac:dyDescent="0.25">
      <c r="A402" s="95" t="s">
        <v>552</v>
      </c>
      <c r="B402" s="96">
        <v>293330</v>
      </c>
      <c r="C402" s="95" t="s">
        <v>417</v>
      </c>
      <c r="D402" s="97">
        <v>340199</v>
      </c>
      <c r="E402" s="107" t="s">
        <v>611</v>
      </c>
      <c r="F402" s="94">
        <v>30</v>
      </c>
      <c r="G402" s="94">
        <v>37</v>
      </c>
      <c r="H402" s="106">
        <v>0.81081081081081097</v>
      </c>
      <c r="I402" s="95" t="s">
        <v>557</v>
      </c>
      <c r="J402" s="96">
        <v>1</v>
      </c>
    </row>
    <row r="403" spans="1:10" x14ac:dyDescent="0.25">
      <c r="A403" s="95" t="s">
        <v>552</v>
      </c>
      <c r="B403" s="96">
        <v>293340</v>
      </c>
      <c r="C403" s="95" t="s">
        <v>74</v>
      </c>
      <c r="D403" s="97">
        <v>9720</v>
      </c>
      <c r="E403" s="107" t="s">
        <v>28</v>
      </c>
      <c r="F403" s="96">
        <v>0</v>
      </c>
      <c r="G403" s="96">
        <v>0</v>
      </c>
      <c r="H403" s="98">
        <v>0</v>
      </c>
      <c r="I403" s="95" t="s">
        <v>554</v>
      </c>
      <c r="J403" s="96">
        <v>0</v>
      </c>
    </row>
    <row r="404" spans="1:10" x14ac:dyDescent="0.25">
      <c r="A404" s="95" t="s">
        <v>552</v>
      </c>
      <c r="B404" s="96">
        <v>293345</v>
      </c>
      <c r="C404" s="95" t="s">
        <v>327</v>
      </c>
      <c r="D404" s="97">
        <v>13047</v>
      </c>
      <c r="E404" s="107" t="s">
        <v>28</v>
      </c>
      <c r="F404" s="94">
        <v>0</v>
      </c>
      <c r="G404" s="94">
        <v>0</v>
      </c>
      <c r="H404" s="106">
        <v>0</v>
      </c>
      <c r="I404" s="95" t="s">
        <v>554</v>
      </c>
      <c r="J404" s="96">
        <v>0</v>
      </c>
    </row>
    <row r="405" spans="1:10" x14ac:dyDescent="0.25">
      <c r="A405" s="95" t="s">
        <v>552</v>
      </c>
      <c r="B405" s="96">
        <v>293350</v>
      </c>
      <c r="C405" s="95" t="s">
        <v>511</v>
      </c>
      <c r="D405" s="97">
        <v>22621</v>
      </c>
      <c r="E405" s="107" t="s">
        <v>28</v>
      </c>
      <c r="F405" s="96">
        <v>0</v>
      </c>
      <c r="G405" s="96">
        <v>0</v>
      </c>
      <c r="H405" s="98">
        <v>0</v>
      </c>
      <c r="I405" s="95" t="s">
        <v>554</v>
      </c>
      <c r="J405" s="96">
        <v>0</v>
      </c>
    </row>
    <row r="406" spans="1:10" x14ac:dyDescent="0.25">
      <c r="A406" s="95" t="s">
        <v>552</v>
      </c>
      <c r="B406" s="96">
        <v>293360</v>
      </c>
      <c r="C406" s="95" t="s">
        <v>129</v>
      </c>
      <c r="D406" s="97">
        <v>48210</v>
      </c>
      <c r="E406" s="107" t="s">
        <v>611</v>
      </c>
      <c r="F406" s="94">
        <v>4</v>
      </c>
      <c r="G406" s="94">
        <v>4</v>
      </c>
      <c r="H406" s="106">
        <v>1</v>
      </c>
      <c r="I406" s="95" t="s">
        <v>557</v>
      </c>
      <c r="J406" s="96">
        <v>1</v>
      </c>
    </row>
    <row r="407" spans="1:10" x14ac:dyDescent="0.25">
      <c r="F407">
        <f>SUM(F2:F406)</f>
        <v>1825</v>
      </c>
      <c r="G407">
        <f>SUM(G2:G406)</f>
        <v>3075</v>
      </c>
    </row>
  </sheetData>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7"/>
  <sheetViews>
    <sheetView workbookViewId="0">
      <selection activeCell="J15" sqref="J15"/>
    </sheetView>
  </sheetViews>
  <sheetFormatPr defaultRowHeight="15" x14ac:dyDescent="0.25"/>
  <cols>
    <col min="1" max="1" width="3.42578125" bestFit="1" customWidth="1"/>
    <col min="2" max="2" width="7" bestFit="1" customWidth="1"/>
    <col min="3" max="3" width="40.85546875" customWidth="1"/>
    <col min="4" max="4" width="10.140625" bestFit="1" customWidth="1"/>
    <col min="5" max="5" width="17" style="108" bestFit="1" customWidth="1"/>
    <col min="6" max="6" width="11.140625" bestFit="1" customWidth="1"/>
    <col min="7" max="7" width="13.28515625" bestFit="1" customWidth="1"/>
    <col min="8" max="8" width="9.85546875" bestFit="1" customWidth="1"/>
    <col min="9" max="9" width="11.7109375" bestFit="1" customWidth="1"/>
    <col min="10" max="10" width="12.28515625" bestFit="1" customWidth="1"/>
  </cols>
  <sheetData>
    <row r="1" spans="1:10" x14ac:dyDescent="0.25">
      <c r="A1" s="93" t="s">
        <v>544</v>
      </c>
      <c r="B1" s="93" t="s">
        <v>545</v>
      </c>
      <c r="C1" s="93" t="s">
        <v>546</v>
      </c>
      <c r="D1" s="93" t="s">
        <v>608</v>
      </c>
      <c r="E1" s="93" t="s">
        <v>609</v>
      </c>
      <c r="F1" s="93" t="s">
        <v>547</v>
      </c>
      <c r="G1" s="93" t="s">
        <v>548</v>
      </c>
      <c r="H1" s="105" t="s">
        <v>549</v>
      </c>
      <c r="I1" s="93" t="s">
        <v>610</v>
      </c>
      <c r="J1" s="93" t="s">
        <v>551</v>
      </c>
    </row>
    <row r="2" spans="1:10" x14ac:dyDescent="0.25">
      <c r="A2" s="95" t="s">
        <v>552</v>
      </c>
      <c r="B2" s="96">
        <v>290020</v>
      </c>
      <c r="C2" s="95" t="s">
        <v>290</v>
      </c>
      <c r="D2" s="97">
        <v>19574</v>
      </c>
      <c r="E2" s="107" t="s">
        <v>28</v>
      </c>
      <c r="F2" s="96">
        <v>0</v>
      </c>
      <c r="G2" s="96">
        <v>0</v>
      </c>
      <c r="H2" s="98">
        <v>0</v>
      </c>
      <c r="I2" s="95" t="s">
        <v>554</v>
      </c>
      <c r="J2" s="96">
        <v>0</v>
      </c>
    </row>
    <row r="3" spans="1:10" x14ac:dyDescent="0.25">
      <c r="A3" s="95" t="s">
        <v>552</v>
      </c>
      <c r="B3" s="96">
        <v>290030</v>
      </c>
      <c r="C3" s="95" t="s">
        <v>241</v>
      </c>
      <c r="D3" s="97">
        <v>15717</v>
      </c>
      <c r="E3" s="107" t="s">
        <v>611</v>
      </c>
      <c r="F3" s="94">
        <v>0</v>
      </c>
      <c r="G3" s="94">
        <v>16</v>
      </c>
      <c r="H3" s="106">
        <v>0</v>
      </c>
      <c r="I3" s="95" t="s">
        <v>554</v>
      </c>
      <c r="J3" s="96">
        <v>0</v>
      </c>
    </row>
    <row r="4" spans="1:10" x14ac:dyDescent="0.25">
      <c r="A4" s="95" t="s">
        <v>552</v>
      </c>
      <c r="B4" s="96">
        <v>290035</v>
      </c>
      <c r="C4" s="95" t="s">
        <v>260</v>
      </c>
      <c r="D4" s="97">
        <v>17153</v>
      </c>
      <c r="E4" s="107" t="s">
        <v>28</v>
      </c>
      <c r="F4" s="96">
        <v>0</v>
      </c>
      <c r="G4" s="96">
        <v>0</v>
      </c>
      <c r="H4" s="98">
        <v>0</v>
      </c>
      <c r="I4" s="95" t="s">
        <v>554</v>
      </c>
      <c r="J4" s="96">
        <v>0</v>
      </c>
    </row>
    <row r="5" spans="1:10" x14ac:dyDescent="0.25">
      <c r="A5" s="95" t="s">
        <v>552</v>
      </c>
      <c r="B5" s="96">
        <v>290040</v>
      </c>
      <c r="C5" s="95" t="s">
        <v>89</v>
      </c>
      <c r="D5" s="97">
        <v>17043</v>
      </c>
      <c r="E5" s="107" t="s">
        <v>611</v>
      </c>
      <c r="F5" s="94">
        <v>0</v>
      </c>
      <c r="G5" s="94">
        <v>26</v>
      </c>
      <c r="H5" s="106">
        <v>0</v>
      </c>
      <c r="I5" s="95" t="s">
        <v>554</v>
      </c>
      <c r="J5" s="96">
        <v>0</v>
      </c>
    </row>
    <row r="6" spans="1:10" x14ac:dyDescent="0.25">
      <c r="A6" s="95" t="s">
        <v>552</v>
      </c>
      <c r="B6" s="96">
        <v>290050</v>
      </c>
      <c r="C6" s="95" t="s">
        <v>366</v>
      </c>
      <c r="D6" s="97">
        <v>11437</v>
      </c>
      <c r="E6" s="107" t="s">
        <v>28</v>
      </c>
      <c r="F6" s="94">
        <v>0</v>
      </c>
      <c r="G6" s="94">
        <v>0</v>
      </c>
      <c r="H6" s="106">
        <v>0</v>
      </c>
      <c r="I6" s="95" t="s">
        <v>554</v>
      </c>
      <c r="J6" s="96">
        <v>0</v>
      </c>
    </row>
    <row r="7" spans="1:10" x14ac:dyDescent="0.25">
      <c r="A7" s="95" t="s">
        <v>552</v>
      </c>
      <c r="B7" s="96">
        <v>290060</v>
      </c>
      <c r="C7" s="95" t="s">
        <v>474</v>
      </c>
      <c r="D7" s="97">
        <v>4767</v>
      </c>
      <c r="E7" s="107" t="s">
        <v>28</v>
      </c>
      <c r="F7" s="94">
        <v>0</v>
      </c>
      <c r="G7" s="94">
        <v>0</v>
      </c>
      <c r="H7" s="106">
        <v>0</v>
      </c>
      <c r="I7" s="95" t="s">
        <v>554</v>
      </c>
      <c r="J7" s="96">
        <v>0</v>
      </c>
    </row>
    <row r="8" spans="1:10" x14ac:dyDescent="0.25">
      <c r="A8" s="95" t="s">
        <v>552</v>
      </c>
      <c r="B8" s="96">
        <v>290070</v>
      </c>
      <c r="C8" s="95" t="s">
        <v>240</v>
      </c>
      <c r="D8" s="97">
        <v>154495</v>
      </c>
      <c r="E8" s="107" t="s">
        <v>611</v>
      </c>
      <c r="F8" s="96">
        <v>2</v>
      </c>
      <c r="G8" s="96">
        <v>11</v>
      </c>
      <c r="H8" s="98">
        <v>0.18181818181818199</v>
      </c>
      <c r="I8" s="95" t="s">
        <v>554</v>
      </c>
      <c r="J8" s="96">
        <v>0</v>
      </c>
    </row>
    <row r="9" spans="1:10" x14ac:dyDescent="0.25">
      <c r="A9" s="95" t="s">
        <v>552</v>
      </c>
      <c r="B9" s="96">
        <v>290080</v>
      </c>
      <c r="C9" s="95" t="s">
        <v>167</v>
      </c>
      <c r="D9" s="97">
        <v>23282</v>
      </c>
      <c r="E9" s="107" t="s">
        <v>611</v>
      </c>
      <c r="F9" s="94">
        <v>1</v>
      </c>
      <c r="G9" s="94">
        <v>8</v>
      </c>
      <c r="H9" s="106">
        <v>0.125</v>
      </c>
      <c r="I9" s="95" t="s">
        <v>554</v>
      </c>
      <c r="J9" s="96">
        <v>0</v>
      </c>
    </row>
    <row r="10" spans="1:10" x14ac:dyDescent="0.25">
      <c r="A10" s="95" t="s">
        <v>552</v>
      </c>
      <c r="B10" s="96">
        <v>290090</v>
      </c>
      <c r="C10" s="95" t="s">
        <v>450</v>
      </c>
      <c r="D10" s="97">
        <v>6145</v>
      </c>
      <c r="E10" s="107" t="s">
        <v>611</v>
      </c>
      <c r="F10" s="94">
        <v>0</v>
      </c>
      <c r="G10" s="94">
        <v>1</v>
      </c>
      <c r="H10" s="106">
        <v>0</v>
      </c>
      <c r="I10" s="95" t="s">
        <v>554</v>
      </c>
      <c r="J10" s="96">
        <v>0</v>
      </c>
    </row>
    <row r="11" spans="1:10" x14ac:dyDescent="0.25">
      <c r="A11" s="95" t="s">
        <v>552</v>
      </c>
      <c r="B11" s="96">
        <v>290100</v>
      </c>
      <c r="C11" s="95" t="s">
        <v>215</v>
      </c>
      <c r="D11" s="97">
        <v>37807</v>
      </c>
      <c r="E11" s="107" t="s">
        <v>611</v>
      </c>
      <c r="F11" s="94">
        <v>3</v>
      </c>
      <c r="G11" s="94">
        <v>14</v>
      </c>
      <c r="H11" s="106">
        <v>0.214285714285714</v>
      </c>
      <c r="I11" s="95" t="s">
        <v>554</v>
      </c>
      <c r="J11" s="96">
        <v>0</v>
      </c>
    </row>
    <row r="12" spans="1:10" x14ac:dyDescent="0.25">
      <c r="A12" s="95" t="s">
        <v>552</v>
      </c>
      <c r="B12" s="96">
        <v>290110</v>
      </c>
      <c r="C12" s="95" t="s">
        <v>27</v>
      </c>
      <c r="D12" s="97">
        <v>26441</v>
      </c>
      <c r="E12" s="107" t="s">
        <v>611</v>
      </c>
      <c r="F12" s="94">
        <v>0</v>
      </c>
      <c r="G12" s="94">
        <v>125</v>
      </c>
      <c r="H12" s="106">
        <v>0</v>
      </c>
      <c r="I12" s="95" t="s">
        <v>554</v>
      </c>
      <c r="J12" s="96">
        <v>0</v>
      </c>
    </row>
    <row r="13" spans="1:10" x14ac:dyDescent="0.25">
      <c r="A13" s="95" t="s">
        <v>552</v>
      </c>
      <c r="B13" s="96">
        <v>290115</v>
      </c>
      <c r="C13" s="95" t="s">
        <v>112</v>
      </c>
      <c r="D13" s="97">
        <v>16923</v>
      </c>
      <c r="E13" s="107" t="s">
        <v>611</v>
      </c>
      <c r="F13" s="94">
        <v>2</v>
      </c>
      <c r="G13" s="94">
        <v>3</v>
      </c>
      <c r="H13" s="106">
        <v>0.66666666666666696</v>
      </c>
      <c r="I13" s="95" t="s">
        <v>554</v>
      </c>
      <c r="J13" s="96">
        <v>0</v>
      </c>
    </row>
    <row r="14" spans="1:10" x14ac:dyDescent="0.25">
      <c r="A14" s="95" t="s">
        <v>552</v>
      </c>
      <c r="B14" s="96">
        <v>290120</v>
      </c>
      <c r="C14" s="95" t="s">
        <v>418</v>
      </c>
      <c r="D14" s="97">
        <v>20096</v>
      </c>
      <c r="E14" s="107" t="s">
        <v>28</v>
      </c>
      <c r="F14" s="94">
        <v>0</v>
      </c>
      <c r="G14" s="94">
        <v>0</v>
      </c>
      <c r="H14" s="106">
        <v>0</v>
      </c>
      <c r="I14" s="95" t="s">
        <v>554</v>
      </c>
      <c r="J14" s="96">
        <v>0</v>
      </c>
    </row>
    <row r="15" spans="1:10" x14ac:dyDescent="0.25">
      <c r="A15" s="95" t="s">
        <v>552</v>
      </c>
      <c r="B15" s="96">
        <v>290130</v>
      </c>
      <c r="C15" s="95" t="s">
        <v>62</v>
      </c>
      <c r="D15" s="97">
        <v>13723</v>
      </c>
      <c r="E15" s="107" t="s">
        <v>611</v>
      </c>
      <c r="F15" s="94">
        <v>1</v>
      </c>
      <c r="G15" s="94">
        <v>1</v>
      </c>
      <c r="H15" s="106">
        <v>1</v>
      </c>
      <c r="I15" s="95" t="s">
        <v>557</v>
      </c>
      <c r="J15" s="96">
        <v>1</v>
      </c>
    </row>
    <row r="16" spans="1:10" x14ac:dyDescent="0.25">
      <c r="A16" s="95" t="s">
        <v>552</v>
      </c>
      <c r="B16" s="96">
        <v>290135</v>
      </c>
      <c r="C16" s="95" t="s">
        <v>300</v>
      </c>
      <c r="D16" s="97">
        <v>14791</v>
      </c>
      <c r="E16" s="107" t="s">
        <v>611</v>
      </c>
      <c r="F16" s="94">
        <v>0</v>
      </c>
      <c r="G16" s="94">
        <v>21</v>
      </c>
      <c r="H16" s="106">
        <v>0</v>
      </c>
      <c r="I16" s="95" t="s">
        <v>554</v>
      </c>
      <c r="J16" s="96">
        <v>0</v>
      </c>
    </row>
    <row r="17" spans="1:10" x14ac:dyDescent="0.25">
      <c r="A17" s="95" t="s">
        <v>552</v>
      </c>
      <c r="B17" s="96">
        <v>290140</v>
      </c>
      <c r="C17" s="95" t="s">
        <v>313</v>
      </c>
      <c r="D17" s="97">
        <v>14724</v>
      </c>
      <c r="E17" s="107" t="s">
        <v>611</v>
      </c>
      <c r="F17" s="94">
        <v>0</v>
      </c>
      <c r="G17" s="94">
        <v>1</v>
      </c>
      <c r="H17" s="106">
        <v>0</v>
      </c>
      <c r="I17" s="95" t="s">
        <v>554</v>
      </c>
      <c r="J17" s="96">
        <v>0</v>
      </c>
    </row>
    <row r="18" spans="1:10" x14ac:dyDescent="0.25">
      <c r="A18" s="95" t="s">
        <v>552</v>
      </c>
      <c r="B18" s="96">
        <v>290150</v>
      </c>
      <c r="C18" s="95" t="s">
        <v>29</v>
      </c>
      <c r="D18" s="97">
        <v>11299</v>
      </c>
      <c r="E18" s="107" t="s">
        <v>611</v>
      </c>
      <c r="F18" s="94">
        <v>6</v>
      </c>
      <c r="G18" s="94">
        <v>173</v>
      </c>
      <c r="H18" s="106">
        <v>3.4682080924855502E-2</v>
      </c>
      <c r="I18" s="95" t="s">
        <v>554</v>
      </c>
      <c r="J18" s="96">
        <v>0</v>
      </c>
    </row>
    <row r="19" spans="1:10" x14ac:dyDescent="0.25">
      <c r="A19" s="95" t="s">
        <v>552</v>
      </c>
      <c r="B19" s="96">
        <v>290160</v>
      </c>
      <c r="C19" s="95" t="s">
        <v>261</v>
      </c>
      <c r="D19" s="97">
        <v>19183</v>
      </c>
      <c r="E19" s="107" t="s">
        <v>611</v>
      </c>
      <c r="F19" s="94">
        <v>20</v>
      </c>
      <c r="G19" s="94">
        <v>32</v>
      </c>
      <c r="H19" s="106">
        <v>0.625</v>
      </c>
      <c r="I19" s="95" t="s">
        <v>554</v>
      </c>
      <c r="J19" s="96">
        <v>0</v>
      </c>
    </row>
    <row r="20" spans="1:10" x14ac:dyDescent="0.25">
      <c r="A20" s="95" t="s">
        <v>552</v>
      </c>
      <c r="B20" s="96">
        <v>290170</v>
      </c>
      <c r="C20" s="95" t="s">
        <v>31</v>
      </c>
      <c r="D20" s="97">
        <v>12225</v>
      </c>
      <c r="E20" s="107" t="s">
        <v>611</v>
      </c>
      <c r="F20" s="94">
        <v>0</v>
      </c>
      <c r="G20" s="94">
        <v>32</v>
      </c>
      <c r="H20" s="106">
        <v>0</v>
      </c>
      <c r="I20" s="95" t="s">
        <v>554</v>
      </c>
      <c r="J20" s="96">
        <v>0</v>
      </c>
    </row>
    <row r="21" spans="1:10" x14ac:dyDescent="0.25">
      <c r="A21" s="95" t="s">
        <v>552</v>
      </c>
      <c r="B21" s="96">
        <v>290180</v>
      </c>
      <c r="C21" s="95" t="s">
        <v>301</v>
      </c>
      <c r="D21" s="97">
        <v>12187</v>
      </c>
      <c r="E21" s="107" t="s">
        <v>28</v>
      </c>
      <c r="F21" s="94">
        <v>0</v>
      </c>
      <c r="G21" s="94">
        <v>0</v>
      </c>
      <c r="H21" s="106">
        <v>0</v>
      </c>
      <c r="I21" s="95" t="s">
        <v>554</v>
      </c>
      <c r="J21" s="96">
        <v>0</v>
      </c>
    </row>
    <row r="22" spans="1:10" x14ac:dyDescent="0.25">
      <c r="A22" s="95" t="s">
        <v>552</v>
      </c>
      <c r="B22" s="96">
        <v>290190</v>
      </c>
      <c r="C22" s="95" t="s">
        <v>242</v>
      </c>
      <c r="D22" s="97">
        <v>19146</v>
      </c>
      <c r="E22" s="107" t="s">
        <v>611</v>
      </c>
      <c r="F22" s="94">
        <v>1</v>
      </c>
      <c r="G22" s="94">
        <v>52</v>
      </c>
      <c r="H22" s="106">
        <v>1.9230769230769201E-2</v>
      </c>
      <c r="I22" s="95" t="s">
        <v>554</v>
      </c>
      <c r="J22" s="96">
        <v>0</v>
      </c>
    </row>
    <row r="23" spans="1:10" x14ac:dyDescent="0.25">
      <c r="A23" s="95" t="s">
        <v>552</v>
      </c>
      <c r="B23" s="96">
        <v>290195</v>
      </c>
      <c r="C23" s="95" t="s">
        <v>475</v>
      </c>
      <c r="D23" s="97">
        <v>7762</v>
      </c>
      <c r="E23" s="107" t="s">
        <v>28</v>
      </c>
      <c r="F23" s="94">
        <v>0</v>
      </c>
      <c r="G23" s="94">
        <v>0</v>
      </c>
      <c r="H23" s="106">
        <v>0</v>
      </c>
      <c r="I23" s="95" t="s">
        <v>554</v>
      </c>
      <c r="J23" s="96">
        <v>0</v>
      </c>
    </row>
    <row r="24" spans="1:10" x14ac:dyDescent="0.25">
      <c r="A24" s="95" t="s">
        <v>552</v>
      </c>
      <c r="B24" s="96">
        <v>290200</v>
      </c>
      <c r="C24" s="95" t="s">
        <v>357</v>
      </c>
      <c r="D24" s="97">
        <v>14089</v>
      </c>
      <c r="E24" s="107" t="s">
        <v>28</v>
      </c>
      <c r="F24" s="94">
        <v>0</v>
      </c>
      <c r="G24" s="94">
        <v>0</v>
      </c>
      <c r="H24" s="106">
        <v>0</v>
      </c>
      <c r="I24" s="95" t="s">
        <v>554</v>
      </c>
      <c r="J24" s="96">
        <v>0</v>
      </c>
    </row>
    <row r="25" spans="1:10" x14ac:dyDescent="0.25">
      <c r="A25" s="95" t="s">
        <v>552</v>
      </c>
      <c r="B25" s="96">
        <v>290210</v>
      </c>
      <c r="C25" s="95" t="s">
        <v>90</v>
      </c>
      <c r="D25" s="97">
        <v>56370</v>
      </c>
      <c r="E25" s="107" t="s">
        <v>611</v>
      </c>
      <c r="F25" s="94">
        <v>18</v>
      </c>
      <c r="G25" s="94">
        <v>240</v>
      </c>
      <c r="H25" s="106">
        <v>7.4999999999999997E-2</v>
      </c>
      <c r="I25" s="95" t="s">
        <v>554</v>
      </c>
      <c r="J25" s="96">
        <v>0</v>
      </c>
    </row>
    <row r="26" spans="1:10" x14ac:dyDescent="0.25">
      <c r="A26" s="95" t="s">
        <v>552</v>
      </c>
      <c r="B26" s="96">
        <v>290220</v>
      </c>
      <c r="C26" s="95" t="s">
        <v>244</v>
      </c>
      <c r="D26" s="97">
        <v>11314</v>
      </c>
      <c r="E26" s="107" t="s">
        <v>28</v>
      </c>
      <c r="F26" s="94">
        <v>0</v>
      </c>
      <c r="G26" s="94">
        <v>0</v>
      </c>
      <c r="H26" s="106">
        <v>0</v>
      </c>
      <c r="I26" s="95" t="s">
        <v>554</v>
      </c>
      <c r="J26" s="96">
        <v>0</v>
      </c>
    </row>
    <row r="27" spans="1:10" x14ac:dyDescent="0.25">
      <c r="A27" s="95" t="s">
        <v>552</v>
      </c>
      <c r="B27" s="96">
        <v>290225</v>
      </c>
      <c r="C27" s="95" t="s">
        <v>441</v>
      </c>
      <c r="D27" s="97">
        <v>11737</v>
      </c>
      <c r="E27" s="107" t="s">
        <v>28</v>
      </c>
      <c r="F27" s="96">
        <v>0</v>
      </c>
      <c r="G27" s="96">
        <v>0</v>
      </c>
      <c r="H27" s="98">
        <v>0</v>
      </c>
      <c r="I27" s="95" t="s">
        <v>554</v>
      </c>
      <c r="J27" s="96">
        <v>0</v>
      </c>
    </row>
    <row r="28" spans="1:10" x14ac:dyDescent="0.25">
      <c r="A28" s="95" t="s">
        <v>552</v>
      </c>
      <c r="B28" s="96">
        <v>290230</v>
      </c>
      <c r="C28" s="95" t="s">
        <v>217</v>
      </c>
      <c r="D28" s="97">
        <v>9127</v>
      </c>
      <c r="E28" s="107" t="s">
        <v>611</v>
      </c>
      <c r="F28" s="94">
        <v>0</v>
      </c>
      <c r="G28" s="94">
        <v>1</v>
      </c>
      <c r="H28" s="106">
        <v>0</v>
      </c>
      <c r="I28" s="95" t="s">
        <v>554</v>
      </c>
      <c r="J28" s="96">
        <v>0</v>
      </c>
    </row>
    <row r="29" spans="1:10" x14ac:dyDescent="0.25">
      <c r="A29" s="95" t="s">
        <v>552</v>
      </c>
      <c r="B29" s="96">
        <v>290240</v>
      </c>
      <c r="C29" s="95" t="s">
        <v>451</v>
      </c>
      <c r="D29" s="97">
        <v>13089</v>
      </c>
      <c r="E29" s="107" t="s">
        <v>28</v>
      </c>
      <c r="F29" s="96">
        <v>0</v>
      </c>
      <c r="G29" s="96">
        <v>0</v>
      </c>
      <c r="H29" s="98">
        <v>0</v>
      </c>
      <c r="I29" s="95" t="s">
        <v>554</v>
      </c>
      <c r="J29" s="96">
        <v>0</v>
      </c>
    </row>
    <row r="30" spans="1:10" x14ac:dyDescent="0.25">
      <c r="A30" s="95" t="s">
        <v>552</v>
      </c>
      <c r="B30" s="96">
        <v>290250</v>
      </c>
      <c r="C30" s="95" t="s">
        <v>314</v>
      </c>
      <c r="D30" s="97">
        <v>14195</v>
      </c>
      <c r="E30" s="107" t="s">
        <v>28</v>
      </c>
      <c r="F30" s="94">
        <v>0</v>
      </c>
      <c r="G30" s="94">
        <v>0</v>
      </c>
      <c r="H30" s="106">
        <v>0</v>
      </c>
      <c r="I30" s="95" t="s">
        <v>554</v>
      </c>
      <c r="J30" s="96">
        <v>0</v>
      </c>
    </row>
    <row r="31" spans="1:10" x14ac:dyDescent="0.25">
      <c r="A31" s="95" t="s">
        <v>552</v>
      </c>
      <c r="B31" s="96">
        <v>290260</v>
      </c>
      <c r="C31" s="95" t="s">
        <v>33</v>
      </c>
      <c r="D31" s="97">
        <v>21197</v>
      </c>
      <c r="E31" s="107" t="s">
        <v>611</v>
      </c>
      <c r="F31" s="94">
        <v>4</v>
      </c>
      <c r="G31" s="94">
        <v>400</v>
      </c>
      <c r="H31" s="106">
        <v>0.01</v>
      </c>
      <c r="I31" s="95" t="s">
        <v>554</v>
      </c>
      <c r="J31" s="96">
        <v>0</v>
      </c>
    </row>
    <row r="32" spans="1:10" x14ac:dyDescent="0.25">
      <c r="A32" s="95" t="s">
        <v>552</v>
      </c>
      <c r="B32" s="96">
        <v>290265</v>
      </c>
      <c r="C32" s="95" t="s">
        <v>262</v>
      </c>
      <c r="D32" s="97">
        <v>13711</v>
      </c>
      <c r="E32" s="107" t="s">
        <v>611</v>
      </c>
      <c r="F32" s="94">
        <v>0</v>
      </c>
      <c r="G32" s="94">
        <v>6</v>
      </c>
      <c r="H32" s="106">
        <v>0</v>
      </c>
      <c r="I32" s="95" t="s">
        <v>554</v>
      </c>
      <c r="J32" s="96">
        <v>0</v>
      </c>
    </row>
    <row r="33" spans="1:10" x14ac:dyDescent="0.25">
      <c r="A33" s="95" t="s">
        <v>552</v>
      </c>
      <c r="B33" s="96">
        <v>290270</v>
      </c>
      <c r="C33" s="95" t="s">
        <v>331</v>
      </c>
      <c r="D33" s="97">
        <v>54188</v>
      </c>
      <c r="E33" s="107" t="s">
        <v>611</v>
      </c>
      <c r="F33" s="94">
        <v>2</v>
      </c>
      <c r="G33" s="94">
        <v>8</v>
      </c>
      <c r="H33" s="106">
        <v>0.25</v>
      </c>
      <c r="I33" s="95" t="s">
        <v>554</v>
      </c>
      <c r="J33" s="96">
        <v>0</v>
      </c>
    </row>
    <row r="34" spans="1:10" x14ac:dyDescent="0.25">
      <c r="A34" s="95" t="s">
        <v>552</v>
      </c>
      <c r="B34" s="96">
        <v>290280</v>
      </c>
      <c r="C34" s="95" t="s">
        <v>358</v>
      </c>
      <c r="D34" s="97">
        <v>22394</v>
      </c>
      <c r="E34" s="107" t="s">
        <v>611</v>
      </c>
      <c r="F34" s="94">
        <v>0</v>
      </c>
      <c r="G34" s="94">
        <v>1</v>
      </c>
      <c r="H34" s="106">
        <v>0</v>
      </c>
      <c r="I34" s="95" t="s">
        <v>554</v>
      </c>
      <c r="J34" s="96">
        <v>0</v>
      </c>
    </row>
    <row r="35" spans="1:10" x14ac:dyDescent="0.25">
      <c r="A35" s="95" t="s">
        <v>552</v>
      </c>
      <c r="B35" s="96">
        <v>290290</v>
      </c>
      <c r="C35" s="95" t="s">
        <v>419</v>
      </c>
      <c r="D35" s="97">
        <v>34853</v>
      </c>
      <c r="E35" s="107" t="s">
        <v>28</v>
      </c>
      <c r="F35" s="94">
        <v>0</v>
      </c>
      <c r="G35" s="94">
        <v>0</v>
      </c>
      <c r="H35" s="106">
        <v>0</v>
      </c>
      <c r="I35" s="95" t="s">
        <v>554</v>
      </c>
      <c r="J35" s="96">
        <v>0</v>
      </c>
    </row>
    <row r="36" spans="1:10" x14ac:dyDescent="0.25">
      <c r="A36" s="95" t="s">
        <v>552</v>
      </c>
      <c r="B36" s="96">
        <v>290300</v>
      </c>
      <c r="C36" s="95" t="s">
        <v>113</v>
      </c>
      <c r="D36" s="97">
        <v>14526</v>
      </c>
      <c r="E36" s="107" t="s">
        <v>611</v>
      </c>
      <c r="F36" s="96">
        <v>1</v>
      </c>
      <c r="G36" s="96">
        <v>2</v>
      </c>
      <c r="H36" s="98">
        <v>0.5</v>
      </c>
      <c r="I36" s="95" t="s">
        <v>554</v>
      </c>
      <c r="J36" s="96">
        <v>0</v>
      </c>
    </row>
    <row r="37" spans="1:10" x14ac:dyDescent="0.25">
      <c r="A37" s="95" t="s">
        <v>552</v>
      </c>
      <c r="B37" s="96">
        <v>290310</v>
      </c>
      <c r="C37" s="95" t="s">
        <v>476</v>
      </c>
      <c r="D37" s="97">
        <v>6424</v>
      </c>
      <c r="E37" s="107" t="s">
        <v>28</v>
      </c>
      <c r="F37" s="96">
        <v>0</v>
      </c>
      <c r="G37" s="96">
        <v>0</v>
      </c>
      <c r="H37" s="98">
        <v>0</v>
      </c>
      <c r="I37" s="95" t="s">
        <v>554</v>
      </c>
      <c r="J37" s="96">
        <v>0</v>
      </c>
    </row>
    <row r="38" spans="1:10" x14ac:dyDescent="0.25">
      <c r="A38" s="95" t="s">
        <v>552</v>
      </c>
      <c r="B38" s="96">
        <v>290320</v>
      </c>
      <c r="C38" s="95" t="s">
        <v>311</v>
      </c>
      <c r="D38" s="97">
        <v>153918</v>
      </c>
      <c r="E38" s="107" t="s">
        <v>611</v>
      </c>
      <c r="F38" s="94">
        <v>0</v>
      </c>
      <c r="G38" s="94">
        <v>2</v>
      </c>
      <c r="H38" s="106">
        <v>0</v>
      </c>
      <c r="I38" s="95" t="s">
        <v>554</v>
      </c>
      <c r="J38" s="96">
        <v>0</v>
      </c>
    </row>
    <row r="39" spans="1:10" x14ac:dyDescent="0.25">
      <c r="A39" s="95" t="s">
        <v>552</v>
      </c>
      <c r="B39" s="96">
        <v>290323</v>
      </c>
      <c r="C39" s="95" t="s">
        <v>114</v>
      </c>
      <c r="D39" s="97">
        <v>15377</v>
      </c>
      <c r="E39" s="107" t="s">
        <v>28</v>
      </c>
      <c r="F39" s="96">
        <v>0</v>
      </c>
      <c r="G39" s="96">
        <v>0</v>
      </c>
      <c r="H39" s="98">
        <v>0</v>
      </c>
      <c r="I39" s="95" t="s">
        <v>554</v>
      </c>
      <c r="J39" s="96">
        <v>0</v>
      </c>
    </row>
    <row r="40" spans="1:10" x14ac:dyDescent="0.25">
      <c r="A40" s="95" t="s">
        <v>552</v>
      </c>
      <c r="B40" s="96">
        <v>290327</v>
      </c>
      <c r="C40" s="95" t="s">
        <v>91</v>
      </c>
      <c r="D40" s="97">
        <v>15770</v>
      </c>
      <c r="E40" s="107" t="s">
        <v>611</v>
      </c>
      <c r="F40" s="94">
        <v>2</v>
      </c>
      <c r="G40" s="94">
        <v>21</v>
      </c>
      <c r="H40" s="106">
        <v>9.5238095238095205E-2</v>
      </c>
      <c r="I40" s="95" t="s">
        <v>554</v>
      </c>
      <c r="J40" s="96">
        <v>0</v>
      </c>
    </row>
    <row r="41" spans="1:10" x14ac:dyDescent="0.25">
      <c r="A41" s="95" t="s">
        <v>552</v>
      </c>
      <c r="B41" s="96">
        <v>290330</v>
      </c>
      <c r="C41" s="95" t="s">
        <v>452</v>
      </c>
      <c r="D41" s="97">
        <v>6492</v>
      </c>
      <c r="E41" s="107" t="s">
        <v>28</v>
      </c>
      <c r="F41" s="94">
        <v>0</v>
      </c>
      <c r="G41" s="94">
        <v>0</v>
      </c>
      <c r="H41" s="106">
        <v>0</v>
      </c>
      <c r="I41" s="95" t="s">
        <v>554</v>
      </c>
      <c r="J41" s="96">
        <v>0</v>
      </c>
    </row>
    <row r="42" spans="1:10" x14ac:dyDescent="0.25">
      <c r="A42" s="95" t="s">
        <v>552</v>
      </c>
      <c r="B42" s="96">
        <v>290340</v>
      </c>
      <c r="C42" s="95" t="s">
        <v>157</v>
      </c>
      <c r="D42" s="97">
        <v>23759</v>
      </c>
      <c r="E42" s="107" t="s">
        <v>611</v>
      </c>
      <c r="F42" s="94">
        <v>0</v>
      </c>
      <c r="G42" s="94">
        <v>1</v>
      </c>
      <c r="H42" s="106">
        <v>0</v>
      </c>
      <c r="I42" s="95" t="s">
        <v>554</v>
      </c>
      <c r="J42" s="96">
        <v>0</v>
      </c>
    </row>
    <row r="43" spans="1:10" x14ac:dyDescent="0.25">
      <c r="A43" s="95" t="s">
        <v>552</v>
      </c>
      <c r="B43" s="96">
        <v>290350</v>
      </c>
      <c r="C43" s="95" t="s">
        <v>420</v>
      </c>
      <c r="D43" s="97">
        <v>18383</v>
      </c>
      <c r="E43" s="107" t="s">
        <v>611</v>
      </c>
      <c r="F43" s="94">
        <v>1</v>
      </c>
      <c r="G43" s="94">
        <v>1</v>
      </c>
      <c r="H43" s="106">
        <v>1</v>
      </c>
      <c r="I43" s="95" t="s">
        <v>557</v>
      </c>
      <c r="J43" s="96">
        <v>1</v>
      </c>
    </row>
    <row r="44" spans="1:10" x14ac:dyDescent="0.25">
      <c r="A44" s="95" t="s">
        <v>552</v>
      </c>
      <c r="B44" s="96">
        <v>290360</v>
      </c>
      <c r="C44" s="95" t="s">
        <v>92</v>
      </c>
      <c r="D44" s="97">
        <v>15799</v>
      </c>
      <c r="E44" s="107" t="s">
        <v>611</v>
      </c>
      <c r="F44" s="94">
        <v>0</v>
      </c>
      <c r="G44" s="94">
        <v>4</v>
      </c>
      <c r="H44" s="106">
        <v>0</v>
      </c>
      <c r="I44" s="95" t="s">
        <v>554</v>
      </c>
      <c r="J44" s="96">
        <v>0</v>
      </c>
    </row>
    <row r="45" spans="1:10" x14ac:dyDescent="0.25">
      <c r="A45" s="95" t="s">
        <v>552</v>
      </c>
      <c r="B45" s="96">
        <v>290370</v>
      </c>
      <c r="C45" s="95" t="s">
        <v>477</v>
      </c>
      <c r="D45" s="97">
        <v>14577</v>
      </c>
      <c r="E45" s="107" t="s">
        <v>611</v>
      </c>
      <c r="F45" s="94">
        <v>1</v>
      </c>
      <c r="G45" s="94">
        <v>1</v>
      </c>
      <c r="H45" s="106">
        <v>1</v>
      </c>
      <c r="I45" s="95" t="s">
        <v>557</v>
      </c>
      <c r="J45" s="96">
        <v>1</v>
      </c>
    </row>
    <row r="46" spans="1:10" x14ac:dyDescent="0.25">
      <c r="A46" s="95" t="s">
        <v>552</v>
      </c>
      <c r="B46" s="96">
        <v>290380</v>
      </c>
      <c r="C46" s="95" t="s">
        <v>63</v>
      </c>
      <c r="D46" s="97">
        <v>18658</v>
      </c>
      <c r="E46" s="107" t="s">
        <v>611</v>
      </c>
      <c r="F46" s="94">
        <v>0</v>
      </c>
      <c r="G46" s="94">
        <v>3</v>
      </c>
      <c r="H46" s="106">
        <v>0</v>
      </c>
      <c r="I46" s="95" t="s">
        <v>554</v>
      </c>
      <c r="J46" s="96">
        <v>0</v>
      </c>
    </row>
    <row r="47" spans="1:10" x14ac:dyDescent="0.25">
      <c r="A47" s="95" t="s">
        <v>552</v>
      </c>
      <c r="B47" s="96">
        <v>290390</v>
      </c>
      <c r="C47" s="95" t="s">
        <v>341</v>
      </c>
      <c r="D47" s="97">
        <v>69526</v>
      </c>
      <c r="E47" s="107" t="s">
        <v>611</v>
      </c>
      <c r="F47" s="96">
        <v>4</v>
      </c>
      <c r="G47" s="96">
        <v>6</v>
      </c>
      <c r="H47" s="98">
        <v>0.66666666666666696</v>
      </c>
      <c r="I47" s="95" t="s">
        <v>554</v>
      </c>
      <c r="J47" s="96">
        <v>0</v>
      </c>
    </row>
    <row r="48" spans="1:10" x14ac:dyDescent="0.25">
      <c r="A48" s="95" t="s">
        <v>552</v>
      </c>
      <c r="B48" s="96">
        <v>290395</v>
      </c>
      <c r="C48" s="95" t="s">
        <v>421</v>
      </c>
      <c r="D48" s="97">
        <v>10554</v>
      </c>
      <c r="E48" s="107" t="s">
        <v>28</v>
      </c>
      <c r="F48" s="94">
        <v>0</v>
      </c>
      <c r="G48" s="94">
        <v>0</v>
      </c>
      <c r="H48" s="106">
        <v>0</v>
      </c>
      <c r="I48" s="95" t="s">
        <v>554</v>
      </c>
      <c r="J48" s="96">
        <v>0</v>
      </c>
    </row>
    <row r="49" spans="1:10" x14ac:dyDescent="0.25">
      <c r="A49" s="95" t="s">
        <v>552</v>
      </c>
      <c r="B49" s="96">
        <v>290400</v>
      </c>
      <c r="C49" s="95" t="s">
        <v>78</v>
      </c>
      <c r="D49" s="97">
        <v>14585</v>
      </c>
      <c r="E49" s="107" t="s">
        <v>611</v>
      </c>
      <c r="F49" s="96">
        <v>0</v>
      </c>
      <c r="G49" s="96">
        <v>1</v>
      </c>
      <c r="H49" s="98">
        <v>0</v>
      </c>
      <c r="I49" s="95" t="s">
        <v>554</v>
      </c>
      <c r="J49" s="96">
        <v>0</v>
      </c>
    </row>
    <row r="50" spans="1:10" x14ac:dyDescent="0.25">
      <c r="A50" s="95" t="s">
        <v>552</v>
      </c>
      <c r="B50" s="96">
        <v>290405</v>
      </c>
      <c r="C50" s="95" t="s">
        <v>64</v>
      </c>
      <c r="D50" s="97">
        <v>16873</v>
      </c>
      <c r="E50" s="107" t="s">
        <v>28</v>
      </c>
      <c r="F50" s="94">
        <v>0</v>
      </c>
      <c r="G50" s="94">
        <v>0</v>
      </c>
      <c r="H50" s="106">
        <v>0</v>
      </c>
      <c r="I50" s="95" t="s">
        <v>554</v>
      </c>
      <c r="J50" s="96">
        <v>0</v>
      </c>
    </row>
    <row r="51" spans="1:10" x14ac:dyDescent="0.25">
      <c r="A51" s="95" t="s">
        <v>552</v>
      </c>
      <c r="B51" s="96">
        <v>290410</v>
      </c>
      <c r="C51" s="95" t="s">
        <v>360</v>
      </c>
      <c r="D51" s="97">
        <v>22429</v>
      </c>
      <c r="E51" s="107" t="s">
        <v>611</v>
      </c>
      <c r="F51" s="94">
        <v>0</v>
      </c>
      <c r="G51" s="94">
        <v>22</v>
      </c>
      <c r="H51" s="106">
        <v>0</v>
      </c>
      <c r="I51" s="95" t="s">
        <v>554</v>
      </c>
      <c r="J51" s="96">
        <v>0</v>
      </c>
    </row>
    <row r="52" spans="1:10" x14ac:dyDescent="0.25">
      <c r="A52" s="95" t="s">
        <v>552</v>
      </c>
      <c r="B52" s="96">
        <v>290420</v>
      </c>
      <c r="C52" s="95" t="s">
        <v>361</v>
      </c>
      <c r="D52" s="97">
        <v>11021</v>
      </c>
      <c r="E52" s="107" t="s">
        <v>28</v>
      </c>
      <c r="F52" s="94">
        <v>0</v>
      </c>
      <c r="G52" s="94">
        <v>0</v>
      </c>
      <c r="H52" s="106">
        <v>0</v>
      </c>
      <c r="I52" s="95" t="s">
        <v>554</v>
      </c>
      <c r="J52" s="96">
        <v>0</v>
      </c>
    </row>
    <row r="53" spans="1:10" x14ac:dyDescent="0.25">
      <c r="A53" s="95" t="s">
        <v>552</v>
      </c>
      <c r="B53" s="96">
        <v>290430</v>
      </c>
      <c r="C53" s="95" t="s">
        <v>478</v>
      </c>
      <c r="D53" s="97">
        <v>15214</v>
      </c>
      <c r="E53" s="107" t="s">
        <v>28</v>
      </c>
      <c r="F53" s="94">
        <v>0</v>
      </c>
      <c r="G53" s="94">
        <v>0</v>
      </c>
      <c r="H53" s="106">
        <v>0</v>
      </c>
      <c r="I53" s="95" t="s">
        <v>554</v>
      </c>
      <c r="J53" s="96">
        <v>0</v>
      </c>
    </row>
    <row r="54" spans="1:10" x14ac:dyDescent="0.25">
      <c r="A54" s="95" t="s">
        <v>552</v>
      </c>
      <c r="B54" s="96">
        <v>290440</v>
      </c>
      <c r="C54" s="95" t="s">
        <v>316</v>
      </c>
      <c r="D54" s="97">
        <v>10698</v>
      </c>
      <c r="E54" s="107" t="s">
        <v>611</v>
      </c>
      <c r="F54" s="96">
        <v>0</v>
      </c>
      <c r="G54" s="96">
        <v>1</v>
      </c>
      <c r="H54" s="98">
        <v>0</v>
      </c>
      <c r="I54" s="95" t="s">
        <v>554</v>
      </c>
      <c r="J54" s="96">
        <v>0</v>
      </c>
    </row>
    <row r="55" spans="1:10" x14ac:dyDescent="0.25">
      <c r="A55" s="95" t="s">
        <v>552</v>
      </c>
      <c r="B55" s="96">
        <v>290450</v>
      </c>
      <c r="C55" s="95" t="s">
        <v>332</v>
      </c>
      <c r="D55" s="97">
        <v>11070</v>
      </c>
      <c r="E55" s="107" t="s">
        <v>611</v>
      </c>
      <c r="F55" s="96">
        <v>0</v>
      </c>
      <c r="G55" s="96">
        <v>1</v>
      </c>
      <c r="H55" s="98">
        <v>0</v>
      </c>
      <c r="I55" s="95" t="s">
        <v>554</v>
      </c>
      <c r="J55" s="96">
        <v>0</v>
      </c>
    </row>
    <row r="56" spans="1:10" x14ac:dyDescent="0.25">
      <c r="A56" s="95" t="s">
        <v>552</v>
      </c>
      <c r="B56" s="96">
        <v>290460</v>
      </c>
      <c r="C56" s="95" t="s">
        <v>355</v>
      </c>
      <c r="D56" s="97">
        <v>69255</v>
      </c>
      <c r="E56" s="107" t="s">
        <v>611</v>
      </c>
      <c r="F56" s="94">
        <v>1</v>
      </c>
      <c r="G56" s="94">
        <v>18</v>
      </c>
      <c r="H56" s="106">
        <v>5.5555555555555601E-2</v>
      </c>
      <c r="I56" s="95" t="s">
        <v>554</v>
      </c>
      <c r="J56" s="96">
        <v>0</v>
      </c>
    </row>
    <row r="57" spans="1:10" x14ac:dyDescent="0.25">
      <c r="A57" s="95" t="s">
        <v>552</v>
      </c>
      <c r="B57" s="96">
        <v>290470</v>
      </c>
      <c r="C57" s="95" t="s">
        <v>453</v>
      </c>
      <c r="D57" s="97">
        <v>19283</v>
      </c>
      <c r="E57" s="107" t="s">
        <v>611</v>
      </c>
      <c r="F57" s="94">
        <v>0</v>
      </c>
      <c r="G57" s="94">
        <v>1</v>
      </c>
      <c r="H57" s="106">
        <v>0</v>
      </c>
      <c r="I57" s="95" t="s">
        <v>554</v>
      </c>
      <c r="J57" s="96">
        <v>0</v>
      </c>
    </row>
    <row r="58" spans="1:10" x14ac:dyDescent="0.25">
      <c r="A58" s="95" t="s">
        <v>552</v>
      </c>
      <c r="B58" s="96">
        <v>290475</v>
      </c>
      <c r="C58" s="95" t="s">
        <v>333</v>
      </c>
      <c r="D58" s="97">
        <v>21549</v>
      </c>
      <c r="E58" s="107" t="s">
        <v>611</v>
      </c>
      <c r="F58" s="96">
        <v>1</v>
      </c>
      <c r="G58" s="96">
        <v>1</v>
      </c>
      <c r="H58" s="98">
        <v>1</v>
      </c>
      <c r="I58" s="95" t="s">
        <v>557</v>
      </c>
      <c r="J58" s="96">
        <v>1</v>
      </c>
    </row>
    <row r="59" spans="1:10" x14ac:dyDescent="0.25">
      <c r="A59" s="95" t="s">
        <v>552</v>
      </c>
      <c r="B59" s="96">
        <v>290480</v>
      </c>
      <c r="C59" s="95" t="s">
        <v>405</v>
      </c>
      <c r="D59" s="97">
        <v>10166</v>
      </c>
      <c r="E59" s="107" t="s">
        <v>28</v>
      </c>
      <c r="F59" s="96">
        <v>0</v>
      </c>
      <c r="G59" s="96">
        <v>0</v>
      </c>
      <c r="H59" s="98">
        <v>0</v>
      </c>
      <c r="I59" s="95" t="s">
        <v>554</v>
      </c>
      <c r="J59" s="96">
        <v>0</v>
      </c>
    </row>
    <row r="60" spans="1:10" x14ac:dyDescent="0.25">
      <c r="A60" s="95" t="s">
        <v>552</v>
      </c>
      <c r="B60" s="96">
        <v>290485</v>
      </c>
      <c r="C60" s="95" t="s">
        <v>193</v>
      </c>
      <c r="D60" s="97">
        <v>18978</v>
      </c>
      <c r="E60" s="107" t="s">
        <v>611</v>
      </c>
      <c r="F60" s="94">
        <v>1</v>
      </c>
      <c r="G60" s="94">
        <v>1</v>
      </c>
      <c r="H60" s="106">
        <v>1</v>
      </c>
      <c r="I60" s="95" t="s">
        <v>557</v>
      </c>
      <c r="J60" s="96">
        <v>1</v>
      </c>
    </row>
    <row r="61" spans="1:10" x14ac:dyDescent="0.25">
      <c r="A61" s="95" t="s">
        <v>552</v>
      </c>
      <c r="B61" s="96">
        <v>290490</v>
      </c>
      <c r="C61" s="95" t="s">
        <v>194</v>
      </c>
      <c r="D61" s="97">
        <v>34535</v>
      </c>
      <c r="E61" s="107" t="s">
        <v>611</v>
      </c>
      <c r="F61" s="94">
        <v>1</v>
      </c>
      <c r="G61" s="94">
        <v>35</v>
      </c>
      <c r="H61" s="106">
        <v>2.8571428571428598E-2</v>
      </c>
      <c r="I61" s="95" t="s">
        <v>554</v>
      </c>
      <c r="J61" s="96">
        <v>0</v>
      </c>
    </row>
    <row r="62" spans="1:10" x14ac:dyDescent="0.25">
      <c r="A62" s="95" t="s">
        <v>552</v>
      </c>
      <c r="B62" s="96">
        <v>290500</v>
      </c>
      <c r="C62" s="95" t="s">
        <v>381</v>
      </c>
      <c r="D62" s="97">
        <v>23545</v>
      </c>
      <c r="E62" s="107" t="s">
        <v>611</v>
      </c>
      <c r="F62" s="94">
        <v>0</v>
      </c>
      <c r="G62" s="94">
        <v>1</v>
      </c>
      <c r="H62" s="106">
        <v>0</v>
      </c>
      <c r="I62" s="95" t="s">
        <v>554</v>
      </c>
      <c r="J62" s="96">
        <v>0</v>
      </c>
    </row>
    <row r="63" spans="1:10" x14ac:dyDescent="0.25">
      <c r="A63" s="95" t="s">
        <v>552</v>
      </c>
      <c r="B63" s="96">
        <v>290510</v>
      </c>
      <c r="C63" s="95" t="s">
        <v>133</v>
      </c>
      <c r="D63" s="97">
        <v>10143</v>
      </c>
      <c r="E63" s="107" t="s">
        <v>28</v>
      </c>
      <c r="F63" s="94">
        <v>0</v>
      </c>
      <c r="G63" s="94">
        <v>0</v>
      </c>
      <c r="H63" s="106">
        <v>0</v>
      </c>
      <c r="I63" s="95" t="s">
        <v>554</v>
      </c>
      <c r="J63" s="96">
        <v>0</v>
      </c>
    </row>
    <row r="64" spans="1:10" x14ac:dyDescent="0.25">
      <c r="A64" s="95" t="s">
        <v>552</v>
      </c>
      <c r="B64" s="96">
        <v>290515</v>
      </c>
      <c r="C64" s="95" t="s">
        <v>422</v>
      </c>
      <c r="D64" s="97">
        <v>15982</v>
      </c>
      <c r="E64" s="107" t="s">
        <v>611</v>
      </c>
      <c r="F64" s="94">
        <v>1</v>
      </c>
      <c r="G64" s="94">
        <v>2</v>
      </c>
      <c r="H64" s="106">
        <v>0.5</v>
      </c>
      <c r="I64" s="95" t="s">
        <v>554</v>
      </c>
      <c r="J64" s="96">
        <v>0</v>
      </c>
    </row>
    <row r="65" spans="1:10" x14ac:dyDescent="0.25">
      <c r="A65" s="95" t="s">
        <v>552</v>
      </c>
      <c r="B65" s="96">
        <v>290520</v>
      </c>
      <c r="C65" s="95" t="s">
        <v>382</v>
      </c>
      <c r="D65" s="97">
        <v>52531</v>
      </c>
      <c r="E65" s="107" t="s">
        <v>28</v>
      </c>
      <c r="F65" s="94">
        <v>0</v>
      </c>
      <c r="G65" s="94">
        <v>0</v>
      </c>
      <c r="H65" s="106">
        <v>0</v>
      </c>
      <c r="I65" s="95" t="s">
        <v>554</v>
      </c>
      <c r="J65" s="96">
        <v>0</v>
      </c>
    </row>
    <row r="66" spans="1:10" x14ac:dyDescent="0.25">
      <c r="A66" s="95" t="s">
        <v>552</v>
      </c>
      <c r="B66" s="96">
        <v>290530</v>
      </c>
      <c r="C66" s="95" t="s">
        <v>115</v>
      </c>
      <c r="D66" s="97">
        <v>18695</v>
      </c>
      <c r="E66" s="107" t="s">
        <v>611</v>
      </c>
      <c r="F66" s="94">
        <v>1</v>
      </c>
      <c r="G66" s="94">
        <v>4</v>
      </c>
      <c r="H66" s="106">
        <v>0.25</v>
      </c>
      <c r="I66" s="95" t="s">
        <v>554</v>
      </c>
      <c r="J66" s="96">
        <v>0</v>
      </c>
    </row>
    <row r="67" spans="1:10" x14ac:dyDescent="0.25">
      <c r="A67" s="95" t="s">
        <v>552</v>
      </c>
      <c r="B67" s="96">
        <v>290540</v>
      </c>
      <c r="C67" s="95" t="s">
        <v>501</v>
      </c>
      <c r="D67" s="97">
        <v>17730</v>
      </c>
      <c r="E67" s="107" t="s">
        <v>611</v>
      </c>
      <c r="F67" s="96">
        <v>1</v>
      </c>
      <c r="G67" s="96">
        <v>2</v>
      </c>
      <c r="H67" s="98">
        <v>0.5</v>
      </c>
      <c r="I67" s="95" t="s">
        <v>554</v>
      </c>
      <c r="J67" s="96">
        <v>0</v>
      </c>
    </row>
    <row r="68" spans="1:10" x14ac:dyDescent="0.25">
      <c r="A68" s="95" t="s">
        <v>552</v>
      </c>
      <c r="B68" s="96">
        <v>290550</v>
      </c>
      <c r="C68" s="95" t="s">
        <v>135</v>
      </c>
      <c r="D68" s="97">
        <v>13641</v>
      </c>
      <c r="E68" s="107" t="s">
        <v>611</v>
      </c>
      <c r="F68" s="94">
        <v>2</v>
      </c>
      <c r="G68" s="94">
        <v>5</v>
      </c>
      <c r="H68" s="106">
        <v>0.4</v>
      </c>
      <c r="I68" s="95" t="s">
        <v>554</v>
      </c>
      <c r="J68" s="96">
        <v>0</v>
      </c>
    </row>
    <row r="69" spans="1:10" x14ac:dyDescent="0.25">
      <c r="A69" s="95" t="s">
        <v>552</v>
      </c>
      <c r="B69" s="96">
        <v>290560</v>
      </c>
      <c r="C69" s="95" t="s">
        <v>454</v>
      </c>
      <c r="D69" s="97">
        <v>33197</v>
      </c>
      <c r="E69" s="107" t="s">
        <v>611</v>
      </c>
      <c r="F69" s="96">
        <v>1</v>
      </c>
      <c r="G69" s="96">
        <v>2</v>
      </c>
      <c r="H69" s="98">
        <v>0.5</v>
      </c>
      <c r="I69" s="95" t="s">
        <v>554</v>
      </c>
      <c r="J69" s="96">
        <v>0</v>
      </c>
    </row>
    <row r="70" spans="1:10" x14ac:dyDescent="0.25">
      <c r="A70" s="95" t="s">
        <v>552</v>
      </c>
      <c r="B70" s="96">
        <v>290570</v>
      </c>
      <c r="C70" s="95" t="s">
        <v>182</v>
      </c>
      <c r="D70" s="97">
        <v>286919</v>
      </c>
      <c r="E70" s="107" t="s">
        <v>611</v>
      </c>
      <c r="F70" s="94">
        <v>79</v>
      </c>
      <c r="G70" s="94">
        <v>485</v>
      </c>
      <c r="H70" s="106">
        <v>0.162886597938144</v>
      </c>
      <c r="I70" s="95" t="s">
        <v>554</v>
      </c>
      <c r="J70" s="96">
        <v>0</v>
      </c>
    </row>
    <row r="71" spans="1:10" x14ac:dyDescent="0.25">
      <c r="A71" s="95" t="s">
        <v>552</v>
      </c>
      <c r="B71" s="96">
        <v>290580</v>
      </c>
      <c r="C71" s="95" t="s">
        <v>502</v>
      </c>
      <c r="D71" s="97">
        <v>36435</v>
      </c>
      <c r="E71" s="107" t="s">
        <v>611</v>
      </c>
      <c r="F71" s="94">
        <v>0</v>
      </c>
      <c r="G71" s="94">
        <v>1</v>
      </c>
      <c r="H71" s="106">
        <v>0</v>
      </c>
      <c r="I71" s="95" t="s">
        <v>554</v>
      </c>
      <c r="J71" s="96">
        <v>0</v>
      </c>
    </row>
    <row r="72" spans="1:10" x14ac:dyDescent="0.25">
      <c r="A72" s="95" t="s">
        <v>552</v>
      </c>
      <c r="B72" s="96">
        <v>290590</v>
      </c>
      <c r="C72" s="95" t="s">
        <v>279</v>
      </c>
      <c r="D72" s="97">
        <v>29938</v>
      </c>
      <c r="E72" s="107" t="s">
        <v>28</v>
      </c>
      <c r="F72" s="96">
        <v>0</v>
      </c>
      <c r="G72" s="96">
        <v>0</v>
      </c>
      <c r="H72" s="98">
        <v>0</v>
      </c>
      <c r="I72" s="95" t="s">
        <v>554</v>
      </c>
      <c r="J72" s="96">
        <v>0</v>
      </c>
    </row>
    <row r="73" spans="1:10" x14ac:dyDescent="0.25">
      <c r="A73" s="95" t="s">
        <v>552</v>
      </c>
      <c r="B73" s="96">
        <v>290600</v>
      </c>
      <c r="C73" s="95" t="s">
        <v>302</v>
      </c>
      <c r="D73" s="97">
        <v>72271</v>
      </c>
      <c r="E73" s="107" t="s">
        <v>611</v>
      </c>
      <c r="F73" s="94">
        <v>2</v>
      </c>
      <c r="G73" s="94">
        <v>2</v>
      </c>
      <c r="H73" s="106">
        <v>1</v>
      </c>
      <c r="I73" s="95" t="s">
        <v>557</v>
      </c>
      <c r="J73" s="96">
        <v>1</v>
      </c>
    </row>
    <row r="74" spans="1:10" x14ac:dyDescent="0.25">
      <c r="A74" s="95" t="s">
        <v>552</v>
      </c>
      <c r="B74" s="96">
        <v>290610</v>
      </c>
      <c r="C74" s="95" t="s">
        <v>342</v>
      </c>
      <c r="D74" s="97">
        <v>10142</v>
      </c>
      <c r="E74" s="107" t="s">
        <v>28</v>
      </c>
      <c r="F74" s="94">
        <v>0</v>
      </c>
      <c r="G74" s="94">
        <v>0</v>
      </c>
      <c r="H74" s="106">
        <v>0</v>
      </c>
      <c r="I74" s="95" t="s">
        <v>554</v>
      </c>
      <c r="J74" s="96">
        <v>0</v>
      </c>
    </row>
    <row r="75" spans="1:10" x14ac:dyDescent="0.25">
      <c r="A75" s="95" t="s">
        <v>552</v>
      </c>
      <c r="B75" s="96">
        <v>290620</v>
      </c>
      <c r="C75" s="95" t="s">
        <v>116</v>
      </c>
      <c r="D75" s="97">
        <v>26382</v>
      </c>
      <c r="E75" s="107" t="s">
        <v>28</v>
      </c>
      <c r="F75" s="94">
        <v>0</v>
      </c>
      <c r="G75" s="94">
        <v>0</v>
      </c>
      <c r="H75" s="106">
        <v>0</v>
      </c>
      <c r="I75" s="95" t="s">
        <v>554</v>
      </c>
      <c r="J75" s="96">
        <v>0</v>
      </c>
    </row>
    <row r="76" spans="1:10" x14ac:dyDescent="0.25">
      <c r="A76" s="95" t="s">
        <v>552</v>
      </c>
      <c r="B76" s="96">
        <v>290630</v>
      </c>
      <c r="C76" s="95" t="s">
        <v>442</v>
      </c>
      <c r="D76" s="97">
        <v>33268</v>
      </c>
      <c r="E76" s="107" t="s">
        <v>28</v>
      </c>
      <c r="F76" s="94">
        <v>0</v>
      </c>
      <c r="G76" s="94">
        <v>0</v>
      </c>
      <c r="H76" s="106">
        <v>0</v>
      </c>
      <c r="I76" s="95" t="s">
        <v>554</v>
      </c>
      <c r="J76" s="96">
        <v>0</v>
      </c>
    </row>
    <row r="77" spans="1:10" x14ac:dyDescent="0.25">
      <c r="A77" s="95" t="s">
        <v>552</v>
      </c>
      <c r="B77" s="96">
        <v>290640</v>
      </c>
      <c r="C77" s="95" t="s">
        <v>35</v>
      </c>
      <c r="D77" s="97">
        <v>9011</v>
      </c>
      <c r="E77" s="107" t="s">
        <v>611</v>
      </c>
      <c r="F77" s="94">
        <v>3</v>
      </c>
      <c r="G77" s="94">
        <v>24</v>
      </c>
      <c r="H77" s="106">
        <v>0.125</v>
      </c>
      <c r="I77" s="95" t="s">
        <v>554</v>
      </c>
      <c r="J77" s="96">
        <v>0</v>
      </c>
    </row>
    <row r="78" spans="1:10" x14ac:dyDescent="0.25">
      <c r="A78" s="95" t="s">
        <v>552</v>
      </c>
      <c r="B78" s="96">
        <v>290650</v>
      </c>
      <c r="C78" s="95" t="s">
        <v>203</v>
      </c>
      <c r="D78" s="97">
        <v>88806</v>
      </c>
      <c r="E78" s="107" t="s">
        <v>611</v>
      </c>
      <c r="F78" s="94">
        <v>2</v>
      </c>
      <c r="G78" s="94">
        <v>17</v>
      </c>
      <c r="H78" s="106">
        <v>0.11764705882352899</v>
      </c>
      <c r="I78" s="95" t="s">
        <v>554</v>
      </c>
      <c r="J78" s="96">
        <v>0</v>
      </c>
    </row>
    <row r="79" spans="1:10" x14ac:dyDescent="0.25">
      <c r="A79" s="95" t="s">
        <v>552</v>
      </c>
      <c r="B79" s="96">
        <v>290660</v>
      </c>
      <c r="C79" s="95" t="s">
        <v>383</v>
      </c>
      <c r="D79" s="97">
        <v>14667</v>
      </c>
      <c r="E79" s="107" t="s">
        <v>611</v>
      </c>
      <c r="F79" s="94">
        <v>0</v>
      </c>
      <c r="G79" s="94">
        <v>1</v>
      </c>
      <c r="H79" s="106">
        <v>0</v>
      </c>
      <c r="I79" s="95" t="s">
        <v>554</v>
      </c>
      <c r="J79" s="96">
        <v>0</v>
      </c>
    </row>
    <row r="80" spans="1:10" x14ac:dyDescent="0.25">
      <c r="A80" s="95" t="s">
        <v>552</v>
      </c>
      <c r="B80" s="96">
        <v>290670</v>
      </c>
      <c r="C80" s="95" t="s">
        <v>423</v>
      </c>
      <c r="D80" s="97">
        <v>26855</v>
      </c>
      <c r="E80" s="107" t="s">
        <v>611</v>
      </c>
      <c r="F80" s="94">
        <v>1</v>
      </c>
      <c r="G80" s="94">
        <v>3</v>
      </c>
      <c r="H80" s="106">
        <v>0.33333333333333298</v>
      </c>
      <c r="I80" s="95" t="s">
        <v>554</v>
      </c>
      <c r="J80" s="96">
        <v>0</v>
      </c>
    </row>
    <row r="81" spans="1:10" x14ac:dyDescent="0.25">
      <c r="A81" s="95" t="s">
        <v>552</v>
      </c>
      <c r="B81" s="96">
        <v>290680</v>
      </c>
      <c r="C81" s="95" t="s">
        <v>93</v>
      </c>
      <c r="D81" s="97">
        <v>35235</v>
      </c>
      <c r="E81" s="107" t="s">
        <v>611</v>
      </c>
      <c r="F81" s="96">
        <v>36</v>
      </c>
      <c r="G81" s="96">
        <v>81</v>
      </c>
      <c r="H81" s="98">
        <v>0.44444444444444398</v>
      </c>
      <c r="I81" s="95" t="s">
        <v>554</v>
      </c>
      <c r="J81" s="96">
        <v>0</v>
      </c>
    </row>
    <row r="82" spans="1:10" x14ac:dyDescent="0.25">
      <c r="A82" s="95" t="s">
        <v>552</v>
      </c>
      <c r="B82" s="96">
        <v>290682</v>
      </c>
      <c r="C82" s="95" t="s">
        <v>280</v>
      </c>
      <c r="D82" s="97">
        <v>17177</v>
      </c>
      <c r="E82" s="107" t="s">
        <v>28</v>
      </c>
      <c r="F82" s="96">
        <v>0</v>
      </c>
      <c r="G82" s="96">
        <v>0</v>
      </c>
      <c r="H82" s="98">
        <v>0</v>
      </c>
      <c r="I82" s="95" t="s">
        <v>554</v>
      </c>
      <c r="J82" s="96">
        <v>0</v>
      </c>
    </row>
    <row r="83" spans="1:10" x14ac:dyDescent="0.25">
      <c r="A83" s="95" t="s">
        <v>552</v>
      </c>
      <c r="B83" s="96">
        <v>290685</v>
      </c>
      <c r="C83" s="95" t="s">
        <v>36</v>
      </c>
      <c r="D83" s="97">
        <v>12118</v>
      </c>
      <c r="E83" s="107" t="s">
        <v>611</v>
      </c>
      <c r="F83" s="96">
        <v>31</v>
      </c>
      <c r="G83" s="96">
        <v>119</v>
      </c>
      <c r="H83" s="98">
        <v>0.26050420168067201</v>
      </c>
      <c r="I83" s="95" t="s">
        <v>554</v>
      </c>
      <c r="J83" s="96">
        <v>0</v>
      </c>
    </row>
    <row r="84" spans="1:10" x14ac:dyDescent="0.25">
      <c r="A84" s="95" t="s">
        <v>552</v>
      </c>
      <c r="B84" s="96">
        <v>290687</v>
      </c>
      <c r="C84" s="95" t="s">
        <v>136</v>
      </c>
      <c r="D84" s="97">
        <v>29346</v>
      </c>
      <c r="E84" s="107" t="s">
        <v>611</v>
      </c>
      <c r="F84" s="94">
        <v>7</v>
      </c>
      <c r="G84" s="94">
        <v>9</v>
      </c>
      <c r="H84" s="106">
        <v>0.77777777777777801</v>
      </c>
      <c r="I84" s="95" t="s">
        <v>554</v>
      </c>
      <c r="J84" s="96">
        <v>0</v>
      </c>
    </row>
    <row r="85" spans="1:10" x14ac:dyDescent="0.25">
      <c r="A85" s="95" t="s">
        <v>552</v>
      </c>
      <c r="B85" s="96">
        <v>290689</v>
      </c>
      <c r="C85" s="95" t="s">
        <v>424</v>
      </c>
      <c r="D85" s="97">
        <v>10016</v>
      </c>
      <c r="E85" s="107" t="s">
        <v>28</v>
      </c>
      <c r="F85" s="94">
        <v>0</v>
      </c>
      <c r="G85" s="94">
        <v>0</v>
      </c>
      <c r="H85" s="106">
        <v>0</v>
      </c>
      <c r="I85" s="95" t="s">
        <v>554</v>
      </c>
      <c r="J85" s="96">
        <v>0</v>
      </c>
    </row>
    <row r="86" spans="1:10" x14ac:dyDescent="0.25">
      <c r="A86" s="95" t="s">
        <v>552</v>
      </c>
      <c r="B86" s="96">
        <v>290690</v>
      </c>
      <c r="C86" s="95" t="s">
        <v>168</v>
      </c>
      <c r="D86" s="97">
        <v>22548</v>
      </c>
      <c r="E86" s="107" t="s">
        <v>611</v>
      </c>
      <c r="F86" s="94">
        <v>0</v>
      </c>
      <c r="G86" s="94">
        <v>1</v>
      </c>
      <c r="H86" s="106">
        <v>0</v>
      </c>
      <c r="I86" s="95" t="s">
        <v>554</v>
      </c>
      <c r="J86" s="96">
        <v>0</v>
      </c>
    </row>
    <row r="87" spans="1:10" x14ac:dyDescent="0.25">
      <c r="A87" s="95" t="s">
        <v>552</v>
      </c>
      <c r="B87" s="96">
        <v>290700</v>
      </c>
      <c r="C87" s="95" t="s">
        <v>245</v>
      </c>
      <c r="D87" s="97">
        <v>9747</v>
      </c>
      <c r="E87" s="107" t="s">
        <v>611</v>
      </c>
      <c r="F87" s="94">
        <v>0</v>
      </c>
      <c r="G87" s="94">
        <v>7</v>
      </c>
      <c r="H87" s="106">
        <v>0</v>
      </c>
      <c r="I87" s="95" t="s">
        <v>554</v>
      </c>
      <c r="J87" s="96">
        <v>0</v>
      </c>
    </row>
    <row r="88" spans="1:10" x14ac:dyDescent="0.25">
      <c r="A88" s="95" t="s">
        <v>552</v>
      </c>
      <c r="B88" s="96">
        <v>290710</v>
      </c>
      <c r="C88" s="95" t="s">
        <v>384</v>
      </c>
      <c r="D88" s="97">
        <v>29955</v>
      </c>
      <c r="E88" s="107" t="s">
        <v>611</v>
      </c>
      <c r="F88" s="94">
        <v>1</v>
      </c>
      <c r="G88" s="94">
        <v>2</v>
      </c>
      <c r="H88" s="106">
        <v>0.5</v>
      </c>
      <c r="I88" s="95" t="s">
        <v>554</v>
      </c>
      <c r="J88" s="96">
        <v>0</v>
      </c>
    </row>
    <row r="89" spans="1:10" x14ac:dyDescent="0.25">
      <c r="A89" s="95" t="s">
        <v>552</v>
      </c>
      <c r="B89" s="96">
        <v>290720</v>
      </c>
      <c r="C89" s="95" t="s">
        <v>281</v>
      </c>
      <c r="D89" s="97">
        <v>72172</v>
      </c>
      <c r="E89" s="107" t="s">
        <v>611</v>
      </c>
      <c r="F89" s="94">
        <v>0</v>
      </c>
      <c r="G89" s="94">
        <v>5</v>
      </c>
      <c r="H89" s="106">
        <v>0</v>
      </c>
      <c r="I89" s="95" t="s">
        <v>554</v>
      </c>
      <c r="J89" s="96">
        <v>0</v>
      </c>
    </row>
    <row r="90" spans="1:10" x14ac:dyDescent="0.25">
      <c r="A90" s="95" t="s">
        <v>552</v>
      </c>
      <c r="B90" s="96">
        <v>290730</v>
      </c>
      <c r="C90" s="95" t="s">
        <v>218</v>
      </c>
      <c r="D90" s="97">
        <v>27286</v>
      </c>
      <c r="E90" s="107" t="s">
        <v>611</v>
      </c>
      <c r="F90" s="94">
        <v>1</v>
      </c>
      <c r="G90" s="94">
        <v>226</v>
      </c>
      <c r="H90" s="106">
        <v>4.4247787610619503E-3</v>
      </c>
      <c r="I90" s="95" t="s">
        <v>554</v>
      </c>
      <c r="J90" s="96">
        <v>0</v>
      </c>
    </row>
    <row r="91" spans="1:10" x14ac:dyDescent="0.25">
      <c r="A91" s="95" t="s">
        <v>552</v>
      </c>
      <c r="B91" s="96">
        <v>290740</v>
      </c>
      <c r="C91" s="95" t="s">
        <v>317</v>
      </c>
      <c r="D91" s="97">
        <v>3672</v>
      </c>
      <c r="E91" s="107" t="s">
        <v>28</v>
      </c>
      <c r="F91" s="94">
        <v>0</v>
      </c>
      <c r="G91" s="94">
        <v>0</v>
      </c>
      <c r="H91" s="106">
        <v>0</v>
      </c>
      <c r="I91" s="95" t="s">
        <v>554</v>
      </c>
      <c r="J91" s="96">
        <v>0</v>
      </c>
    </row>
    <row r="92" spans="1:10" x14ac:dyDescent="0.25">
      <c r="A92" s="95" t="s">
        <v>552</v>
      </c>
      <c r="B92" s="96">
        <v>290750</v>
      </c>
      <c r="C92" s="95" t="s">
        <v>246</v>
      </c>
      <c r="D92" s="97">
        <v>55719</v>
      </c>
      <c r="E92" s="107" t="s">
        <v>611</v>
      </c>
      <c r="F92" s="94">
        <v>5</v>
      </c>
      <c r="G92" s="94">
        <v>18</v>
      </c>
      <c r="H92" s="106">
        <v>0.27777777777777801</v>
      </c>
      <c r="I92" s="95" t="s">
        <v>554</v>
      </c>
      <c r="J92" s="96">
        <v>0</v>
      </c>
    </row>
    <row r="93" spans="1:10" x14ac:dyDescent="0.25">
      <c r="A93" s="95" t="s">
        <v>552</v>
      </c>
      <c r="B93" s="96">
        <v>290755</v>
      </c>
      <c r="C93" s="95" t="s">
        <v>363</v>
      </c>
      <c r="D93" s="97">
        <v>9762</v>
      </c>
      <c r="E93" s="107" t="s">
        <v>28</v>
      </c>
      <c r="F93" s="94">
        <v>0</v>
      </c>
      <c r="G93" s="94">
        <v>0</v>
      </c>
      <c r="H93" s="106">
        <v>0</v>
      </c>
      <c r="I93" s="95" t="s">
        <v>554</v>
      </c>
      <c r="J93" s="96">
        <v>0</v>
      </c>
    </row>
    <row r="94" spans="1:10" x14ac:dyDescent="0.25">
      <c r="A94" s="95" t="s">
        <v>552</v>
      </c>
      <c r="B94" s="96">
        <v>290760</v>
      </c>
      <c r="C94" s="95" t="s">
        <v>117</v>
      </c>
      <c r="D94" s="97">
        <v>18140</v>
      </c>
      <c r="E94" s="107" t="s">
        <v>28</v>
      </c>
      <c r="F94" s="94">
        <v>0</v>
      </c>
      <c r="G94" s="94">
        <v>0</v>
      </c>
      <c r="H94" s="106">
        <v>0</v>
      </c>
      <c r="I94" s="95" t="s">
        <v>554</v>
      </c>
      <c r="J94" s="96">
        <v>0</v>
      </c>
    </row>
    <row r="95" spans="1:10" x14ac:dyDescent="0.25">
      <c r="A95" s="95" t="s">
        <v>552</v>
      </c>
      <c r="B95" s="96">
        <v>290770</v>
      </c>
      <c r="C95" s="95" t="s">
        <v>291</v>
      </c>
      <c r="D95" s="97">
        <v>11522</v>
      </c>
      <c r="E95" s="107" t="s">
        <v>611</v>
      </c>
      <c r="F95" s="94">
        <v>0</v>
      </c>
      <c r="G95" s="94">
        <v>6</v>
      </c>
      <c r="H95" s="106">
        <v>0</v>
      </c>
      <c r="I95" s="95" t="s">
        <v>554</v>
      </c>
      <c r="J95" s="96">
        <v>0</v>
      </c>
    </row>
    <row r="96" spans="1:10" x14ac:dyDescent="0.25">
      <c r="A96" s="95" t="s">
        <v>552</v>
      </c>
      <c r="B96" s="96">
        <v>290780</v>
      </c>
      <c r="C96" s="95" t="s">
        <v>263</v>
      </c>
      <c r="D96" s="97">
        <v>34478</v>
      </c>
      <c r="E96" s="107" t="s">
        <v>611</v>
      </c>
      <c r="F96" s="94">
        <v>0</v>
      </c>
      <c r="G96" s="94">
        <v>31</v>
      </c>
      <c r="H96" s="106">
        <v>0</v>
      </c>
      <c r="I96" s="95" t="s">
        <v>554</v>
      </c>
      <c r="J96" s="96">
        <v>0</v>
      </c>
    </row>
    <row r="97" spans="1:10" x14ac:dyDescent="0.25">
      <c r="A97" s="95" t="s">
        <v>552</v>
      </c>
      <c r="B97" s="96">
        <v>290790</v>
      </c>
      <c r="C97" s="95" t="s">
        <v>264</v>
      </c>
      <c r="D97" s="97">
        <v>17602</v>
      </c>
      <c r="E97" s="107" t="s">
        <v>611</v>
      </c>
      <c r="F97" s="94">
        <v>0</v>
      </c>
      <c r="G97" s="94">
        <v>12</v>
      </c>
      <c r="H97" s="106">
        <v>0</v>
      </c>
      <c r="I97" s="95" t="s">
        <v>554</v>
      </c>
      <c r="J97" s="96">
        <v>0</v>
      </c>
    </row>
    <row r="98" spans="1:10" x14ac:dyDescent="0.25">
      <c r="A98" s="95" t="s">
        <v>552</v>
      </c>
      <c r="B98" s="96">
        <v>290800</v>
      </c>
      <c r="C98" s="95" t="s">
        <v>455</v>
      </c>
      <c r="D98" s="97">
        <v>19770</v>
      </c>
      <c r="E98" s="107" t="s">
        <v>611</v>
      </c>
      <c r="F98" s="94">
        <v>0</v>
      </c>
      <c r="G98" s="94">
        <v>1</v>
      </c>
      <c r="H98" s="106">
        <v>0</v>
      </c>
      <c r="I98" s="95" t="s">
        <v>554</v>
      </c>
      <c r="J98" s="96">
        <v>0</v>
      </c>
    </row>
    <row r="99" spans="1:10" x14ac:dyDescent="0.25">
      <c r="A99" s="95" t="s">
        <v>552</v>
      </c>
      <c r="B99" s="96">
        <v>290810</v>
      </c>
      <c r="C99" s="95" t="s">
        <v>343</v>
      </c>
      <c r="D99" s="97">
        <v>19396</v>
      </c>
      <c r="E99" s="107" t="s">
        <v>28</v>
      </c>
      <c r="F99" s="94">
        <v>0</v>
      </c>
      <c r="G99" s="94">
        <v>0</v>
      </c>
      <c r="H99" s="106">
        <v>0</v>
      </c>
      <c r="I99" s="95" t="s">
        <v>554</v>
      </c>
      <c r="J99" s="96">
        <v>0</v>
      </c>
    </row>
    <row r="100" spans="1:10" x14ac:dyDescent="0.25">
      <c r="A100" s="95" t="s">
        <v>552</v>
      </c>
      <c r="B100" s="96">
        <v>290820</v>
      </c>
      <c r="C100" s="95" t="s">
        <v>195</v>
      </c>
      <c r="D100" s="97">
        <v>22656</v>
      </c>
      <c r="E100" s="107" t="s">
        <v>611</v>
      </c>
      <c r="F100" s="94">
        <v>1</v>
      </c>
      <c r="G100" s="94">
        <v>4</v>
      </c>
      <c r="H100" s="106">
        <v>0.25</v>
      </c>
      <c r="I100" s="95" t="s">
        <v>554</v>
      </c>
      <c r="J100" s="96">
        <v>0</v>
      </c>
    </row>
    <row r="101" spans="1:10" x14ac:dyDescent="0.25">
      <c r="A101" s="95" t="s">
        <v>552</v>
      </c>
      <c r="B101" s="96">
        <v>290830</v>
      </c>
      <c r="C101" s="95" t="s">
        <v>219</v>
      </c>
      <c r="D101" s="97">
        <v>18525</v>
      </c>
      <c r="E101" s="107" t="s">
        <v>611</v>
      </c>
      <c r="F101" s="94">
        <v>0</v>
      </c>
      <c r="G101" s="94">
        <v>7</v>
      </c>
      <c r="H101" s="106">
        <v>0</v>
      </c>
      <c r="I101" s="95" t="s">
        <v>554</v>
      </c>
      <c r="J101" s="96">
        <v>0</v>
      </c>
    </row>
    <row r="102" spans="1:10" x14ac:dyDescent="0.25">
      <c r="A102" s="95" t="s">
        <v>552</v>
      </c>
      <c r="B102" s="96">
        <v>290840</v>
      </c>
      <c r="C102" s="95" t="s">
        <v>94</v>
      </c>
      <c r="D102" s="97">
        <v>68146</v>
      </c>
      <c r="E102" s="107" t="s">
        <v>611</v>
      </c>
      <c r="F102" s="94">
        <v>18</v>
      </c>
      <c r="G102" s="94">
        <v>820</v>
      </c>
      <c r="H102" s="106">
        <v>2.19512195121951E-2</v>
      </c>
      <c r="I102" s="95" t="s">
        <v>554</v>
      </c>
      <c r="J102" s="96">
        <v>0</v>
      </c>
    </row>
    <row r="103" spans="1:10" x14ac:dyDescent="0.25">
      <c r="A103" s="95" t="s">
        <v>552</v>
      </c>
      <c r="B103" s="96">
        <v>290850</v>
      </c>
      <c r="C103" s="95" t="s">
        <v>37</v>
      </c>
      <c r="D103" s="97">
        <v>33354</v>
      </c>
      <c r="E103" s="107" t="s">
        <v>611</v>
      </c>
      <c r="F103" s="96">
        <v>2</v>
      </c>
      <c r="G103" s="96">
        <v>13</v>
      </c>
      <c r="H103" s="98">
        <v>0.15384615384615399</v>
      </c>
      <c r="I103" s="95" t="s">
        <v>554</v>
      </c>
      <c r="J103" s="96">
        <v>0</v>
      </c>
    </row>
    <row r="104" spans="1:10" x14ac:dyDescent="0.25">
      <c r="A104" s="95" t="s">
        <v>552</v>
      </c>
      <c r="B104" s="96">
        <v>290870</v>
      </c>
      <c r="C104" s="95" t="s">
        <v>425</v>
      </c>
      <c r="D104" s="97">
        <v>18269</v>
      </c>
      <c r="E104" s="107" t="s">
        <v>611</v>
      </c>
      <c r="F104" s="94">
        <v>3</v>
      </c>
      <c r="G104" s="94">
        <v>6</v>
      </c>
      <c r="H104" s="106">
        <v>0.5</v>
      </c>
      <c r="I104" s="95" t="s">
        <v>554</v>
      </c>
      <c r="J104" s="96">
        <v>0</v>
      </c>
    </row>
    <row r="105" spans="1:10" x14ac:dyDescent="0.25">
      <c r="A105" s="95" t="s">
        <v>552</v>
      </c>
      <c r="B105" s="96">
        <v>290880</v>
      </c>
      <c r="C105" s="95" t="s">
        <v>364</v>
      </c>
      <c r="D105" s="97">
        <v>4326</v>
      </c>
      <c r="E105" s="107" t="s">
        <v>28</v>
      </c>
      <c r="F105" s="94">
        <v>0</v>
      </c>
      <c r="G105" s="94">
        <v>0</v>
      </c>
      <c r="H105" s="106">
        <v>0</v>
      </c>
      <c r="I105" s="95" t="s">
        <v>554</v>
      </c>
      <c r="J105" s="96">
        <v>0</v>
      </c>
    </row>
    <row r="106" spans="1:10" x14ac:dyDescent="0.25">
      <c r="A106" s="95" t="s">
        <v>552</v>
      </c>
      <c r="B106" s="96">
        <v>290890</v>
      </c>
      <c r="C106" s="95" t="s">
        <v>38</v>
      </c>
      <c r="D106" s="97">
        <v>23146</v>
      </c>
      <c r="E106" s="107" t="s">
        <v>611</v>
      </c>
      <c r="F106" s="96">
        <v>0</v>
      </c>
      <c r="G106" s="96">
        <v>176</v>
      </c>
      <c r="H106" s="98">
        <v>0</v>
      </c>
      <c r="I106" s="95" t="s">
        <v>554</v>
      </c>
      <c r="J106" s="96">
        <v>0</v>
      </c>
    </row>
    <row r="107" spans="1:10" x14ac:dyDescent="0.25">
      <c r="A107" s="95" t="s">
        <v>552</v>
      </c>
      <c r="B107" s="96">
        <v>290900</v>
      </c>
      <c r="C107" s="95" t="s">
        <v>426</v>
      </c>
      <c r="D107" s="97">
        <v>8834</v>
      </c>
      <c r="E107" s="107" t="s">
        <v>611</v>
      </c>
      <c r="F107" s="94">
        <v>1</v>
      </c>
      <c r="G107" s="94">
        <v>2</v>
      </c>
      <c r="H107" s="106">
        <v>0.5</v>
      </c>
      <c r="I107" s="95" t="s">
        <v>554</v>
      </c>
      <c r="J107" s="96">
        <v>0</v>
      </c>
    </row>
    <row r="108" spans="1:10" x14ac:dyDescent="0.25">
      <c r="A108" s="95" t="s">
        <v>552</v>
      </c>
      <c r="B108" s="96">
        <v>290910</v>
      </c>
      <c r="C108" s="95" t="s">
        <v>344</v>
      </c>
      <c r="D108" s="97">
        <v>14976</v>
      </c>
      <c r="E108" s="107" t="s">
        <v>611</v>
      </c>
      <c r="F108" s="94">
        <v>0</v>
      </c>
      <c r="G108" s="94">
        <v>1</v>
      </c>
      <c r="H108" s="106">
        <v>0</v>
      </c>
      <c r="I108" s="95" t="s">
        <v>554</v>
      </c>
      <c r="J108" s="96">
        <v>0</v>
      </c>
    </row>
    <row r="109" spans="1:10" x14ac:dyDescent="0.25">
      <c r="A109" s="95" t="s">
        <v>552</v>
      </c>
      <c r="B109" s="96">
        <v>290920</v>
      </c>
      <c r="C109" s="95" t="s">
        <v>265</v>
      </c>
      <c r="D109" s="97">
        <v>17098</v>
      </c>
      <c r="E109" s="107" t="s">
        <v>28</v>
      </c>
      <c r="F109" s="96">
        <v>0</v>
      </c>
      <c r="G109" s="96">
        <v>0</v>
      </c>
      <c r="H109" s="98">
        <v>0</v>
      </c>
      <c r="I109" s="95" t="s">
        <v>554</v>
      </c>
      <c r="J109" s="96">
        <v>0</v>
      </c>
    </row>
    <row r="110" spans="1:10" x14ac:dyDescent="0.25">
      <c r="A110" s="95" t="s">
        <v>552</v>
      </c>
      <c r="B110" s="96">
        <v>290930</v>
      </c>
      <c r="C110" s="95" t="s">
        <v>345</v>
      </c>
      <c r="D110" s="97">
        <v>33183</v>
      </c>
      <c r="E110" s="107" t="s">
        <v>28</v>
      </c>
      <c r="F110" s="96">
        <v>0</v>
      </c>
      <c r="G110" s="96">
        <v>0</v>
      </c>
      <c r="H110" s="98">
        <v>0</v>
      </c>
      <c r="I110" s="95" t="s">
        <v>554</v>
      </c>
      <c r="J110" s="96">
        <v>0</v>
      </c>
    </row>
    <row r="111" spans="1:10" x14ac:dyDescent="0.25">
      <c r="A111" s="95" t="s">
        <v>552</v>
      </c>
      <c r="B111" s="96">
        <v>290940</v>
      </c>
      <c r="C111" s="95" t="s">
        <v>318</v>
      </c>
      <c r="D111" s="97">
        <v>14403</v>
      </c>
      <c r="E111" s="107" t="s">
        <v>28</v>
      </c>
      <c r="F111" s="94">
        <v>0</v>
      </c>
      <c r="G111" s="94">
        <v>0</v>
      </c>
      <c r="H111" s="106">
        <v>0</v>
      </c>
      <c r="I111" s="95" t="s">
        <v>554</v>
      </c>
      <c r="J111" s="96">
        <v>0</v>
      </c>
    </row>
    <row r="112" spans="1:10" x14ac:dyDescent="0.25">
      <c r="A112" s="95" t="s">
        <v>552</v>
      </c>
      <c r="B112" s="96">
        <v>290950</v>
      </c>
      <c r="C112" s="95" t="s">
        <v>479</v>
      </c>
      <c r="D112" s="97">
        <v>5560</v>
      </c>
      <c r="E112" s="107" t="s">
        <v>28</v>
      </c>
      <c r="F112" s="94">
        <v>0</v>
      </c>
      <c r="G112" s="94">
        <v>0</v>
      </c>
      <c r="H112" s="106">
        <v>0</v>
      </c>
      <c r="I112" s="95" t="s">
        <v>554</v>
      </c>
      <c r="J112" s="96">
        <v>0</v>
      </c>
    </row>
    <row r="113" spans="1:10" x14ac:dyDescent="0.25">
      <c r="A113" s="95" t="s">
        <v>552</v>
      </c>
      <c r="B113" s="96">
        <v>290960</v>
      </c>
      <c r="C113" s="95" t="s">
        <v>247</v>
      </c>
      <c r="D113" s="97">
        <v>21617</v>
      </c>
      <c r="E113" s="107" t="s">
        <v>611</v>
      </c>
      <c r="F113" s="94">
        <v>0</v>
      </c>
      <c r="G113" s="94">
        <v>75</v>
      </c>
      <c r="H113" s="106">
        <v>0</v>
      </c>
      <c r="I113" s="95" t="s">
        <v>554</v>
      </c>
      <c r="J113" s="96">
        <v>0</v>
      </c>
    </row>
    <row r="114" spans="1:10" x14ac:dyDescent="0.25">
      <c r="A114" s="95" t="s">
        <v>552</v>
      </c>
      <c r="B114" s="96">
        <v>290970</v>
      </c>
      <c r="C114" s="95" t="s">
        <v>319</v>
      </c>
      <c r="D114" s="97">
        <v>14302</v>
      </c>
      <c r="E114" s="107" t="s">
        <v>28</v>
      </c>
      <c r="F114" s="94">
        <v>0</v>
      </c>
      <c r="G114" s="94">
        <v>0</v>
      </c>
      <c r="H114" s="106">
        <v>0</v>
      </c>
      <c r="I114" s="95" t="s">
        <v>554</v>
      </c>
      <c r="J114" s="96">
        <v>0</v>
      </c>
    </row>
    <row r="115" spans="1:10" x14ac:dyDescent="0.25">
      <c r="A115" s="95" t="s">
        <v>552</v>
      </c>
      <c r="B115" s="96">
        <v>290980</v>
      </c>
      <c r="C115" s="95" t="s">
        <v>191</v>
      </c>
      <c r="D115" s="97">
        <v>64197</v>
      </c>
      <c r="E115" s="107" t="s">
        <v>611</v>
      </c>
      <c r="F115" s="94">
        <v>1</v>
      </c>
      <c r="G115" s="94">
        <v>6</v>
      </c>
      <c r="H115" s="106">
        <v>0.16666666666666699</v>
      </c>
      <c r="I115" s="95" t="s">
        <v>554</v>
      </c>
      <c r="J115" s="96">
        <v>0</v>
      </c>
    </row>
    <row r="116" spans="1:10" x14ac:dyDescent="0.25">
      <c r="A116" s="95" t="s">
        <v>552</v>
      </c>
      <c r="B116" s="96">
        <v>290990</v>
      </c>
      <c r="C116" s="95" t="s">
        <v>282</v>
      </c>
      <c r="D116" s="97">
        <v>35208</v>
      </c>
      <c r="E116" s="107" t="s">
        <v>611</v>
      </c>
      <c r="F116" s="94">
        <v>0</v>
      </c>
      <c r="G116" s="94">
        <v>1</v>
      </c>
      <c r="H116" s="106">
        <v>0</v>
      </c>
      <c r="I116" s="95" t="s">
        <v>554</v>
      </c>
      <c r="J116" s="96">
        <v>0</v>
      </c>
    </row>
    <row r="117" spans="1:10" x14ac:dyDescent="0.25">
      <c r="A117" s="95" t="s">
        <v>552</v>
      </c>
      <c r="B117" s="96">
        <v>291000</v>
      </c>
      <c r="C117" s="95" t="s">
        <v>480</v>
      </c>
      <c r="D117" s="97">
        <v>12022</v>
      </c>
      <c r="E117" s="107" t="s">
        <v>611</v>
      </c>
      <c r="F117" s="96">
        <v>1</v>
      </c>
      <c r="G117" s="96">
        <v>2</v>
      </c>
      <c r="H117" s="98">
        <v>0.5</v>
      </c>
      <c r="I117" s="95" t="s">
        <v>554</v>
      </c>
      <c r="J117" s="96">
        <v>0</v>
      </c>
    </row>
    <row r="118" spans="1:10" x14ac:dyDescent="0.25">
      <c r="A118" s="95" t="s">
        <v>552</v>
      </c>
      <c r="B118" s="96">
        <v>291005</v>
      </c>
      <c r="C118" s="95" t="s">
        <v>186</v>
      </c>
      <c r="D118" s="97">
        <v>78058</v>
      </c>
      <c r="E118" s="107" t="s">
        <v>611</v>
      </c>
      <c r="F118" s="94">
        <v>2</v>
      </c>
      <c r="G118" s="94">
        <v>23</v>
      </c>
      <c r="H118" s="106">
        <v>8.6956521739130405E-2</v>
      </c>
      <c r="I118" s="95" t="s">
        <v>554</v>
      </c>
      <c r="J118" s="96">
        <v>0</v>
      </c>
    </row>
    <row r="119" spans="1:10" x14ac:dyDescent="0.25">
      <c r="A119" s="95" t="s">
        <v>552</v>
      </c>
      <c r="B119" s="96">
        <v>291010</v>
      </c>
      <c r="C119" s="95" t="s">
        <v>365</v>
      </c>
      <c r="D119" s="97">
        <v>12499</v>
      </c>
      <c r="E119" s="107" t="s">
        <v>28</v>
      </c>
      <c r="F119" s="94">
        <v>0</v>
      </c>
      <c r="G119" s="94">
        <v>0</v>
      </c>
      <c r="H119" s="106">
        <v>0</v>
      </c>
      <c r="I119" s="95" t="s">
        <v>554</v>
      </c>
      <c r="J119" s="96">
        <v>0</v>
      </c>
    </row>
    <row r="120" spans="1:10" x14ac:dyDescent="0.25">
      <c r="A120" s="95" t="s">
        <v>552</v>
      </c>
      <c r="B120" s="96">
        <v>291020</v>
      </c>
      <c r="C120" s="95" t="s">
        <v>220</v>
      </c>
      <c r="D120" s="97">
        <v>4153</v>
      </c>
      <c r="E120" s="107" t="s">
        <v>611</v>
      </c>
      <c r="F120" s="94">
        <v>0</v>
      </c>
      <c r="G120" s="94">
        <v>2</v>
      </c>
      <c r="H120" s="106">
        <v>0</v>
      </c>
      <c r="I120" s="95" t="s">
        <v>554</v>
      </c>
      <c r="J120" s="96">
        <v>0</v>
      </c>
    </row>
    <row r="121" spans="1:10" x14ac:dyDescent="0.25">
      <c r="A121" s="95" t="s">
        <v>552</v>
      </c>
      <c r="B121" s="96">
        <v>291030</v>
      </c>
      <c r="C121" s="95" t="s">
        <v>221</v>
      </c>
      <c r="D121" s="97">
        <v>8434</v>
      </c>
      <c r="E121" s="107" t="s">
        <v>611</v>
      </c>
      <c r="F121" s="94">
        <v>0</v>
      </c>
      <c r="G121" s="94">
        <v>1</v>
      </c>
      <c r="H121" s="106">
        <v>0</v>
      </c>
      <c r="I121" s="95" t="s">
        <v>554</v>
      </c>
      <c r="J121" s="96">
        <v>0</v>
      </c>
    </row>
    <row r="122" spans="1:10" x14ac:dyDescent="0.25">
      <c r="A122" s="95" t="s">
        <v>552</v>
      </c>
      <c r="B122" s="96">
        <v>291040</v>
      </c>
      <c r="C122" s="95" t="s">
        <v>427</v>
      </c>
      <c r="D122" s="97">
        <v>20331</v>
      </c>
      <c r="E122" s="107" t="s">
        <v>28</v>
      </c>
      <c r="F122" s="94">
        <v>0</v>
      </c>
      <c r="G122" s="94">
        <v>0</v>
      </c>
      <c r="H122" s="106">
        <v>0</v>
      </c>
      <c r="I122" s="95" t="s">
        <v>554</v>
      </c>
      <c r="J122" s="96">
        <v>0</v>
      </c>
    </row>
    <row r="123" spans="1:10" x14ac:dyDescent="0.25">
      <c r="A123" s="95" t="s">
        <v>552</v>
      </c>
      <c r="B123" s="96">
        <v>291050</v>
      </c>
      <c r="C123" s="95" t="s">
        <v>248</v>
      </c>
      <c r="D123" s="97">
        <v>43006</v>
      </c>
      <c r="E123" s="107" t="s">
        <v>611</v>
      </c>
      <c r="F123" s="94">
        <v>0</v>
      </c>
      <c r="G123" s="94">
        <v>1</v>
      </c>
      <c r="H123" s="106">
        <v>0</v>
      </c>
      <c r="I123" s="95" t="s">
        <v>554</v>
      </c>
      <c r="J123" s="96">
        <v>0</v>
      </c>
    </row>
    <row r="124" spans="1:10" x14ac:dyDescent="0.25">
      <c r="A124" s="95" t="s">
        <v>552</v>
      </c>
      <c r="B124" s="96">
        <v>291060</v>
      </c>
      <c r="C124" s="95" t="s">
        <v>249</v>
      </c>
      <c r="D124" s="97">
        <v>36724</v>
      </c>
      <c r="E124" s="107" t="s">
        <v>611</v>
      </c>
      <c r="F124" s="94">
        <v>0</v>
      </c>
      <c r="G124" s="94">
        <v>33</v>
      </c>
      <c r="H124" s="106">
        <v>0</v>
      </c>
      <c r="I124" s="95" t="s">
        <v>554</v>
      </c>
      <c r="J124" s="96">
        <v>0</v>
      </c>
    </row>
    <row r="125" spans="1:10" x14ac:dyDescent="0.25">
      <c r="A125" s="95" t="s">
        <v>552</v>
      </c>
      <c r="B125" s="96">
        <v>291070</v>
      </c>
      <c r="C125" s="95" t="s">
        <v>96</v>
      </c>
      <c r="D125" s="97">
        <v>60666</v>
      </c>
      <c r="E125" s="107" t="s">
        <v>611</v>
      </c>
      <c r="F125" s="94">
        <v>1</v>
      </c>
      <c r="G125" s="94">
        <v>374</v>
      </c>
      <c r="H125" s="106">
        <v>2.6737967914438501E-3</v>
      </c>
      <c r="I125" s="95" t="s">
        <v>554</v>
      </c>
      <c r="J125" s="96">
        <v>0</v>
      </c>
    </row>
    <row r="126" spans="1:10" x14ac:dyDescent="0.25">
      <c r="A126" s="95" t="s">
        <v>552</v>
      </c>
      <c r="B126" s="96">
        <v>291072</v>
      </c>
      <c r="C126" s="95" t="s">
        <v>158</v>
      </c>
      <c r="D126" s="97">
        <v>113191</v>
      </c>
      <c r="E126" s="107" t="s">
        <v>611</v>
      </c>
      <c r="F126" s="94">
        <v>5</v>
      </c>
      <c r="G126" s="94">
        <v>13</v>
      </c>
      <c r="H126" s="106">
        <v>0.38461538461538503</v>
      </c>
      <c r="I126" s="95" t="s">
        <v>554</v>
      </c>
      <c r="J126" s="96">
        <v>0</v>
      </c>
    </row>
    <row r="127" spans="1:10" x14ac:dyDescent="0.25">
      <c r="A127" s="95" t="s">
        <v>552</v>
      </c>
      <c r="B127" s="96">
        <v>291075</v>
      </c>
      <c r="C127" s="95" t="s">
        <v>266</v>
      </c>
      <c r="D127" s="97">
        <v>18481</v>
      </c>
      <c r="E127" s="107" t="s">
        <v>611</v>
      </c>
      <c r="F127" s="94">
        <v>0</v>
      </c>
      <c r="G127" s="94">
        <v>2</v>
      </c>
      <c r="H127" s="106">
        <v>0</v>
      </c>
      <c r="I127" s="95" t="s">
        <v>554</v>
      </c>
      <c r="J127" s="96">
        <v>0</v>
      </c>
    </row>
    <row r="128" spans="1:10" x14ac:dyDescent="0.25">
      <c r="A128" s="95" t="s">
        <v>552</v>
      </c>
      <c r="B128" s="96">
        <v>291077</v>
      </c>
      <c r="C128" s="95" t="s">
        <v>385</v>
      </c>
      <c r="D128" s="97">
        <v>5914</v>
      </c>
      <c r="E128" s="107" t="s">
        <v>28</v>
      </c>
      <c r="F128" s="96">
        <v>0</v>
      </c>
      <c r="G128" s="96">
        <v>0</v>
      </c>
      <c r="H128" s="98">
        <v>0</v>
      </c>
      <c r="I128" s="95" t="s">
        <v>554</v>
      </c>
      <c r="J128" s="96">
        <v>0</v>
      </c>
    </row>
    <row r="129" spans="1:10" x14ac:dyDescent="0.25">
      <c r="A129" s="95" t="s">
        <v>552</v>
      </c>
      <c r="B129" s="96">
        <v>291080</v>
      </c>
      <c r="C129" s="95" t="s">
        <v>25</v>
      </c>
      <c r="D129" s="97">
        <v>617528</v>
      </c>
      <c r="E129" s="107" t="s">
        <v>611</v>
      </c>
      <c r="F129" s="94">
        <v>2333</v>
      </c>
      <c r="G129" s="94">
        <v>4134</v>
      </c>
      <c r="H129" s="106">
        <v>0.56434446057087595</v>
      </c>
      <c r="I129" s="95" t="s">
        <v>554</v>
      </c>
      <c r="J129" s="96">
        <v>0</v>
      </c>
    </row>
    <row r="130" spans="1:10" x14ac:dyDescent="0.25">
      <c r="A130" s="95" t="s">
        <v>552</v>
      </c>
      <c r="B130" s="96">
        <v>291085</v>
      </c>
      <c r="C130" s="95" t="s">
        <v>303</v>
      </c>
      <c r="D130" s="97">
        <v>17583</v>
      </c>
      <c r="E130" s="107" t="s">
        <v>611</v>
      </c>
      <c r="F130" s="94">
        <v>15</v>
      </c>
      <c r="G130" s="94">
        <v>72</v>
      </c>
      <c r="H130" s="106">
        <v>0.20833333333333301</v>
      </c>
      <c r="I130" s="95" t="s">
        <v>554</v>
      </c>
      <c r="J130" s="96">
        <v>0</v>
      </c>
    </row>
    <row r="131" spans="1:10" x14ac:dyDescent="0.25">
      <c r="A131" s="95" t="s">
        <v>552</v>
      </c>
      <c r="B131" s="96">
        <v>291090</v>
      </c>
      <c r="C131" s="95" t="s">
        <v>406</v>
      </c>
      <c r="D131" s="97">
        <v>5786</v>
      </c>
      <c r="E131" s="107" t="s">
        <v>28</v>
      </c>
      <c r="F131" s="96">
        <v>0</v>
      </c>
      <c r="G131" s="96">
        <v>0</v>
      </c>
      <c r="H131" s="98">
        <v>0</v>
      </c>
      <c r="I131" s="95" t="s">
        <v>554</v>
      </c>
      <c r="J131" s="96">
        <v>0</v>
      </c>
    </row>
    <row r="132" spans="1:10" x14ac:dyDescent="0.25">
      <c r="A132" s="95" t="s">
        <v>552</v>
      </c>
      <c r="B132" s="96">
        <v>291100</v>
      </c>
      <c r="C132" s="95" t="s">
        <v>456</v>
      </c>
      <c r="D132" s="97">
        <v>11313</v>
      </c>
      <c r="E132" s="107" t="s">
        <v>611</v>
      </c>
      <c r="F132" s="96">
        <v>0</v>
      </c>
      <c r="G132" s="96">
        <v>1</v>
      </c>
      <c r="H132" s="98">
        <v>0</v>
      </c>
      <c r="I132" s="95" t="s">
        <v>554</v>
      </c>
      <c r="J132" s="96">
        <v>0</v>
      </c>
    </row>
    <row r="133" spans="1:10" x14ac:dyDescent="0.25">
      <c r="A133" s="95" t="s">
        <v>552</v>
      </c>
      <c r="B133" s="96">
        <v>291120</v>
      </c>
      <c r="C133" s="95" t="s">
        <v>503</v>
      </c>
      <c r="D133" s="97">
        <v>32809</v>
      </c>
      <c r="E133" s="107" t="s">
        <v>611</v>
      </c>
      <c r="F133" s="94">
        <v>4</v>
      </c>
      <c r="G133" s="94">
        <v>6</v>
      </c>
      <c r="H133" s="106">
        <v>0.66666666666666696</v>
      </c>
      <c r="I133" s="95" t="s">
        <v>554</v>
      </c>
      <c r="J133" s="96">
        <v>0</v>
      </c>
    </row>
    <row r="134" spans="1:10" x14ac:dyDescent="0.25">
      <c r="A134" s="95" t="s">
        <v>552</v>
      </c>
      <c r="B134" s="96">
        <v>291125</v>
      </c>
      <c r="C134" s="95" t="s">
        <v>39</v>
      </c>
      <c r="D134" s="97">
        <v>4712</v>
      </c>
      <c r="E134" s="107" t="s">
        <v>611</v>
      </c>
      <c r="F134" s="94">
        <v>0</v>
      </c>
      <c r="G134" s="94">
        <v>14</v>
      </c>
      <c r="H134" s="106">
        <v>0</v>
      </c>
      <c r="I134" s="95" t="s">
        <v>554</v>
      </c>
      <c r="J134" s="96">
        <v>0</v>
      </c>
    </row>
    <row r="135" spans="1:10" x14ac:dyDescent="0.25">
      <c r="A135" s="95" t="s">
        <v>552</v>
      </c>
      <c r="B135" s="96">
        <v>291130</v>
      </c>
      <c r="C135" s="95" t="s">
        <v>118</v>
      </c>
      <c r="D135" s="97">
        <v>11423</v>
      </c>
      <c r="E135" s="107" t="s">
        <v>28</v>
      </c>
      <c r="F135" s="94">
        <v>0</v>
      </c>
      <c r="G135" s="94">
        <v>0</v>
      </c>
      <c r="H135" s="106">
        <v>0</v>
      </c>
      <c r="I135" s="95" t="s">
        <v>554</v>
      </c>
      <c r="J135" s="96">
        <v>0</v>
      </c>
    </row>
    <row r="136" spans="1:10" x14ac:dyDescent="0.25">
      <c r="A136" s="95" t="s">
        <v>552</v>
      </c>
      <c r="B136" s="96">
        <v>291140</v>
      </c>
      <c r="C136" s="95" t="s">
        <v>292</v>
      </c>
      <c r="D136" s="97">
        <v>16072</v>
      </c>
      <c r="E136" s="107" t="s">
        <v>611</v>
      </c>
      <c r="F136" s="96">
        <v>6</v>
      </c>
      <c r="G136" s="96">
        <v>21</v>
      </c>
      <c r="H136" s="98">
        <v>0.28571428571428598</v>
      </c>
      <c r="I136" s="95" t="s">
        <v>554</v>
      </c>
      <c r="J136" s="96">
        <v>0</v>
      </c>
    </row>
    <row r="137" spans="1:10" x14ac:dyDescent="0.25">
      <c r="A137" s="95" t="s">
        <v>552</v>
      </c>
      <c r="B137" s="96">
        <v>291160</v>
      </c>
      <c r="C137" s="95" t="s">
        <v>196</v>
      </c>
      <c r="D137" s="97">
        <v>21267</v>
      </c>
      <c r="E137" s="107" t="s">
        <v>28</v>
      </c>
      <c r="F137" s="94">
        <v>0</v>
      </c>
      <c r="G137" s="94">
        <v>0</v>
      </c>
      <c r="H137" s="106">
        <v>0</v>
      </c>
      <c r="I137" s="95" t="s">
        <v>554</v>
      </c>
      <c r="J137" s="96">
        <v>0</v>
      </c>
    </row>
    <row r="138" spans="1:10" x14ac:dyDescent="0.25">
      <c r="A138" s="95" t="s">
        <v>552</v>
      </c>
      <c r="B138" s="96">
        <v>291165</v>
      </c>
      <c r="C138" s="95" t="s">
        <v>367</v>
      </c>
      <c r="D138" s="97">
        <v>8805</v>
      </c>
      <c r="E138" s="107" t="s">
        <v>611</v>
      </c>
      <c r="F138" s="94">
        <v>1</v>
      </c>
      <c r="G138" s="94">
        <v>1</v>
      </c>
      <c r="H138" s="106">
        <v>1</v>
      </c>
      <c r="I138" s="95" t="s">
        <v>557</v>
      </c>
      <c r="J138" s="96">
        <v>1</v>
      </c>
    </row>
    <row r="139" spans="1:10" x14ac:dyDescent="0.25">
      <c r="A139" s="95" t="s">
        <v>552</v>
      </c>
      <c r="B139" s="96">
        <v>291170</v>
      </c>
      <c r="C139" s="95" t="s">
        <v>380</v>
      </c>
      <c r="D139" s="97">
        <v>85797</v>
      </c>
      <c r="E139" s="107" t="s">
        <v>611</v>
      </c>
      <c r="F139" s="94">
        <v>4</v>
      </c>
      <c r="G139" s="94">
        <v>20</v>
      </c>
      <c r="H139" s="106">
        <v>0.2</v>
      </c>
      <c r="I139" s="95" t="s">
        <v>554</v>
      </c>
      <c r="J139" s="96">
        <v>0</v>
      </c>
    </row>
    <row r="140" spans="1:10" x14ac:dyDescent="0.25">
      <c r="A140" s="95" t="s">
        <v>552</v>
      </c>
      <c r="B140" s="96">
        <v>291180</v>
      </c>
      <c r="C140" s="95" t="s">
        <v>159</v>
      </c>
      <c r="D140" s="97">
        <v>22355</v>
      </c>
      <c r="E140" s="107" t="s">
        <v>28</v>
      </c>
      <c r="F140" s="94">
        <v>0</v>
      </c>
      <c r="G140" s="94">
        <v>0</v>
      </c>
      <c r="H140" s="106">
        <v>0</v>
      </c>
      <c r="I140" s="95" t="s">
        <v>554</v>
      </c>
      <c r="J140" s="96">
        <v>0</v>
      </c>
    </row>
    <row r="141" spans="1:10" x14ac:dyDescent="0.25">
      <c r="A141" s="95" t="s">
        <v>552</v>
      </c>
      <c r="B141" s="96">
        <v>291185</v>
      </c>
      <c r="C141" s="95" t="s">
        <v>267</v>
      </c>
      <c r="D141" s="97">
        <v>13762</v>
      </c>
      <c r="E141" s="107" t="s">
        <v>611</v>
      </c>
      <c r="F141" s="94">
        <v>0</v>
      </c>
      <c r="G141" s="94">
        <v>2</v>
      </c>
      <c r="H141" s="106">
        <v>0</v>
      </c>
      <c r="I141" s="95" t="s">
        <v>554</v>
      </c>
      <c r="J141" s="96">
        <v>0</v>
      </c>
    </row>
    <row r="142" spans="1:10" x14ac:dyDescent="0.25">
      <c r="A142" s="95" t="s">
        <v>552</v>
      </c>
      <c r="B142" s="96">
        <v>291190</v>
      </c>
      <c r="C142" s="95" t="s">
        <v>65</v>
      </c>
      <c r="D142" s="97">
        <v>26178</v>
      </c>
      <c r="E142" s="107" t="s">
        <v>611</v>
      </c>
      <c r="F142" s="94">
        <v>1</v>
      </c>
      <c r="G142" s="94">
        <v>21</v>
      </c>
      <c r="H142" s="106">
        <v>4.7619047619047603E-2</v>
      </c>
      <c r="I142" s="95" t="s">
        <v>554</v>
      </c>
      <c r="J142" s="96">
        <v>0</v>
      </c>
    </row>
    <row r="143" spans="1:10" x14ac:dyDescent="0.25">
      <c r="A143" s="95" t="s">
        <v>552</v>
      </c>
      <c r="B143" s="96">
        <v>291200</v>
      </c>
      <c r="C143" s="95" t="s">
        <v>386</v>
      </c>
      <c r="D143" s="97">
        <v>10502</v>
      </c>
      <c r="E143" s="107" t="s">
        <v>28</v>
      </c>
      <c r="F143" s="96">
        <v>0</v>
      </c>
      <c r="G143" s="96">
        <v>0</v>
      </c>
      <c r="H143" s="98">
        <v>0</v>
      </c>
      <c r="I143" s="95" t="s">
        <v>554</v>
      </c>
      <c r="J143" s="96">
        <v>0</v>
      </c>
    </row>
    <row r="144" spans="1:10" x14ac:dyDescent="0.25">
      <c r="A144" s="95" t="s">
        <v>552</v>
      </c>
      <c r="B144" s="96">
        <v>291210</v>
      </c>
      <c r="C144" s="95" t="s">
        <v>459</v>
      </c>
      <c r="D144" s="97">
        <v>24029</v>
      </c>
      <c r="E144" s="107" t="s">
        <v>611</v>
      </c>
      <c r="F144" s="94">
        <v>2</v>
      </c>
      <c r="G144" s="94">
        <v>10</v>
      </c>
      <c r="H144" s="106">
        <v>0.2</v>
      </c>
      <c r="I144" s="95" t="s">
        <v>554</v>
      </c>
      <c r="J144" s="96">
        <v>0</v>
      </c>
    </row>
    <row r="145" spans="1:10" x14ac:dyDescent="0.25">
      <c r="A145" s="95" t="s">
        <v>552</v>
      </c>
      <c r="B145" s="96">
        <v>291220</v>
      </c>
      <c r="C145" s="95" t="s">
        <v>368</v>
      </c>
      <c r="D145" s="97">
        <v>19548</v>
      </c>
      <c r="E145" s="107" t="s">
        <v>28</v>
      </c>
      <c r="F145" s="96">
        <v>0</v>
      </c>
      <c r="G145" s="96">
        <v>0</v>
      </c>
      <c r="H145" s="98">
        <v>0</v>
      </c>
      <c r="I145" s="95" t="s">
        <v>554</v>
      </c>
      <c r="J145" s="96">
        <v>0</v>
      </c>
    </row>
    <row r="146" spans="1:10" x14ac:dyDescent="0.25">
      <c r="A146" s="95" t="s">
        <v>552</v>
      </c>
      <c r="B146" s="96">
        <v>291230</v>
      </c>
      <c r="C146" s="95" t="s">
        <v>407</v>
      </c>
      <c r="D146" s="97">
        <v>16696</v>
      </c>
      <c r="E146" s="107" t="s">
        <v>611</v>
      </c>
      <c r="F146" s="96">
        <v>2</v>
      </c>
      <c r="G146" s="96">
        <v>3</v>
      </c>
      <c r="H146" s="98">
        <v>0.66666666666666696</v>
      </c>
      <c r="I146" s="95" t="s">
        <v>554</v>
      </c>
      <c r="J146" s="96">
        <v>0</v>
      </c>
    </row>
    <row r="147" spans="1:10" x14ac:dyDescent="0.25">
      <c r="A147" s="95" t="s">
        <v>552</v>
      </c>
      <c r="B147" s="96">
        <v>291240</v>
      </c>
      <c r="C147" s="95" t="s">
        <v>119</v>
      </c>
      <c r="D147" s="97">
        <v>18674</v>
      </c>
      <c r="E147" s="107" t="s">
        <v>611</v>
      </c>
      <c r="F147" s="94">
        <v>0</v>
      </c>
      <c r="G147" s="94">
        <v>1</v>
      </c>
      <c r="H147" s="106">
        <v>0</v>
      </c>
      <c r="I147" s="95" t="s">
        <v>554</v>
      </c>
      <c r="J147" s="96">
        <v>0</v>
      </c>
    </row>
    <row r="148" spans="1:10" x14ac:dyDescent="0.25">
      <c r="A148" s="95" t="s">
        <v>552</v>
      </c>
      <c r="B148" s="96">
        <v>291250</v>
      </c>
      <c r="C148" s="95" t="s">
        <v>369</v>
      </c>
      <c r="D148" s="97">
        <v>15296</v>
      </c>
      <c r="E148" s="107" t="s">
        <v>611</v>
      </c>
      <c r="F148" s="94">
        <v>0</v>
      </c>
      <c r="G148" s="94">
        <v>40</v>
      </c>
      <c r="H148" s="106">
        <v>0</v>
      </c>
      <c r="I148" s="95" t="s">
        <v>554</v>
      </c>
      <c r="J148" s="96">
        <v>0</v>
      </c>
    </row>
    <row r="149" spans="1:10" x14ac:dyDescent="0.25">
      <c r="A149" s="95" t="s">
        <v>552</v>
      </c>
      <c r="B149" s="96">
        <v>291260</v>
      </c>
      <c r="C149" s="95" t="s">
        <v>66</v>
      </c>
      <c r="D149" s="97">
        <v>5158</v>
      </c>
      <c r="E149" s="107" t="s">
        <v>28</v>
      </c>
      <c r="F149" s="94">
        <v>0</v>
      </c>
      <c r="G149" s="94">
        <v>0</v>
      </c>
      <c r="H149" s="106">
        <v>0</v>
      </c>
      <c r="I149" s="95" t="s">
        <v>554</v>
      </c>
      <c r="J149" s="96">
        <v>0</v>
      </c>
    </row>
    <row r="150" spans="1:10" x14ac:dyDescent="0.25">
      <c r="A150" s="95" t="s">
        <v>552</v>
      </c>
      <c r="B150" s="96">
        <v>291270</v>
      </c>
      <c r="C150" s="95" t="s">
        <v>460</v>
      </c>
      <c r="D150" s="97">
        <v>24180</v>
      </c>
      <c r="E150" s="107" t="s">
        <v>611</v>
      </c>
      <c r="F150" s="94">
        <v>0</v>
      </c>
      <c r="G150" s="94">
        <v>2</v>
      </c>
      <c r="H150" s="106">
        <v>0</v>
      </c>
      <c r="I150" s="95" t="s">
        <v>554</v>
      </c>
      <c r="J150" s="96">
        <v>0</v>
      </c>
    </row>
    <row r="151" spans="1:10" x14ac:dyDescent="0.25">
      <c r="A151" s="95" t="s">
        <v>552</v>
      </c>
      <c r="B151" s="96">
        <v>291280</v>
      </c>
      <c r="C151" s="95" t="s">
        <v>169</v>
      </c>
      <c r="D151" s="97">
        <v>8735</v>
      </c>
      <c r="E151" s="107" t="s">
        <v>611</v>
      </c>
      <c r="F151" s="94">
        <v>0</v>
      </c>
      <c r="G151" s="94">
        <v>1</v>
      </c>
      <c r="H151" s="106">
        <v>0</v>
      </c>
      <c r="I151" s="95" t="s">
        <v>554</v>
      </c>
      <c r="J151" s="96">
        <v>0</v>
      </c>
    </row>
    <row r="152" spans="1:10" x14ac:dyDescent="0.25">
      <c r="A152" s="95" t="s">
        <v>552</v>
      </c>
      <c r="B152" s="96">
        <v>291290</v>
      </c>
      <c r="C152" s="95" t="s">
        <v>481</v>
      </c>
      <c r="D152" s="97">
        <v>17947</v>
      </c>
      <c r="E152" s="107" t="s">
        <v>611</v>
      </c>
      <c r="F152" s="94">
        <v>3</v>
      </c>
      <c r="G152" s="94">
        <v>3</v>
      </c>
      <c r="H152" s="106">
        <v>1</v>
      </c>
      <c r="I152" s="95" t="s">
        <v>557</v>
      </c>
      <c r="J152" s="96">
        <v>1</v>
      </c>
    </row>
    <row r="153" spans="1:10" x14ac:dyDescent="0.25">
      <c r="A153" s="95" t="s">
        <v>552</v>
      </c>
      <c r="B153" s="96">
        <v>291300</v>
      </c>
      <c r="C153" s="95" t="s">
        <v>79</v>
      </c>
      <c r="D153" s="97">
        <v>16699</v>
      </c>
      <c r="E153" s="107" t="s">
        <v>28</v>
      </c>
      <c r="F153" s="94">
        <v>0</v>
      </c>
      <c r="G153" s="94">
        <v>0</v>
      </c>
      <c r="H153" s="106">
        <v>0</v>
      </c>
      <c r="I153" s="95" t="s">
        <v>554</v>
      </c>
      <c r="J153" s="96">
        <v>0</v>
      </c>
    </row>
    <row r="154" spans="1:10" x14ac:dyDescent="0.25">
      <c r="A154" s="95" t="s">
        <v>552</v>
      </c>
      <c r="B154" s="96">
        <v>291310</v>
      </c>
      <c r="C154" s="95" t="s">
        <v>120</v>
      </c>
      <c r="D154" s="97">
        <v>18727</v>
      </c>
      <c r="E154" s="107" t="s">
        <v>28</v>
      </c>
      <c r="F154" s="94">
        <v>0</v>
      </c>
      <c r="G154" s="94">
        <v>0</v>
      </c>
      <c r="H154" s="106">
        <v>0</v>
      </c>
      <c r="I154" s="95" t="s">
        <v>554</v>
      </c>
      <c r="J154" s="96">
        <v>0</v>
      </c>
    </row>
    <row r="155" spans="1:10" x14ac:dyDescent="0.25">
      <c r="A155" s="95" t="s">
        <v>552</v>
      </c>
      <c r="B155" s="96">
        <v>291320</v>
      </c>
      <c r="C155" s="95" t="s">
        <v>329</v>
      </c>
      <c r="D155" s="97">
        <v>27655</v>
      </c>
      <c r="E155" s="107" t="s">
        <v>611</v>
      </c>
      <c r="F155" s="94">
        <v>0</v>
      </c>
      <c r="G155" s="94">
        <v>6</v>
      </c>
      <c r="H155" s="106">
        <v>0</v>
      </c>
      <c r="I155" s="95" t="s">
        <v>554</v>
      </c>
      <c r="J155" s="96">
        <v>0</v>
      </c>
    </row>
    <row r="156" spans="1:10" x14ac:dyDescent="0.25">
      <c r="A156" s="95" t="s">
        <v>552</v>
      </c>
      <c r="B156" s="96">
        <v>291330</v>
      </c>
      <c r="C156" s="95" t="s">
        <v>40</v>
      </c>
      <c r="D156" s="97">
        <v>6311</v>
      </c>
      <c r="E156" s="107" t="s">
        <v>611</v>
      </c>
      <c r="F156" s="94">
        <v>2</v>
      </c>
      <c r="G156" s="94">
        <v>42</v>
      </c>
      <c r="H156" s="106">
        <v>4.7619047619047603E-2</v>
      </c>
      <c r="I156" s="95" t="s">
        <v>554</v>
      </c>
      <c r="J156" s="96">
        <v>0</v>
      </c>
    </row>
    <row r="157" spans="1:10" x14ac:dyDescent="0.25">
      <c r="A157" s="95" t="s">
        <v>552</v>
      </c>
      <c r="B157" s="96">
        <v>291340</v>
      </c>
      <c r="C157" s="95" t="s">
        <v>387</v>
      </c>
      <c r="D157" s="97">
        <v>16225</v>
      </c>
      <c r="E157" s="107" t="s">
        <v>611</v>
      </c>
      <c r="F157" s="94">
        <v>1</v>
      </c>
      <c r="G157" s="94">
        <v>1</v>
      </c>
      <c r="H157" s="106">
        <v>1</v>
      </c>
      <c r="I157" s="95" t="s">
        <v>557</v>
      </c>
      <c r="J157" s="96">
        <v>1</v>
      </c>
    </row>
    <row r="158" spans="1:10" x14ac:dyDescent="0.25">
      <c r="A158" s="95" t="s">
        <v>552</v>
      </c>
      <c r="B158" s="96">
        <v>291345</v>
      </c>
      <c r="C158" s="95" t="s">
        <v>504</v>
      </c>
      <c r="D158" s="97">
        <v>14395</v>
      </c>
      <c r="E158" s="107" t="s">
        <v>28</v>
      </c>
      <c r="F158" s="94">
        <v>0</v>
      </c>
      <c r="G158" s="94">
        <v>0</v>
      </c>
      <c r="H158" s="106">
        <v>0</v>
      </c>
      <c r="I158" s="95" t="s">
        <v>554</v>
      </c>
      <c r="J158" s="96">
        <v>0</v>
      </c>
    </row>
    <row r="159" spans="1:10" x14ac:dyDescent="0.25">
      <c r="A159" s="95" t="s">
        <v>552</v>
      </c>
      <c r="B159" s="96">
        <v>291350</v>
      </c>
      <c r="C159" s="95" t="s">
        <v>408</v>
      </c>
      <c r="D159" s="97">
        <v>27787</v>
      </c>
      <c r="E159" s="107" t="s">
        <v>28</v>
      </c>
      <c r="F159" s="96">
        <v>0</v>
      </c>
      <c r="G159" s="96">
        <v>0</v>
      </c>
      <c r="H159" s="98">
        <v>0</v>
      </c>
      <c r="I159" s="95" t="s">
        <v>554</v>
      </c>
      <c r="J159" s="96">
        <v>0</v>
      </c>
    </row>
    <row r="160" spans="1:10" x14ac:dyDescent="0.25">
      <c r="A160" s="95" t="s">
        <v>552</v>
      </c>
      <c r="B160" s="96">
        <v>291360</v>
      </c>
      <c r="C160" s="95" t="s">
        <v>439</v>
      </c>
      <c r="D160" s="97">
        <v>180213</v>
      </c>
      <c r="E160" s="107" t="s">
        <v>611</v>
      </c>
      <c r="F160" s="94">
        <v>37</v>
      </c>
      <c r="G160" s="94">
        <v>283</v>
      </c>
      <c r="H160" s="106">
        <v>0.13074204946996501</v>
      </c>
      <c r="I160" s="95" t="s">
        <v>554</v>
      </c>
      <c r="J160" s="96">
        <v>0</v>
      </c>
    </row>
    <row r="161" spans="1:10" x14ac:dyDescent="0.25">
      <c r="A161" s="95" t="s">
        <v>552</v>
      </c>
      <c r="B161" s="96">
        <v>291370</v>
      </c>
      <c r="C161" s="95" t="s">
        <v>250</v>
      </c>
      <c r="D161" s="97">
        <v>40915</v>
      </c>
      <c r="E161" s="107" t="s">
        <v>28</v>
      </c>
      <c r="F161" s="94">
        <v>0</v>
      </c>
      <c r="G161" s="94">
        <v>0</v>
      </c>
      <c r="H161" s="106">
        <v>0</v>
      </c>
      <c r="I161" s="95" t="s">
        <v>554</v>
      </c>
      <c r="J161" s="96">
        <v>0</v>
      </c>
    </row>
    <row r="162" spans="1:10" x14ac:dyDescent="0.25">
      <c r="A162" s="95" t="s">
        <v>552</v>
      </c>
      <c r="B162" s="96">
        <v>291380</v>
      </c>
      <c r="C162" s="95" t="s">
        <v>41</v>
      </c>
      <c r="D162" s="97">
        <v>15521</v>
      </c>
      <c r="E162" s="107" t="s">
        <v>611</v>
      </c>
      <c r="F162" s="94">
        <v>0</v>
      </c>
      <c r="G162" s="94">
        <v>6</v>
      </c>
      <c r="H162" s="106">
        <v>0</v>
      </c>
      <c r="I162" s="95" t="s">
        <v>554</v>
      </c>
      <c r="J162" s="96">
        <v>0</v>
      </c>
    </row>
    <row r="163" spans="1:10" x14ac:dyDescent="0.25">
      <c r="A163" s="95" t="s">
        <v>552</v>
      </c>
      <c r="B163" s="96">
        <v>291390</v>
      </c>
      <c r="C163" s="95" t="s">
        <v>482</v>
      </c>
      <c r="D163" s="97">
        <v>47501</v>
      </c>
      <c r="E163" s="107" t="s">
        <v>611</v>
      </c>
      <c r="F163" s="96">
        <v>0</v>
      </c>
      <c r="G163" s="96">
        <v>7</v>
      </c>
      <c r="H163" s="98">
        <v>0</v>
      </c>
      <c r="I163" s="95" t="s">
        <v>554</v>
      </c>
      <c r="J163" s="96">
        <v>0</v>
      </c>
    </row>
    <row r="164" spans="1:10" x14ac:dyDescent="0.25">
      <c r="A164" s="95" t="s">
        <v>552</v>
      </c>
      <c r="B164" s="96">
        <v>291400</v>
      </c>
      <c r="C164" s="95" t="s">
        <v>42</v>
      </c>
      <c r="D164" s="97">
        <v>62095</v>
      </c>
      <c r="E164" s="107" t="s">
        <v>611</v>
      </c>
      <c r="F164" s="96">
        <v>14</v>
      </c>
      <c r="G164" s="96">
        <v>821</v>
      </c>
      <c r="H164" s="98">
        <v>1.7052375152253399E-2</v>
      </c>
      <c r="I164" s="95" t="s">
        <v>554</v>
      </c>
      <c r="J164" s="96">
        <v>0</v>
      </c>
    </row>
    <row r="165" spans="1:10" x14ac:dyDescent="0.25">
      <c r="A165" s="95" t="s">
        <v>552</v>
      </c>
      <c r="B165" s="96">
        <v>291410</v>
      </c>
      <c r="C165" s="95" t="s">
        <v>334</v>
      </c>
      <c r="D165" s="97">
        <v>10113</v>
      </c>
      <c r="E165" s="107" t="s">
        <v>28</v>
      </c>
      <c r="F165" s="94">
        <v>0</v>
      </c>
      <c r="G165" s="94">
        <v>0</v>
      </c>
      <c r="H165" s="106">
        <v>0</v>
      </c>
      <c r="I165" s="95" t="s">
        <v>554</v>
      </c>
      <c r="J165" s="96">
        <v>0</v>
      </c>
    </row>
    <row r="166" spans="1:10" x14ac:dyDescent="0.25">
      <c r="A166" s="95" t="s">
        <v>552</v>
      </c>
      <c r="B166" s="96">
        <v>291420</v>
      </c>
      <c r="C166" s="95" t="s">
        <v>483</v>
      </c>
      <c r="D166" s="97">
        <v>7472</v>
      </c>
      <c r="E166" s="107" t="s">
        <v>28</v>
      </c>
      <c r="F166" s="94">
        <v>0</v>
      </c>
      <c r="G166" s="94">
        <v>0</v>
      </c>
      <c r="H166" s="106">
        <v>0</v>
      </c>
      <c r="I166" s="95" t="s">
        <v>554</v>
      </c>
      <c r="J166" s="96">
        <v>0</v>
      </c>
    </row>
    <row r="167" spans="1:10" x14ac:dyDescent="0.25">
      <c r="A167" s="95" t="s">
        <v>552</v>
      </c>
      <c r="B167" s="96">
        <v>291430</v>
      </c>
      <c r="C167" s="95" t="s">
        <v>484</v>
      </c>
      <c r="D167" s="97">
        <v>10487</v>
      </c>
      <c r="E167" s="107" t="s">
        <v>28</v>
      </c>
      <c r="F167" s="96">
        <v>0</v>
      </c>
      <c r="G167" s="96">
        <v>0</v>
      </c>
      <c r="H167" s="98">
        <v>0</v>
      </c>
      <c r="I167" s="95" t="s">
        <v>554</v>
      </c>
      <c r="J167" s="96">
        <v>0</v>
      </c>
    </row>
    <row r="168" spans="1:10" x14ac:dyDescent="0.25">
      <c r="A168" s="95" t="s">
        <v>552</v>
      </c>
      <c r="B168" s="96">
        <v>291440</v>
      </c>
      <c r="C168" s="95" t="s">
        <v>80</v>
      </c>
      <c r="D168" s="97">
        <v>25006</v>
      </c>
      <c r="E168" s="107" t="s">
        <v>611</v>
      </c>
      <c r="F168" s="96">
        <v>0</v>
      </c>
      <c r="G168" s="96">
        <v>1</v>
      </c>
      <c r="H168" s="98">
        <v>0</v>
      </c>
      <c r="I168" s="95" t="s">
        <v>554</v>
      </c>
      <c r="J168" s="96">
        <v>0</v>
      </c>
    </row>
    <row r="169" spans="1:10" x14ac:dyDescent="0.25">
      <c r="A169" s="95" t="s">
        <v>552</v>
      </c>
      <c r="B169" s="96">
        <v>291450</v>
      </c>
      <c r="C169" s="95" t="s">
        <v>43</v>
      </c>
      <c r="D169" s="97">
        <v>29950</v>
      </c>
      <c r="E169" s="107" t="s">
        <v>611</v>
      </c>
      <c r="F169" s="94">
        <v>2</v>
      </c>
      <c r="G169" s="94">
        <v>64</v>
      </c>
      <c r="H169" s="106">
        <v>3.125E-2</v>
      </c>
      <c r="I169" s="95" t="s">
        <v>554</v>
      </c>
      <c r="J169" s="96">
        <v>0</v>
      </c>
    </row>
    <row r="170" spans="1:10" x14ac:dyDescent="0.25">
      <c r="A170" s="95" t="s">
        <v>552</v>
      </c>
      <c r="B170" s="96">
        <v>291460</v>
      </c>
      <c r="C170" s="95" t="s">
        <v>111</v>
      </c>
      <c r="D170" s="97">
        <v>73380</v>
      </c>
      <c r="E170" s="107" t="s">
        <v>611</v>
      </c>
      <c r="F170" s="94">
        <v>0</v>
      </c>
      <c r="G170" s="94">
        <v>2</v>
      </c>
      <c r="H170" s="106">
        <v>0</v>
      </c>
      <c r="I170" s="95" t="s">
        <v>554</v>
      </c>
      <c r="J170" s="96">
        <v>0</v>
      </c>
    </row>
    <row r="171" spans="1:10" x14ac:dyDescent="0.25">
      <c r="A171" s="95" t="s">
        <v>552</v>
      </c>
      <c r="B171" s="96">
        <v>291465</v>
      </c>
      <c r="C171" s="95" t="s">
        <v>160</v>
      </c>
      <c r="D171" s="97">
        <v>31055</v>
      </c>
      <c r="E171" s="107" t="s">
        <v>611</v>
      </c>
      <c r="F171" s="94">
        <v>4</v>
      </c>
      <c r="G171" s="94">
        <v>8</v>
      </c>
      <c r="H171" s="106">
        <v>0.5</v>
      </c>
      <c r="I171" s="95" t="s">
        <v>554</v>
      </c>
      <c r="J171" s="96">
        <v>0</v>
      </c>
    </row>
    <row r="172" spans="1:10" x14ac:dyDescent="0.25">
      <c r="A172" s="95" t="s">
        <v>552</v>
      </c>
      <c r="B172" s="96">
        <v>291470</v>
      </c>
      <c r="C172" s="95" t="s">
        <v>60</v>
      </c>
      <c r="D172" s="97">
        <v>66310</v>
      </c>
      <c r="E172" s="107" t="s">
        <v>611</v>
      </c>
      <c r="F172" s="96">
        <v>1</v>
      </c>
      <c r="G172" s="96">
        <v>127</v>
      </c>
      <c r="H172" s="98">
        <v>7.8740157480314994E-3</v>
      </c>
      <c r="I172" s="95" t="s">
        <v>554</v>
      </c>
      <c r="J172" s="96">
        <v>0</v>
      </c>
    </row>
    <row r="173" spans="1:10" x14ac:dyDescent="0.25">
      <c r="A173" s="95" t="s">
        <v>552</v>
      </c>
      <c r="B173" s="96">
        <v>291480</v>
      </c>
      <c r="C173" s="95" t="s">
        <v>449</v>
      </c>
      <c r="D173" s="97">
        <v>219680</v>
      </c>
      <c r="E173" s="107" t="s">
        <v>611</v>
      </c>
      <c r="F173" s="94">
        <v>4</v>
      </c>
      <c r="G173" s="94">
        <v>23</v>
      </c>
      <c r="H173" s="106">
        <v>0.173913043478261</v>
      </c>
      <c r="I173" s="95" t="s">
        <v>554</v>
      </c>
      <c r="J173" s="96">
        <v>0</v>
      </c>
    </row>
    <row r="174" spans="1:10" x14ac:dyDescent="0.25">
      <c r="A174" s="95" t="s">
        <v>552</v>
      </c>
      <c r="B174" s="96">
        <v>291490</v>
      </c>
      <c r="C174" s="95" t="s">
        <v>443</v>
      </c>
      <c r="D174" s="97">
        <v>27619</v>
      </c>
      <c r="E174" s="107" t="s">
        <v>611</v>
      </c>
      <c r="F174" s="96">
        <v>1</v>
      </c>
      <c r="G174" s="96">
        <v>2</v>
      </c>
      <c r="H174" s="98">
        <v>0.5</v>
      </c>
      <c r="I174" s="95" t="s">
        <v>554</v>
      </c>
      <c r="J174" s="96">
        <v>0</v>
      </c>
    </row>
    <row r="175" spans="1:10" x14ac:dyDescent="0.25">
      <c r="A175" s="95" t="s">
        <v>552</v>
      </c>
      <c r="B175" s="96">
        <v>291500</v>
      </c>
      <c r="C175" s="95" t="s">
        <v>67</v>
      </c>
      <c r="D175" s="97">
        <v>16446</v>
      </c>
      <c r="E175" s="107" t="s">
        <v>611</v>
      </c>
      <c r="F175" s="96">
        <v>1</v>
      </c>
      <c r="G175" s="96">
        <v>11</v>
      </c>
      <c r="H175" s="98">
        <v>9.0909090909090898E-2</v>
      </c>
      <c r="I175" s="95" t="s">
        <v>554</v>
      </c>
      <c r="J175" s="96">
        <v>0</v>
      </c>
    </row>
    <row r="176" spans="1:10" x14ac:dyDescent="0.25">
      <c r="A176" s="95" t="s">
        <v>552</v>
      </c>
      <c r="B176" s="96">
        <v>291510</v>
      </c>
      <c r="C176" s="95" t="s">
        <v>485</v>
      </c>
      <c r="D176" s="97">
        <v>13359</v>
      </c>
      <c r="E176" s="107" t="s">
        <v>28</v>
      </c>
      <c r="F176" s="96">
        <v>0</v>
      </c>
      <c r="G176" s="96">
        <v>0</v>
      </c>
      <c r="H176" s="98">
        <v>0</v>
      </c>
      <c r="I176" s="95" t="s">
        <v>554</v>
      </c>
      <c r="J176" s="96">
        <v>0</v>
      </c>
    </row>
    <row r="177" spans="1:10" x14ac:dyDescent="0.25">
      <c r="A177" s="95" t="s">
        <v>552</v>
      </c>
      <c r="B177" s="96">
        <v>291520</v>
      </c>
      <c r="C177" s="95" t="s">
        <v>486</v>
      </c>
      <c r="D177" s="97">
        <v>15767</v>
      </c>
      <c r="E177" s="107" t="s">
        <v>28</v>
      </c>
      <c r="F177" s="94">
        <v>0</v>
      </c>
      <c r="G177" s="94">
        <v>0</v>
      </c>
      <c r="H177" s="106">
        <v>0</v>
      </c>
      <c r="I177" s="95" t="s">
        <v>554</v>
      </c>
      <c r="J177" s="96">
        <v>0</v>
      </c>
    </row>
    <row r="178" spans="1:10" x14ac:dyDescent="0.25">
      <c r="A178" s="95" t="s">
        <v>552</v>
      </c>
      <c r="B178" s="96">
        <v>291530</v>
      </c>
      <c r="C178" s="95" t="s">
        <v>161</v>
      </c>
      <c r="D178" s="97">
        <v>7351</v>
      </c>
      <c r="E178" s="107" t="s">
        <v>28</v>
      </c>
      <c r="F178" s="96">
        <v>0</v>
      </c>
      <c r="G178" s="96">
        <v>0</v>
      </c>
      <c r="H178" s="98">
        <v>0</v>
      </c>
      <c r="I178" s="95" t="s">
        <v>554</v>
      </c>
      <c r="J178" s="96">
        <v>0</v>
      </c>
    </row>
    <row r="179" spans="1:10" x14ac:dyDescent="0.25">
      <c r="A179" s="95" t="s">
        <v>552</v>
      </c>
      <c r="B179" s="96">
        <v>291535</v>
      </c>
      <c r="C179" s="95" t="s">
        <v>121</v>
      </c>
      <c r="D179" s="97">
        <v>14667</v>
      </c>
      <c r="E179" s="107" t="s">
        <v>28</v>
      </c>
      <c r="F179" s="94">
        <v>0</v>
      </c>
      <c r="G179" s="94">
        <v>0</v>
      </c>
      <c r="H179" s="106">
        <v>0</v>
      </c>
      <c r="I179" s="95" t="s">
        <v>554</v>
      </c>
      <c r="J179" s="96">
        <v>0</v>
      </c>
    </row>
    <row r="180" spans="1:10" x14ac:dyDescent="0.25">
      <c r="A180" s="95" t="s">
        <v>552</v>
      </c>
      <c r="B180" s="96">
        <v>291540</v>
      </c>
      <c r="C180" s="95" t="s">
        <v>461</v>
      </c>
      <c r="D180" s="97">
        <v>7353</v>
      </c>
      <c r="E180" s="107" t="s">
        <v>28</v>
      </c>
      <c r="F180" s="96">
        <v>0</v>
      </c>
      <c r="G180" s="96">
        <v>0</v>
      </c>
      <c r="H180" s="98">
        <v>0</v>
      </c>
      <c r="I180" s="95" t="s">
        <v>554</v>
      </c>
      <c r="J180" s="96">
        <v>0</v>
      </c>
    </row>
    <row r="181" spans="1:10" x14ac:dyDescent="0.25">
      <c r="A181" s="95" t="s">
        <v>552</v>
      </c>
      <c r="B181" s="96">
        <v>291550</v>
      </c>
      <c r="C181" s="95" t="s">
        <v>462</v>
      </c>
      <c r="D181" s="97">
        <v>21754</v>
      </c>
      <c r="E181" s="107" t="s">
        <v>611</v>
      </c>
      <c r="F181" s="94">
        <v>0</v>
      </c>
      <c r="G181" s="94">
        <v>2</v>
      </c>
      <c r="H181" s="106">
        <v>0</v>
      </c>
      <c r="I181" s="95" t="s">
        <v>554</v>
      </c>
      <c r="J181" s="96">
        <v>0</v>
      </c>
    </row>
    <row r="182" spans="1:10" x14ac:dyDescent="0.25">
      <c r="A182" s="95" t="s">
        <v>552</v>
      </c>
      <c r="B182" s="96">
        <v>291560</v>
      </c>
      <c r="C182" s="95" t="s">
        <v>170</v>
      </c>
      <c r="D182" s="97">
        <v>67249</v>
      </c>
      <c r="E182" s="107" t="s">
        <v>611</v>
      </c>
      <c r="F182" s="94">
        <v>17</v>
      </c>
      <c r="G182" s="94">
        <v>30</v>
      </c>
      <c r="H182" s="106">
        <v>0.56666666666666698</v>
      </c>
      <c r="I182" s="95" t="s">
        <v>554</v>
      </c>
      <c r="J182" s="96">
        <v>0</v>
      </c>
    </row>
    <row r="183" spans="1:10" x14ac:dyDescent="0.25">
      <c r="A183" s="95" t="s">
        <v>552</v>
      </c>
      <c r="B183" s="96">
        <v>291570</v>
      </c>
      <c r="C183" s="95" t="s">
        <v>487</v>
      </c>
      <c r="D183" s="97">
        <v>8514</v>
      </c>
      <c r="E183" s="107" t="s">
        <v>28</v>
      </c>
      <c r="F183" s="94">
        <v>0</v>
      </c>
      <c r="G183" s="94">
        <v>0</v>
      </c>
      <c r="H183" s="106">
        <v>0</v>
      </c>
      <c r="I183" s="95" t="s">
        <v>554</v>
      </c>
      <c r="J183" s="96">
        <v>0</v>
      </c>
    </row>
    <row r="184" spans="1:10" x14ac:dyDescent="0.25">
      <c r="A184" s="95" t="s">
        <v>552</v>
      </c>
      <c r="B184" s="96">
        <v>291580</v>
      </c>
      <c r="C184" s="95" t="s">
        <v>409</v>
      </c>
      <c r="D184" s="97">
        <v>23327</v>
      </c>
      <c r="E184" s="107" t="s">
        <v>28</v>
      </c>
      <c r="F184" s="94">
        <v>0</v>
      </c>
      <c r="G184" s="94">
        <v>0</v>
      </c>
      <c r="H184" s="106">
        <v>0</v>
      </c>
      <c r="I184" s="95" t="s">
        <v>554</v>
      </c>
      <c r="J184" s="96">
        <v>0</v>
      </c>
    </row>
    <row r="185" spans="1:10" x14ac:dyDescent="0.25">
      <c r="A185" s="95" t="s">
        <v>552</v>
      </c>
      <c r="B185" s="96">
        <v>291590</v>
      </c>
      <c r="C185" s="95" t="s">
        <v>251</v>
      </c>
      <c r="D185" s="97">
        <v>8034</v>
      </c>
      <c r="E185" s="107" t="s">
        <v>28</v>
      </c>
      <c r="F185" s="94">
        <v>0</v>
      </c>
      <c r="G185" s="94">
        <v>0</v>
      </c>
      <c r="H185" s="106">
        <v>0</v>
      </c>
      <c r="I185" s="95" t="s">
        <v>554</v>
      </c>
      <c r="J185" s="96">
        <v>0</v>
      </c>
    </row>
    <row r="186" spans="1:10" x14ac:dyDescent="0.25">
      <c r="A186" s="95" t="s">
        <v>552</v>
      </c>
      <c r="B186" s="96">
        <v>291600</v>
      </c>
      <c r="C186" s="95" t="s">
        <v>171</v>
      </c>
      <c r="D186" s="97">
        <v>20611</v>
      </c>
      <c r="E186" s="107" t="s">
        <v>611</v>
      </c>
      <c r="F186" s="96">
        <v>1</v>
      </c>
      <c r="G186" s="96">
        <v>1</v>
      </c>
      <c r="H186" s="98">
        <v>1</v>
      </c>
      <c r="I186" s="95" t="s">
        <v>557</v>
      </c>
      <c r="J186" s="96">
        <v>1</v>
      </c>
    </row>
    <row r="187" spans="1:10" x14ac:dyDescent="0.25">
      <c r="A187" s="95" t="s">
        <v>552</v>
      </c>
      <c r="B187" s="96">
        <v>291610</v>
      </c>
      <c r="C187" s="95" t="s">
        <v>204</v>
      </c>
      <c r="D187" s="97">
        <v>22615</v>
      </c>
      <c r="E187" s="107" t="s">
        <v>611</v>
      </c>
      <c r="F187" s="94">
        <v>2</v>
      </c>
      <c r="G187" s="94">
        <v>11</v>
      </c>
      <c r="H187" s="106">
        <v>0.18181818181818199</v>
      </c>
      <c r="I187" s="95" t="s">
        <v>554</v>
      </c>
      <c r="J187" s="96">
        <v>0</v>
      </c>
    </row>
    <row r="188" spans="1:10" x14ac:dyDescent="0.25">
      <c r="A188" s="95" t="s">
        <v>552</v>
      </c>
      <c r="B188" s="96">
        <v>291620</v>
      </c>
      <c r="C188" s="95" t="s">
        <v>463</v>
      </c>
      <c r="D188" s="97">
        <v>10228</v>
      </c>
      <c r="E188" s="107" t="s">
        <v>28</v>
      </c>
      <c r="F188" s="94">
        <v>0</v>
      </c>
      <c r="G188" s="94">
        <v>0</v>
      </c>
      <c r="H188" s="106">
        <v>0</v>
      </c>
      <c r="I188" s="95" t="s">
        <v>554</v>
      </c>
      <c r="J188" s="96">
        <v>0</v>
      </c>
    </row>
    <row r="189" spans="1:10" x14ac:dyDescent="0.25">
      <c r="A189" s="95" t="s">
        <v>552</v>
      </c>
      <c r="B189" s="96">
        <v>291630</v>
      </c>
      <c r="C189" s="95" t="s">
        <v>162</v>
      </c>
      <c r="D189" s="97">
        <v>10882</v>
      </c>
      <c r="E189" s="107" t="s">
        <v>28</v>
      </c>
      <c r="F189" s="94">
        <v>0</v>
      </c>
      <c r="G189" s="94">
        <v>0</v>
      </c>
      <c r="H189" s="106">
        <v>0</v>
      </c>
      <c r="I189" s="95" t="s">
        <v>554</v>
      </c>
      <c r="J189" s="96">
        <v>0</v>
      </c>
    </row>
    <row r="190" spans="1:10" x14ac:dyDescent="0.25">
      <c r="A190" s="95" t="s">
        <v>552</v>
      </c>
      <c r="B190" s="96">
        <v>291640</v>
      </c>
      <c r="C190" s="95" t="s">
        <v>403</v>
      </c>
      <c r="D190" s="97">
        <v>76184</v>
      </c>
      <c r="E190" s="107" t="s">
        <v>611</v>
      </c>
      <c r="F190" s="94">
        <v>2</v>
      </c>
      <c r="G190" s="94">
        <v>5</v>
      </c>
      <c r="H190" s="106">
        <v>0.4</v>
      </c>
      <c r="I190" s="95" t="s">
        <v>554</v>
      </c>
      <c r="J190" s="96">
        <v>0</v>
      </c>
    </row>
    <row r="191" spans="1:10" x14ac:dyDescent="0.25">
      <c r="A191" s="95" t="s">
        <v>552</v>
      </c>
      <c r="B191" s="96">
        <v>291650</v>
      </c>
      <c r="C191" s="95" t="s">
        <v>252</v>
      </c>
      <c r="D191" s="97">
        <v>35987</v>
      </c>
      <c r="E191" s="107" t="s">
        <v>611</v>
      </c>
      <c r="F191" s="94">
        <v>1</v>
      </c>
      <c r="G191" s="94">
        <v>364</v>
      </c>
      <c r="H191" s="106">
        <v>2.7472527472527501E-3</v>
      </c>
      <c r="I191" s="95" t="s">
        <v>554</v>
      </c>
      <c r="J191" s="96">
        <v>0</v>
      </c>
    </row>
    <row r="192" spans="1:10" x14ac:dyDescent="0.25">
      <c r="A192" s="95" t="s">
        <v>552</v>
      </c>
      <c r="B192" s="96">
        <v>291660</v>
      </c>
      <c r="C192" s="95" t="s">
        <v>464</v>
      </c>
      <c r="D192" s="97">
        <v>10800</v>
      </c>
      <c r="E192" s="107" t="s">
        <v>28</v>
      </c>
      <c r="F192" s="94">
        <v>0</v>
      </c>
      <c r="G192" s="94">
        <v>0</v>
      </c>
      <c r="H192" s="106">
        <v>0</v>
      </c>
      <c r="I192" s="95" t="s">
        <v>554</v>
      </c>
      <c r="J192" s="96">
        <v>0</v>
      </c>
    </row>
    <row r="193" spans="1:10" x14ac:dyDescent="0.25">
      <c r="A193" s="95" t="s">
        <v>552</v>
      </c>
      <c r="B193" s="96">
        <v>291670</v>
      </c>
      <c r="C193" s="95" t="s">
        <v>488</v>
      </c>
      <c r="D193" s="97">
        <v>8519</v>
      </c>
      <c r="E193" s="107" t="s">
        <v>28</v>
      </c>
      <c r="F193" s="94">
        <v>0</v>
      </c>
      <c r="G193" s="94">
        <v>0</v>
      </c>
      <c r="H193" s="106">
        <v>0</v>
      </c>
      <c r="I193" s="95" t="s">
        <v>554</v>
      </c>
      <c r="J193" s="96">
        <v>0</v>
      </c>
    </row>
    <row r="194" spans="1:10" x14ac:dyDescent="0.25">
      <c r="A194" s="95" t="s">
        <v>552</v>
      </c>
      <c r="B194" s="96">
        <v>291680</v>
      </c>
      <c r="C194" s="95" t="s">
        <v>410</v>
      </c>
      <c r="D194" s="97">
        <v>20091</v>
      </c>
      <c r="E194" s="107" t="s">
        <v>28</v>
      </c>
      <c r="F194" s="96">
        <v>0</v>
      </c>
      <c r="G194" s="96">
        <v>0</v>
      </c>
      <c r="H194" s="98">
        <v>0</v>
      </c>
      <c r="I194" s="95" t="s">
        <v>554</v>
      </c>
      <c r="J194" s="96">
        <v>0</v>
      </c>
    </row>
    <row r="195" spans="1:10" x14ac:dyDescent="0.25">
      <c r="A195" s="95" t="s">
        <v>552</v>
      </c>
      <c r="B195" s="96">
        <v>291685</v>
      </c>
      <c r="C195" s="95" t="s">
        <v>222</v>
      </c>
      <c r="D195" s="97">
        <v>14763</v>
      </c>
      <c r="E195" s="107" t="s">
        <v>611</v>
      </c>
      <c r="F195" s="94">
        <v>0</v>
      </c>
      <c r="G195" s="94">
        <v>4</v>
      </c>
      <c r="H195" s="106">
        <v>0</v>
      </c>
      <c r="I195" s="95" t="s">
        <v>554</v>
      </c>
      <c r="J195" s="96">
        <v>0</v>
      </c>
    </row>
    <row r="196" spans="1:10" x14ac:dyDescent="0.25">
      <c r="A196" s="95" t="s">
        <v>552</v>
      </c>
      <c r="B196" s="96">
        <v>291690</v>
      </c>
      <c r="C196" s="95" t="s">
        <v>489</v>
      </c>
      <c r="D196" s="97">
        <v>13307</v>
      </c>
      <c r="E196" s="107" t="s">
        <v>611</v>
      </c>
      <c r="F196" s="94">
        <v>0</v>
      </c>
      <c r="G196" s="94">
        <v>3</v>
      </c>
      <c r="H196" s="106">
        <v>0</v>
      </c>
      <c r="I196" s="95" t="s">
        <v>554</v>
      </c>
      <c r="J196" s="96">
        <v>0</v>
      </c>
    </row>
    <row r="197" spans="1:10" x14ac:dyDescent="0.25">
      <c r="A197" s="95" t="s">
        <v>552</v>
      </c>
      <c r="B197" s="96">
        <v>291700</v>
      </c>
      <c r="C197" s="95" t="s">
        <v>304</v>
      </c>
      <c r="D197" s="97">
        <v>38492</v>
      </c>
      <c r="E197" s="107" t="s">
        <v>611</v>
      </c>
      <c r="F197" s="94">
        <v>2125</v>
      </c>
      <c r="G197" s="94">
        <v>2131</v>
      </c>
      <c r="H197" s="106">
        <v>0.99718442045987798</v>
      </c>
      <c r="I197" s="95" t="s">
        <v>557</v>
      </c>
      <c r="J197" s="96">
        <v>1</v>
      </c>
    </row>
    <row r="198" spans="1:10" x14ac:dyDescent="0.25">
      <c r="A198" s="95" t="s">
        <v>552</v>
      </c>
      <c r="B198" s="96">
        <v>291710</v>
      </c>
      <c r="C198" s="95" t="s">
        <v>411</v>
      </c>
      <c r="D198" s="97">
        <v>21178</v>
      </c>
      <c r="E198" s="107" t="s">
        <v>611</v>
      </c>
      <c r="F198" s="96">
        <v>0</v>
      </c>
      <c r="G198" s="96">
        <v>1</v>
      </c>
      <c r="H198" s="98">
        <v>0</v>
      </c>
      <c r="I198" s="95" t="s">
        <v>554</v>
      </c>
      <c r="J198" s="96">
        <v>0</v>
      </c>
    </row>
    <row r="199" spans="1:10" x14ac:dyDescent="0.25">
      <c r="A199" s="95" t="s">
        <v>552</v>
      </c>
      <c r="B199" s="96">
        <v>291720</v>
      </c>
      <c r="C199" s="95" t="s">
        <v>370</v>
      </c>
      <c r="D199" s="97">
        <v>19406</v>
      </c>
      <c r="E199" s="107" t="s">
        <v>611</v>
      </c>
      <c r="F199" s="94">
        <v>0</v>
      </c>
      <c r="G199" s="94">
        <v>2</v>
      </c>
      <c r="H199" s="106">
        <v>0</v>
      </c>
      <c r="I199" s="95" t="s">
        <v>554</v>
      </c>
      <c r="J199" s="96">
        <v>0</v>
      </c>
    </row>
    <row r="200" spans="1:10" x14ac:dyDescent="0.25">
      <c r="A200" s="95" t="s">
        <v>552</v>
      </c>
      <c r="B200" s="96">
        <v>291730</v>
      </c>
      <c r="C200" s="95" t="s">
        <v>505</v>
      </c>
      <c r="D200" s="97">
        <v>29108</v>
      </c>
      <c r="E200" s="107" t="s">
        <v>611</v>
      </c>
      <c r="F200" s="94">
        <v>1</v>
      </c>
      <c r="G200" s="94">
        <v>4</v>
      </c>
      <c r="H200" s="106">
        <v>0.25</v>
      </c>
      <c r="I200" s="95" t="s">
        <v>554</v>
      </c>
      <c r="J200" s="96">
        <v>0</v>
      </c>
    </row>
    <row r="201" spans="1:10" x14ac:dyDescent="0.25">
      <c r="A201" s="95" t="s">
        <v>552</v>
      </c>
      <c r="B201" s="96">
        <v>291733</v>
      </c>
      <c r="C201" s="95" t="s">
        <v>388</v>
      </c>
      <c r="D201" s="97">
        <v>11331</v>
      </c>
      <c r="E201" s="107" t="s">
        <v>611</v>
      </c>
      <c r="F201" s="96">
        <v>1</v>
      </c>
      <c r="G201" s="96">
        <v>103</v>
      </c>
      <c r="H201" s="98">
        <v>9.7087378640776708E-3</v>
      </c>
      <c r="I201" s="95" t="s">
        <v>554</v>
      </c>
      <c r="J201" s="96">
        <v>0</v>
      </c>
    </row>
    <row r="202" spans="1:10" x14ac:dyDescent="0.25">
      <c r="A202" s="95" t="s">
        <v>552</v>
      </c>
      <c r="B202" s="96">
        <v>291735</v>
      </c>
      <c r="C202" s="95" t="s">
        <v>346</v>
      </c>
      <c r="D202" s="97">
        <v>9225</v>
      </c>
      <c r="E202" s="107" t="s">
        <v>611</v>
      </c>
      <c r="F202" s="94">
        <v>1</v>
      </c>
      <c r="G202" s="94">
        <v>4</v>
      </c>
      <c r="H202" s="106">
        <v>0.25</v>
      </c>
      <c r="I202" s="95" t="s">
        <v>554</v>
      </c>
      <c r="J202" s="96">
        <v>0</v>
      </c>
    </row>
    <row r="203" spans="1:10" x14ac:dyDescent="0.25">
      <c r="A203" s="95" t="s">
        <v>552</v>
      </c>
      <c r="B203" s="96">
        <v>291740</v>
      </c>
      <c r="C203" s="95" t="s">
        <v>389</v>
      </c>
      <c r="D203" s="97">
        <v>15409</v>
      </c>
      <c r="E203" s="107" t="s">
        <v>611</v>
      </c>
      <c r="F203" s="94">
        <v>0</v>
      </c>
      <c r="G203" s="94">
        <v>1</v>
      </c>
      <c r="H203" s="106">
        <v>0</v>
      </c>
      <c r="I203" s="95" t="s">
        <v>554</v>
      </c>
      <c r="J203" s="96">
        <v>0</v>
      </c>
    </row>
    <row r="204" spans="1:10" x14ac:dyDescent="0.25">
      <c r="A204" s="95" t="s">
        <v>552</v>
      </c>
      <c r="B204" s="96">
        <v>291750</v>
      </c>
      <c r="C204" s="95" t="s">
        <v>131</v>
      </c>
      <c r="D204" s="97">
        <v>84811</v>
      </c>
      <c r="E204" s="107" t="s">
        <v>611</v>
      </c>
      <c r="F204" s="94">
        <v>2</v>
      </c>
      <c r="G204" s="94">
        <v>138</v>
      </c>
      <c r="H204" s="106">
        <v>1.4492753623188401E-2</v>
      </c>
      <c r="I204" s="95" t="s">
        <v>554</v>
      </c>
      <c r="J204" s="96">
        <v>0</v>
      </c>
    </row>
    <row r="205" spans="1:10" x14ac:dyDescent="0.25">
      <c r="A205" s="95" t="s">
        <v>552</v>
      </c>
      <c r="B205" s="96">
        <v>291760</v>
      </c>
      <c r="C205" s="95" t="s">
        <v>490</v>
      </c>
      <c r="D205" s="97">
        <v>55449</v>
      </c>
      <c r="E205" s="107" t="s">
        <v>611</v>
      </c>
      <c r="F205" s="96">
        <v>0</v>
      </c>
      <c r="G205" s="96">
        <v>4</v>
      </c>
      <c r="H205" s="98">
        <v>0</v>
      </c>
      <c r="I205" s="95" t="s">
        <v>554</v>
      </c>
      <c r="J205" s="96">
        <v>0</v>
      </c>
    </row>
    <row r="206" spans="1:10" x14ac:dyDescent="0.25">
      <c r="A206" s="95" t="s">
        <v>552</v>
      </c>
      <c r="B206" s="96">
        <v>291770</v>
      </c>
      <c r="C206" s="95" t="s">
        <v>305</v>
      </c>
      <c r="D206" s="97">
        <v>33186</v>
      </c>
      <c r="E206" s="107" t="s">
        <v>611</v>
      </c>
      <c r="F206" s="94">
        <v>1</v>
      </c>
      <c r="G206" s="94">
        <v>22</v>
      </c>
      <c r="H206" s="106">
        <v>4.5454545454545497E-2</v>
      </c>
      <c r="I206" s="95" t="s">
        <v>554</v>
      </c>
      <c r="J206" s="96">
        <v>0</v>
      </c>
    </row>
    <row r="207" spans="1:10" x14ac:dyDescent="0.25">
      <c r="A207" s="95" t="s">
        <v>552</v>
      </c>
      <c r="B207" s="96">
        <v>291780</v>
      </c>
      <c r="C207" s="95" t="s">
        <v>223</v>
      </c>
      <c r="D207" s="97">
        <v>18647</v>
      </c>
      <c r="E207" s="107" t="s">
        <v>611</v>
      </c>
      <c r="F207" s="94">
        <v>0</v>
      </c>
      <c r="G207" s="94">
        <v>4</v>
      </c>
      <c r="H207" s="106">
        <v>0</v>
      </c>
      <c r="I207" s="95" t="s">
        <v>554</v>
      </c>
      <c r="J207" s="96">
        <v>0</v>
      </c>
    </row>
    <row r="208" spans="1:10" x14ac:dyDescent="0.25">
      <c r="A208" s="95" t="s">
        <v>552</v>
      </c>
      <c r="B208" s="96">
        <v>291790</v>
      </c>
      <c r="C208" s="95" t="s">
        <v>253</v>
      </c>
      <c r="D208" s="97">
        <v>11063</v>
      </c>
      <c r="E208" s="107" t="s">
        <v>611</v>
      </c>
      <c r="F208" s="94">
        <v>3</v>
      </c>
      <c r="G208" s="94">
        <v>59</v>
      </c>
      <c r="H208" s="106">
        <v>5.0847457627118599E-2</v>
      </c>
      <c r="I208" s="95" t="s">
        <v>554</v>
      </c>
      <c r="J208" s="96">
        <v>0</v>
      </c>
    </row>
    <row r="209" spans="1:10" x14ac:dyDescent="0.25">
      <c r="A209" s="95" t="s">
        <v>552</v>
      </c>
      <c r="B209" s="96">
        <v>291800</v>
      </c>
      <c r="C209" s="95" t="s">
        <v>473</v>
      </c>
      <c r="D209" s="97">
        <v>161528</v>
      </c>
      <c r="E209" s="107" t="s">
        <v>611</v>
      </c>
      <c r="F209" s="96">
        <v>2</v>
      </c>
      <c r="G209" s="96">
        <v>13</v>
      </c>
      <c r="H209" s="98">
        <v>0.15384615384615399</v>
      </c>
      <c r="I209" s="95" t="s">
        <v>554</v>
      </c>
      <c r="J209" s="96">
        <v>0</v>
      </c>
    </row>
    <row r="210" spans="1:10" x14ac:dyDescent="0.25">
      <c r="A210" s="95" t="s">
        <v>552</v>
      </c>
      <c r="B210" s="96">
        <v>291810</v>
      </c>
      <c r="C210" s="95" t="s">
        <v>293</v>
      </c>
      <c r="D210" s="97">
        <v>41100</v>
      </c>
      <c r="E210" s="107" t="s">
        <v>611</v>
      </c>
      <c r="F210" s="94">
        <v>1</v>
      </c>
      <c r="G210" s="94">
        <v>110</v>
      </c>
      <c r="H210" s="106">
        <v>9.0909090909090905E-3</v>
      </c>
      <c r="I210" s="95" t="s">
        <v>554</v>
      </c>
      <c r="J210" s="96">
        <v>0</v>
      </c>
    </row>
    <row r="211" spans="1:10" x14ac:dyDescent="0.25">
      <c r="A211" s="95" t="s">
        <v>552</v>
      </c>
      <c r="B211" s="96">
        <v>291820</v>
      </c>
      <c r="C211" s="95" t="s">
        <v>224</v>
      </c>
      <c r="D211" s="97">
        <v>15033</v>
      </c>
      <c r="E211" s="107" t="s">
        <v>611</v>
      </c>
      <c r="F211" s="94">
        <v>1</v>
      </c>
      <c r="G211" s="94">
        <v>14</v>
      </c>
      <c r="H211" s="106">
        <v>7.1428571428571397E-2</v>
      </c>
      <c r="I211" s="95" t="s">
        <v>554</v>
      </c>
      <c r="J211" s="96">
        <v>0</v>
      </c>
    </row>
    <row r="212" spans="1:10" x14ac:dyDescent="0.25">
      <c r="A212" s="95" t="s">
        <v>552</v>
      </c>
      <c r="B212" s="96">
        <v>291830</v>
      </c>
      <c r="C212" s="95" t="s">
        <v>491</v>
      </c>
      <c r="D212" s="97">
        <v>13300</v>
      </c>
      <c r="E212" s="107" t="s">
        <v>611</v>
      </c>
      <c r="F212" s="94">
        <v>0</v>
      </c>
      <c r="G212" s="94">
        <v>1</v>
      </c>
      <c r="H212" s="106">
        <v>0</v>
      </c>
      <c r="I212" s="95" t="s">
        <v>554</v>
      </c>
      <c r="J212" s="96">
        <v>0</v>
      </c>
    </row>
    <row r="213" spans="1:10" x14ac:dyDescent="0.25">
      <c r="A213" s="95" t="s">
        <v>552</v>
      </c>
      <c r="B213" s="96">
        <v>291835</v>
      </c>
      <c r="C213" s="95" t="s">
        <v>122</v>
      </c>
      <c r="D213" s="97">
        <v>25141</v>
      </c>
      <c r="E213" s="107" t="s">
        <v>28</v>
      </c>
      <c r="F213" s="96">
        <v>0</v>
      </c>
      <c r="G213" s="96">
        <v>0</v>
      </c>
      <c r="H213" s="98">
        <v>0</v>
      </c>
      <c r="I213" s="95" t="s">
        <v>554</v>
      </c>
      <c r="J213" s="96">
        <v>0</v>
      </c>
    </row>
    <row r="214" spans="1:10" x14ac:dyDescent="0.25">
      <c r="A214" s="95" t="s">
        <v>552</v>
      </c>
      <c r="B214" s="96">
        <v>291840</v>
      </c>
      <c r="C214" s="95" t="s">
        <v>277</v>
      </c>
      <c r="D214" s="97">
        <v>218324</v>
      </c>
      <c r="E214" s="107" t="s">
        <v>611</v>
      </c>
      <c r="F214" s="96">
        <v>6</v>
      </c>
      <c r="G214" s="96">
        <v>22</v>
      </c>
      <c r="H214" s="98">
        <v>0.27272727272727298</v>
      </c>
      <c r="I214" s="95" t="s">
        <v>554</v>
      </c>
      <c r="J214" s="96">
        <v>0</v>
      </c>
    </row>
    <row r="215" spans="1:10" x14ac:dyDescent="0.25">
      <c r="A215" s="95" t="s">
        <v>552</v>
      </c>
      <c r="B215" s="96">
        <v>291845</v>
      </c>
      <c r="C215" s="95" t="s">
        <v>172</v>
      </c>
      <c r="D215" s="97">
        <v>10148</v>
      </c>
      <c r="E215" s="107" t="s">
        <v>611</v>
      </c>
      <c r="F215" s="94">
        <v>3</v>
      </c>
      <c r="G215" s="94">
        <v>4</v>
      </c>
      <c r="H215" s="106">
        <v>0.75</v>
      </c>
      <c r="I215" s="95" t="s">
        <v>554</v>
      </c>
      <c r="J215" s="96">
        <v>0</v>
      </c>
    </row>
    <row r="216" spans="1:10" x14ac:dyDescent="0.25">
      <c r="A216" s="95" t="s">
        <v>552</v>
      </c>
      <c r="B216" s="96">
        <v>291850</v>
      </c>
      <c r="C216" s="95" t="s">
        <v>123</v>
      </c>
      <c r="D216" s="97">
        <v>15841</v>
      </c>
      <c r="E216" s="107" t="s">
        <v>28</v>
      </c>
      <c r="F216" s="94">
        <v>0</v>
      </c>
      <c r="G216" s="94">
        <v>0</v>
      </c>
      <c r="H216" s="106">
        <v>0</v>
      </c>
      <c r="I216" s="95" t="s">
        <v>554</v>
      </c>
      <c r="J216" s="96">
        <v>0</v>
      </c>
    </row>
    <row r="217" spans="1:10" x14ac:dyDescent="0.25">
      <c r="A217" s="95" t="s">
        <v>552</v>
      </c>
      <c r="B217" s="96">
        <v>291855</v>
      </c>
      <c r="C217" s="95" t="s">
        <v>465</v>
      </c>
      <c r="D217" s="97">
        <v>6378</v>
      </c>
      <c r="E217" s="107" t="s">
        <v>611</v>
      </c>
      <c r="F217" s="96">
        <v>0</v>
      </c>
      <c r="G217" s="96">
        <v>2</v>
      </c>
      <c r="H217" s="98">
        <v>0</v>
      </c>
      <c r="I217" s="95" t="s">
        <v>554</v>
      </c>
      <c r="J217" s="96">
        <v>0</v>
      </c>
    </row>
    <row r="218" spans="1:10" x14ac:dyDescent="0.25">
      <c r="A218" s="95" t="s">
        <v>552</v>
      </c>
      <c r="B218" s="96">
        <v>291860</v>
      </c>
      <c r="C218" s="95" t="s">
        <v>371</v>
      </c>
      <c r="D218" s="97">
        <v>7229</v>
      </c>
      <c r="E218" s="107" t="s">
        <v>28</v>
      </c>
      <c r="F218" s="96">
        <v>0</v>
      </c>
      <c r="G218" s="96">
        <v>0</v>
      </c>
      <c r="H218" s="98">
        <v>0</v>
      </c>
      <c r="I218" s="95" t="s">
        <v>554</v>
      </c>
      <c r="J218" s="96">
        <v>0</v>
      </c>
    </row>
    <row r="219" spans="1:10" x14ac:dyDescent="0.25">
      <c r="A219" s="95" t="s">
        <v>552</v>
      </c>
      <c r="B219" s="96">
        <v>291870</v>
      </c>
      <c r="C219" s="95" t="s">
        <v>492</v>
      </c>
      <c r="D219" s="97">
        <v>4020</v>
      </c>
      <c r="E219" s="107" t="s">
        <v>611</v>
      </c>
      <c r="F219" s="94">
        <v>0</v>
      </c>
      <c r="G219" s="94">
        <v>1</v>
      </c>
      <c r="H219" s="106">
        <v>0</v>
      </c>
      <c r="I219" s="95" t="s">
        <v>554</v>
      </c>
      <c r="J219" s="96">
        <v>0</v>
      </c>
    </row>
    <row r="220" spans="1:10" x14ac:dyDescent="0.25">
      <c r="A220" s="95" t="s">
        <v>552</v>
      </c>
      <c r="B220" s="96">
        <v>291875</v>
      </c>
      <c r="C220" s="95" t="s">
        <v>390</v>
      </c>
      <c r="D220" s="97">
        <v>15801</v>
      </c>
      <c r="E220" s="107" t="s">
        <v>611</v>
      </c>
      <c r="F220" s="94">
        <v>1</v>
      </c>
      <c r="G220" s="94">
        <v>1</v>
      </c>
      <c r="H220" s="106">
        <v>1</v>
      </c>
      <c r="I220" s="95" t="s">
        <v>557</v>
      </c>
      <c r="J220" s="96">
        <v>1</v>
      </c>
    </row>
    <row r="221" spans="1:10" x14ac:dyDescent="0.25">
      <c r="A221" s="95" t="s">
        <v>552</v>
      </c>
      <c r="B221" s="96">
        <v>291880</v>
      </c>
      <c r="C221" s="95" t="s">
        <v>225</v>
      </c>
      <c r="D221" s="97">
        <v>23904</v>
      </c>
      <c r="E221" s="107" t="s">
        <v>611</v>
      </c>
      <c r="F221" s="94">
        <v>0</v>
      </c>
      <c r="G221" s="94">
        <v>3</v>
      </c>
      <c r="H221" s="106">
        <v>0</v>
      </c>
      <c r="I221" s="95" t="s">
        <v>554</v>
      </c>
      <c r="J221" s="96">
        <v>0</v>
      </c>
    </row>
    <row r="222" spans="1:10" x14ac:dyDescent="0.25">
      <c r="A222" s="95" t="s">
        <v>552</v>
      </c>
      <c r="B222" s="96">
        <v>291890</v>
      </c>
      <c r="C222" s="95" t="s">
        <v>173</v>
      </c>
      <c r="D222" s="97">
        <v>4022</v>
      </c>
      <c r="E222" s="107" t="s">
        <v>28</v>
      </c>
      <c r="F222" s="94">
        <v>0</v>
      </c>
      <c r="G222" s="94">
        <v>0</v>
      </c>
      <c r="H222" s="106">
        <v>0</v>
      </c>
      <c r="I222" s="95" t="s">
        <v>554</v>
      </c>
      <c r="J222" s="96">
        <v>0</v>
      </c>
    </row>
    <row r="223" spans="1:10" x14ac:dyDescent="0.25">
      <c r="A223" s="95" t="s">
        <v>552</v>
      </c>
      <c r="B223" s="96">
        <v>291900</v>
      </c>
      <c r="C223" s="95" t="s">
        <v>68</v>
      </c>
      <c r="D223" s="97">
        <v>3974</v>
      </c>
      <c r="E223" s="107" t="s">
        <v>28</v>
      </c>
      <c r="F223" s="94">
        <v>0</v>
      </c>
      <c r="G223" s="94">
        <v>0</v>
      </c>
      <c r="H223" s="106">
        <v>0</v>
      </c>
      <c r="I223" s="95" t="s">
        <v>554</v>
      </c>
      <c r="J223" s="96">
        <v>0</v>
      </c>
    </row>
    <row r="224" spans="1:10" x14ac:dyDescent="0.25">
      <c r="A224" s="95" t="s">
        <v>552</v>
      </c>
      <c r="B224" s="96">
        <v>291905</v>
      </c>
      <c r="C224" s="95" t="s">
        <v>493</v>
      </c>
      <c r="D224" s="97">
        <v>8836</v>
      </c>
      <c r="E224" s="107" t="s">
        <v>28</v>
      </c>
      <c r="F224" s="94">
        <v>0</v>
      </c>
      <c r="G224" s="94">
        <v>0</v>
      </c>
      <c r="H224" s="106">
        <v>0</v>
      </c>
      <c r="I224" s="95" t="s">
        <v>554</v>
      </c>
      <c r="J224" s="96">
        <v>0</v>
      </c>
    </row>
    <row r="225" spans="1:10" x14ac:dyDescent="0.25">
      <c r="A225" s="95" t="s">
        <v>552</v>
      </c>
      <c r="B225" s="96">
        <v>291910</v>
      </c>
      <c r="C225" s="95" t="s">
        <v>97</v>
      </c>
      <c r="D225" s="97">
        <v>9442</v>
      </c>
      <c r="E225" s="107" t="s">
        <v>611</v>
      </c>
      <c r="F225" s="96">
        <v>1</v>
      </c>
      <c r="G225" s="96">
        <v>4</v>
      </c>
      <c r="H225" s="98">
        <v>0.25</v>
      </c>
      <c r="I225" s="95" t="s">
        <v>554</v>
      </c>
      <c r="J225" s="96">
        <v>0</v>
      </c>
    </row>
    <row r="226" spans="1:10" x14ac:dyDescent="0.25">
      <c r="A226" s="95" t="s">
        <v>552</v>
      </c>
      <c r="B226" s="96">
        <v>291915</v>
      </c>
      <c r="C226" s="95" t="s">
        <v>124</v>
      </c>
      <c r="D226" s="97">
        <v>27521</v>
      </c>
      <c r="E226" s="107" t="s">
        <v>28</v>
      </c>
      <c r="F226" s="94">
        <v>0</v>
      </c>
      <c r="G226" s="94">
        <v>0</v>
      </c>
      <c r="H226" s="106">
        <v>0</v>
      </c>
      <c r="I226" s="95" t="s">
        <v>554</v>
      </c>
      <c r="J226" s="96">
        <v>0</v>
      </c>
    </row>
    <row r="227" spans="1:10" x14ac:dyDescent="0.25">
      <c r="A227" s="95" t="s">
        <v>552</v>
      </c>
      <c r="B227" s="96">
        <v>291920</v>
      </c>
      <c r="C227" s="95" t="s">
        <v>205</v>
      </c>
      <c r="D227" s="97">
        <v>191436</v>
      </c>
      <c r="E227" s="107" t="s">
        <v>611</v>
      </c>
      <c r="F227" s="94">
        <v>23</v>
      </c>
      <c r="G227" s="94">
        <v>501</v>
      </c>
      <c r="H227" s="106">
        <v>4.5908183632734502E-2</v>
      </c>
      <c r="I227" s="95" t="s">
        <v>554</v>
      </c>
      <c r="J227" s="96">
        <v>0</v>
      </c>
    </row>
    <row r="228" spans="1:10" x14ac:dyDescent="0.25">
      <c r="A228" s="95" t="s">
        <v>552</v>
      </c>
      <c r="B228" s="96">
        <v>291930</v>
      </c>
      <c r="C228" s="95" t="s">
        <v>81</v>
      </c>
      <c r="D228" s="97">
        <v>11445</v>
      </c>
      <c r="E228" s="107" t="s">
        <v>28</v>
      </c>
      <c r="F228" s="94">
        <v>0</v>
      </c>
      <c r="G228" s="94">
        <v>0</v>
      </c>
      <c r="H228" s="106">
        <v>0</v>
      </c>
      <c r="I228" s="95" t="s">
        <v>554</v>
      </c>
      <c r="J228" s="96">
        <v>0</v>
      </c>
    </row>
    <row r="229" spans="1:10" x14ac:dyDescent="0.25">
      <c r="A229" s="95" t="s">
        <v>552</v>
      </c>
      <c r="B229" s="96">
        <v>291940</v>
      </c>
      <c r="C229" s="95" t="s">
        <v>391</v>
      </c>
      <c r="D229" s="97">
        <v>12966</v>
      </c>
      <c r="E229" s="107" t="s">
        <v>28</v>
      </c>
      <c r="F229" s="94">
        <v>0</v>
      </c>
      <c r="G229" s="94">
        <v>0</v>
      </c>
      <c r="H229" s="106">
        <v>0</v>
      </c>
      <c r="I229" s="95" t="s">
        <v>554</v>
      </c>
      <c r="J229" s="96">
        <v>0</v>
      </c>
    </row>
    <row r="230" spans="1:10" x14ac:dyDescent="0.25">
      <c r="A230" s="95" t="s">
        <v>552</v>
      </c>
      <c r="B230" s="96">
        <v>291950</v>
      </c>
      <c r="C230" s="95" t="s">
        <v>372</v>
      </c>
      <c r="D230" s="97">
        <v>46035</v>
      </c>
      <c r="E230" s="107" t="s">
        <v>28</v>
      </c>
      <c r="F230" s="94">
        <v>0</v>
      </c>
      <c r="G230" s="94">
        <v>0</v>
      </c>
      <c r="H230" s="106">
        <v>0</v>
      </c>
      <c r="I230" s="95" t="s">
        <v>554</v>
      </c>
      <c r="J230" s="96">
        <v>0</v>
      </c>
    </row>
    <row r="231" spans="1:10" x14ac:dyDescent="0.25">
      <c r="A231" s="95" t="s">
        <v>552</v>
      </c>
      <c r="B231" s="96">
        <v>291960</v>
      </c>
      <c r="C231" s="95" t="s">
        <v>69</v>
      </c>
      <c r="D231" s="97">
        <v>11837</v>
      </c>
      <c r="E231" s="107" t="s">
        <v>611</v>
      </c>
      <c r="F231" s="96">
        <v>3</v>
      </c>
      <c r="G231" s="96">
        <v>7</v>
      </c>
      <c r="H231" s="98">
        <v>0.42857142857142899</v>
      </c>
      <c r="I231" s="95" t="s">
        <v>554</v>
      </c>
      <c r="J231" s="96">
        <v>0</v>
      </c>
    </row>
    <row r="232" spans="1:10" x14ac:dyDescent="0.25">
      <c r="A232" s="95" t="s">
        <v>552</v>
      </c>
      <c r="B232" s="96">
        <v>291970</v>
      </c>
      <c r="C232" s="95" t="s">
        <v>412</v>
      </c>
      <c r="D232" s="97">
        <v>18786</v>
      </c>
      <c r="E232" s="107" t="s">
        <v>611</v>
      </c>
      <c r="F232" s="94">
        <v>0</v>
      </c>
      <c r="G232" s="94">
        <v>1</v>
      </c>
      <c r="H232" s="106">
        <v>0</v>
      </c>
      <c r="I232" s="95" t="s">
        <v>554</v>
      </c>
      <c r="J232" s="96">
        <v>0</v>
      </c>
    </row>
    <row r="233" spans="1:10" x14ac:dyDescent="0.25">
      <c r="A233" s="95" t="s">
        <v>552</v>
      </c>
      <c r="B233" s="96">
        <v>291980</v>
      </c>
      <c r="C233" s="95" t="s">
        <v>373</v>
      </c>
      <c r="D233" s="97">
        <v>50262</v>
      </c>
      <c r="E233" s="107" t="s">
        <v>28</v>
      </c>
      <c r="F233" s="94">
        <v>0</v>
      </c>
      <c r="G233" s="94">
        <v>0</v>
      </c>
      <c r="H233" s="106">
        <v>0</v>
      </c>
      <c r="I233" s="95" t="s">
        <v>554</v>
      </c>
      <c r="J233" s="96">
        <v>0</v>
      </c>
    </row>
    <row r="234" spans="1:10" x14ac:dyDescent="0.25">
      <c r="A234" s="95" t="s">
        <v>552</v>
      </c>
      <c r="B234" s="96">
        <v>291990</v>
      </c>
      <c r="C234" s="95" t="s">
        <v>294</v>
      </c>
      <c r="D234" s="97">
        <v>8365</v>
      </c>
      <c r="E234" s="107" t="s">
        <v>611</v>
      </c>
      <c r="F234" s="94">
        <v>0</v>
      </c>
      <c r="G234" s="94">
        <v>3</v>
      </c>
      <c r="H234" s="106">
        <v>0</v>
      </c>
      <c r="I234" s="95" t="s">
        <v>554</v>
      </c>
      <c r="J234" s="96">
        <v>0</v>
      </c>
    </row>
    <row r="235" spans="1:10" x14ac:dyDescent="0.25">
      <c r="A235" s="95" t="s">
        <v>552</v>
      </c>
      <c r="B235" s="96">
        <v>291992</v>
      </c>
      <c r="C235" s="95" t="s">
        <v>206</v>
      </c>
      <c r="D235" s="97">
        <v>20348</v>
      </c>
      <c r="E235" s="107" t="s">
        <v>611</v>
      </c>
      <c r="F235" s="94">
        <v>62</v>
      </c>
      <c r="G235" s="94">
        <v>67</v>
      </c>
      <c r="H235" s="106">
        <v>0.92537313432835799</v>
      </c>
      <c r="I235" s="95" t="s">
        <v>557</v>
      </c>
      <c r="J235" s="96">
        <v>1</v>
      </c>
    </row>
    <row r="236" spans="1:10" x14ac:dyDescent="0.25">
      <c r="A236" s="95" t="s">
        <v>552</v>
      </c>
      <c r="B236" s="96">
        <v>291995</v>
      </c>
      <c r="C236" s="95" t="s">
        <v>428</v>
      </c>
      <c r="D236" s="97">
        <v>5174</v>
      </c>
      <c r="E236" s="107" t="s">
        <v>28</v>
      </c>
      <c r="F236" s="96">
        <v>0</v>
      </c>
      <c r="G236" s="96">
        <v>0</v>
      </c>
      <c r="H236" s="98">
        <v>0</v>
      </c>
      <c r="I236" s="95" t="s">
        <v>554</v>
      </c>
      <c r="J236" s="96">
        <v>0</v>
      </c>
    </row>
    <row r="237" spans="1:10" x14ac:dyDescent="0.25">
      <c r="A237" s="95" t="s">
        <v>552</v>
      </c>
      <c r="B237" s="96">
        <v>292000</v>
      </c>
      <c r="C237" s="95" t="s">
        <v>413</v>
      </c>
      <c r="D237" s="97">
        <v>10082</v>
      </c>
      <c r="E237" s="107" t="s">
        <v>611</v>
      </c>
      <c r="F237" s="94">
        <v>1</v>
      </c>
      <c r="G237" s="94">
        <v>1</v>
      </c>
      <c r="H237" s="106">
        <v>1</v>
      </c>
      <c r="I237" s="95" t="s">
        <v>557</v>
      </c>
      <c r="J237" s="96">
        <v>1</v>
      </c>
    </row>
    <row r="238" spans="1:10" x14ac:dyDescent="0.25">
      <c r="A238" s="95" t="s">
        <v>552</v>
      </c>
      <c r="B238" s="96">
        <v>292010</v>
      </c>
      <c r="C238" s="95" t="s">
        <v>137</v>
      </c>
      <c r="D238" s="97">
        <v>20097</v>
      </c>
      <c r="E238" s="107" t="s">
        <v>611</v>
      </c>
      <c r="F238" s="94">
        <v>0</v>
      </c>
      <c r="G238" s="94">
        <v>16</v>
      </c>
      <c r="H238" s="106">
        <v>0</v>
      </c>
      <c r="I238" s="95" t="s">
        <v>554</v>
      </c>
      <c r="J238" s="96">
        <v>0</v>
      </c>
    </row>
    <row r="239" spans="1:10" x14ac:dyDescent="0.25">
      <c r="A239" s="95" t="s">
        <v>552</v>
      </c>
      <c r="B239" s="96">
        <v>292020</v>
      </c>
      <c r="C239" s="95" t="s">
        <v>392</v>
      </c>
      <c r="D239" s="97">
        <v>17455</v>
      </c>
      <c r="E239" s="107" t="s">
        <v>28</v>
      </c>
      <c r="F239" s="94">
        <v>0</v>
      </c>
      <c r="G239" s="94">
        <v>0</v>
      </c>
      <c r="H239" s="106">
        <v>0</v>
      </c>
      <c r="I239" s="95" t="s">
        <v>554</v>
      </c>
      <c r="J239" s="96">
        <v>0</v>
      </c>
    </row>
    <row r="240" spans="1:10" x14ac:dyDescent="0.25">
      <c r="A240" s="95" t="s">
        <v>552</v>
      </c>
      <c r="B240" s="96">
        <v>292030</v>
      </c>
      <c r="C240" s="95" t="s">
        <v>374</v>
      </c>
      <c r="D240" s="97">
        <v>8896</v>
      </c>
      <c r="E240" s="107" t="s">
        <v>28</v>
      </c>
      <c r="F240" s="96">
        <v>0</v>
      </c>
      <c r="G240" s="96">
        <v>0</v>
      </c>
      <c r="H240" s="98">
        <v>0</v>
      </c>
      <c r="I240" s="95" t="s">
        <v>554</v>
      </c>
      <c r="J240" s="96">
        <v>0</v>
      </c>
    </row>
    <row r="241" spans="1:10" x14ac:dyDescent="0.25">
      <c r="A241" s="95" t="s">
        <v>552</v>
      </c>
      <c r="B241" s="96">
        <v>292040</v>
      </c>
      <c r="C241" s="95" t="s">
        <v>494</v>
      </c>
      <c r="D241" s="97">
        <v>14488</v>
      </c>
      <c r="E241" s="107" t="s">
        <v>28</v>
      </c>
      <c r="F241" s="94">
        <v>0</v>
      </c>
      <c r="G241" s="94">
        <v>0</v>
      </c>
      <c r="H241" s="106">
        <v>0</v>
      </c>
      <c r="I241" s="95" t="s">
        <v>554</v>
      </c>
      <c r="J241" s="96">
        <v>0</v>
      </c>
    </row>
    <row r="242" spans="1:10" x14ac:dyDescent="0.25">
      <c r="A242" s="95" t="s">
        <v>552</v>
      </c>
      <c r="B242" s="96">
        <v>292045</v>
      </c>
      <c r="C242" s="95" t="s">
        <v>322</v>
      </c>
      <c r="D242" s="97">
        <v>13761</v>
      </c>
      <c r="E242" s="107" t="s">
        <v>28</v>
      </c>
      <c r="F242" s="94">
        <v>0</v>
      </c>
      <c r="G242" s="94">
        <v>0</v>
      </c>
      <c r="H242" s="106">
        <v>0</v>
      </c>
      <c r="I242" s="95" t="s">
        <v>554</v>
      </c>
      <c r="J242" s="96">
        <v>0</v>
      </c>
    </row>
    <row r="243" spans="1:10" x14ac:dyDescent="0.25">
      <c r="A243" s="95" t="s">
        <v>552</v>
      </c>
      <c r="B243" s="96">
        <v>292050</v>
      </c>
      <c r="C243" s="95" t="s">
        <v>495</v>
      </c>
      <c r="D243" s="97">
        <v>23751</v>
      </c>
      <c r="E243" s="107" t="s">
        <v>611</v>
      </c>
      <c r="F243" s="94">
        <v>2</v>
      </c>
      <c r="G243" s="94">
        <v>6</v>
      </c>
      <c r="H243" s="106">
        <v>0.33333333333333298</v>
      </c>
      <c r="I243" s="95" t="s">
        <v>554</v>
      </c>
      <c r="J243" s="96">
        <v>0</v>
      </c>
    </row>
    <row r="244" spans="1:10" x14ac:dyDescent="0.25">
      <c r="A244" s="95" t="s">
        <v>552</v>
      </c>
      <c r="B244" s="96">
        <v>292060</v>
      </c>
      <c r="C244" s="95" t="s">
        <v>197</v>
      </c>
      <c r="D244" s="97">
        <v>46106</v>
      </c>
      <c r="E244" s="107" t="s">
        <v>611</v>
      </c>
      <c r="F244" s="94">
        <v>4</v>
      </c>
      <c r="G244" s="94">
        <v>7</v>
      </c>
      <c r="H244" s="106">
        <v>0.57142857142857095</v>
      </c>
      <c r="I244" s="95" t="s">
        <v>554</v>
      </c>
      <c r="J244" s="96">
        <v>0</v>
      </c>
    </row>
    <row r="245" spans="1:10" x14ac:dyDescent="0.25">
      <c r="A245" s="95" t="s">
        <v>552</v>
      </c>
      <c r="B245" s="96">
        <v>292070</v>
      </c>
      <c r="C245" s="95" t="s">
        <v>466</v>
      </c>
      <c r="D245" s="97">
        <v>21175</v>
      </c>
      <c r="E245" s="107" t="s">
        <v>28</v>
      </c>
      <c r="F245" s="94">
        <v>0</v>
      </c>
      <c r="G245" s="94">
        <v>0</v>
      </c>
      <c r="H245" s="106">
        <v>0</v>
      </c>
      <c r="I245" s="95" t="s">
        <v>554</v>
      </c>
      <c r="J245" s="96">
        <v>0</v>
      </c>
    </row>
    <row r="246" spans="1:10" x14ac:dyDescent="0.25">
      <c r="A246" s="95" t="s">
        <v>552</v>
      </c>
      <c r="B246" s="96">
        <v>292080</v>
      </c>
      <c r="C246" s="95" t="s">
        <v>70</v>
      </c>
      <c r="D246" s="97">
        <v>10951</v>
      </c>
      <c r="E246" s="107" t="s">
        <v>611</v>
      </c>
      <c r="F246" s="94">
        <v>1</v>
      </c>
      <c r="G246" s="94">
        <v>5</v>
      </c>
      <c r="H246" s="106">
        <v>0.2</v>
      </c>
      <c r="I246" s="95" t="s">
        <v>554</v>
      </c>
      <c r="J246" s="96">
        <v>0</v>
      </c>
    </row>
    <row r="247" spans="1:10" x14ac:dyDescent="0.25">
      <c r="A247" s="95" t="s">
        <v>552</v>
      </c>
      <c r="B247" s="96">
        <v>292090</v>
      </c>
      <c r="C247" s="95" t="s">
        <v>444</v>
      </c>
      <c r="D247" s="97">
        <v>14877</v>
      </c>
      <c r="E247" s="107" t="s">
        <v>28</v>
      </c>
      <c r="F247" s="94">
        <v>0</v>
      </c>
      <c r="G247" s="94">
        <v>0</v>
      </c>
      <c r="H247" s="106">
        <v>0</v>
      </c>
      <c r="I247" s="95" t="s">
        <v>554</v>
      </c>
      <c r="J247" s="96">
        <v>0</v>
      </c>
    </row>
    <row r="248" spans="1:10" x14ac:dyDescent="0.25">
      <c r="A248" s="95" t="s">
        <v>552</v>
      </c>
      <c r="B248" s="96">
        <v>292100</v>
      </c>
      <c r="C248" s="95" t="s">
        <v>187</v>
      </c>
      <c r="D248" s="97">
        <v>45813</v>
      </c>
      <c r="E248" s="107" t="s">
        <v>611</v>
      </c>
      <c r="F248" s="96">
        <v>11</v>
      </c>
      <c r="G248" s="96">
        <v>25</v>
      </c>
      <c r="H248" s="98">
        <v>0.44</v>
      </c>
      <c r="I248" s="95" t="s">
        <v>554</v>
      </c>
      <c r="J248" s="96">
        <v>0</v>
      </c>
    </row>
    <row r="249" spans="1:10" x14ac:dyDescent="0.25">
      <c r="A249" s="95" t="s">
        <v>552</v>
      </c>
      <c r="B249" s="96">
        <v>292105</v>
      </c>
      <c r="C249" s="95" t="s">
        <v>393</v>
      </c>
      <c r="D249" s="97">
        <v>12314</v>
      </c>
      <c r="E249" s="107" t="s">
        <v>28</v>
      </c>
      <c r="F249" s="94">
        <v>0</v>
      </c>
      <c r="G249" s="94">
        <v>0</v>
      </c>
      <c r="H249" s="106">
        <v>0</v>
      </c>
      <c r="I249" s="95" t="s">
        <v>554</v>
      </c>
      <c r="J249" s="96">
        <v>0</v>
      </c>
    </row>
    <row r="250" spans="1:10" x14ac:dyDescent="0.25">
      <c r="A250" s="95" t="s">
        <v>552</v>
      </c>
      <c r="B250" s="96">
        <v>292110</v>
      </c>
      <c r="C250" s="95" t="s">
        <v>174</v>
      </c>
      <c r="D250" s="97">
        <v>23478</v>
      </c>
      <c r="E250" s="107" t="s">
        <v>28</v>
      </c>
      <c r="F250" s="96">
        <v>0</v>
      </c>
      <c r="G250" s="96">
        <v>0</v>
      </c>
      <c r="H250" s="98">
        <v>0</v>
      </c>
      <c r="I250" s="95" t="s">
        <v>554</v>
      </c>
      <c r="J250" s="96">
        <v>0</v>
      </c>
    </row>
    <row r="251" spans="1:10" x14ac:dyDescent="0.25">
      <c r="A251" s="95" t="s">
        <v>552</v>
      </c>
      <c r="B251" s="96">
        <v>292120</v>
      </c>
      <c r="C251" s="95" t="s">
        <v>138</v>
      </c>
      <c r="D251" s="97">
        <v>27536</v>
      </c>
      <c r="E251" s="107" t="s">
        <v>611</v>
      </c>
      <c r="F251" s="94">
        <v>1</v>
      </c>
      <c r="G251" s="94">
        <v>2</v>
      </c>
      <c r="H251" s="106">
        <v>0.5</v>
      </c>
      <c r="I251" s="95" t="s">
        <v>554</v>
      </c>
      <c r="J251" s="96">
        <v>0</v>
      </c>
    </row>
    <row r="252" spans="1:10" x14ac:dyDescent="0.25">
      <c r="A252" s="95" t="s">
        <v>552</v>
      </c>
      <c r="B252" s="96">
        <v>292130</v>
      </c>
      <c r="C252" s="95" t="s">
        <v>226</v>
      </c>
      <c r="D252" s="97">
        <v>11659</v>
      </c>
      <c r="E252" s="107" t="s">
        <v>611</v>
      </c>
      <c r="F252" s="96">
        <v>0</v>
      </c>
      <c r="G252" s="96">
        <v>24</v>
      </c>
      <c r="H252" s="98">
        <v>0</v>
      </c>
      <c r="I252" s="95" t="s">
        <v>554</v>
      </c>
      <c r="J252" s="96">
        <v>0</v>
      </c>
    </row>
    <row r="253" spans="1:10" x14ac:dyDescent="0.25">
      <c r="A253" s="95" t="s">
        <v>552</v>
      </c>
      <c r="B253" s="96">
        <v>292140</v>
      </c>
      <c r="C253" s="95" t="s">
        <v>139</v>
      </c>
      <c r="D253" s="97">
        <v>18039</v>
      </c>
      <c r="E253" s="107" t="s">
        <v>28</v>
      </c>
      <c r="F253" s="96">
        <v>0</v>
      </c>
      <c r="G253" s="96">
        <v>0</v>
      </c>
      <c r="H253" s="98">
        <v>0</v>
      </c>
      <c r="I253" s="95" t="s">
        <v>554</v>
      </c>
      <c r="J253" s="96">
        <v>0</v>
      </c>
    </row>
    <row r="254" spans="1:10" x14ac:dyDescent="0.25">
      <c r="A254" s="95" t="s">
        <v>552</v>
      </c>
      <c r="B254" s="96">
        <v>292145</v>
      </c>
      <c r="C254" s="95" t="s">
        <v>429</v>
      </c>
      <c r="D254" s="97">
        <v>9902</v>
      </c>
      <c r="E254" s="107" t="s">
        <v>611</v>
      </c>
      <c r="F254" s="94">
        <v>1</v>
      </c>
      <c r="G254" s="94">
        <v>2</v>
      </c>
      <c r="H254" s="106">
        <v>0.5</v>
      </c>
      <c r="I254" s="95" t="s">
        <v>554</v>
      </c>
      <c r="J254" s="96">
        <v>0</v>
      </c>
    </row>
    <row r="255" spans="1:10" x14ac:dyDescent="0.25">
      <c r="A255" s="95" t="s">
        <v>552</v>
      </c>
      <c r="B255" s="96">
        <v>292150</v>
      </c>
      <c r="C255" s="95" t="s">
        <v>98</v>
      </c>
      <c r="D255" s="97">
        <v>54733</v>
      </c>
      <c r="E255" s="107" t="s">
        <v>611</v>
      </c>
      <c r="F255" s="94">
        <v>1</v>
      </c>
      <c r="G255" s="94">
        <v>222</v>
      </c>
      <c r="H255" s="106">
        <v>4.5045045045045001E-3</v>
      </c>
      <c r="I255" s="95" t="s">
        <v>554</v>
      </c>
      <c r="J255" s="96">
        <v>0</v>
      </c>
    </row>
    <row r="256" spans="1:10" x14ac:dyDescent="0.25">
      <c r="A256" s="95" t="s">
        <v>552</v>
      </c>
      <c r="B256" s="96">
        <v>292160</v>
      </c>
      <c r="C256" s="95" t="s">
        <v>335</v>
      </c>
      <c r="D256" s="97">
        <v>8967</v>
      </c>
      <c r="E256" s="107" t="s">
        <v>611</v>
      </c>
      <c r="F256" s="96">
        <v>0</v>
      </c>
      <c r="G256" s="96">
        <v>3</v>
      </c>
      <c r="H256" s="98">
        <v>0</v>
      </c>
      <c r="I256" s="95" t="s">
        <v>554</v>
      </c>
      <c r="J256" s="96">
        <v>0</v>
      </c>
    </row>
    <row r="257" spans="1:10" x14ac:dyDescent="0.25">
      <c r="A257" s="95" t="s">
        <v>552</v>
      </c>
      <c r="B257" s="96">
        <v>292170</v>
      </c>
      <c r="C257" s="95" t="s">
        <v>140</v>
      </c>
      <c r="D257" s="97">
        <v>36717</v>
      </c>
      <c r="E257" s="107" t="s">
        <v>611</v>
      </c>
      <c r="F257" s="94">
        <v>0</v>
      </c>
      <c r="G257" s="94">
        <v>4</v>
      </c>
      <c r="H257" s="106">
        <v>0</v>
      </c>
      <c r="I257" s="95" t="s">
        <v>554</v>
      </c>
      <c r="J257" s="96">
        <v>0</v>
      </c>
    </row>
    <row r="258" spans="1:10" x14ac:dyDescent="0.25">
      <c r="A258" s="95" t="s">
        <v>552</v>
      </c>
      <c r="B258" s="96">
        <v>292180</v>
      </c>
      <c r="C258" s="95" t="s">
        <v>394</v>
      </c>
      <c r="D258" s="97">
        <v>12477</v>
      </c>
      <c r="E258" s="107" t="s">
        <v>28</v>
      </c>
      <c r="F258" s="94">
        <v>0</v>
      </c>
      <c r="G258" s="94">
        <v>0</v>
      </c>
      <c r="H258" s="106">
        <v>0</v>
      </c>
      <c r="I258" s="95" t="s">
        <v>554</v>
      </c>
      <c r="J258" s="96">
        <v>0</v>
      </c>
    </row>
    <row r="259" spans="1:10" x14ac:dyDescent="0.25">
      <c r="A259" s="95" t="s">
        <v>552</v>
      </c>
      <c r="B259" s="96">
        <v>292190</v>
      </c>
      <c r="C259" s="95" t="s">
        <v>82</v>
      </c>
      <c r="D259" s="97">
        <v>10244</v>
      </c>
      <c r="E259" s="107" t="s">
        <v>28</v>
      </c>
      <c r="F259" s="94">
        <v>0</v>
      </c>
      <c r="G259" s="94">
        <v>0</v>
      </c>
      <c r="H259" s="106">
        <v>0</v>
      </c>
      <c r="I259" s="95" t="s">
        <v>554</v>
      </c>
      <c r="J259" s="96">
        <v>0</v>
      </c>
    </row>
    <row r="260" spans="1:10" x14ac:dyDescent="0.25">
      <c r="A260" s="95" t="s">
        <v>552</v>
      </c>
      <c r="B260" s="96">
        <v>292200</v>
      </c>
      <c r="C260" s="95" t="s">
        <v>175</v>
      </c>
      <c r="D260" s="97">
        <v>41068</v>
      </c>
      <c r="E260" s="107" t="s">
        <v>611</v>
      </c>
      <c r="F260" s="94">
        <v>1</v>
      </c>
      <c r="G260" s="94">
        <v>3</v>
      </c>
      <c r="H260" s="106">
        <v>0.33333333333333298</v>
      </c>
      <c r="I260" s="95" t="s">
        <v>554</v>
      </c>
      <c r="J260" s="96">
        <v>0</v>
      </c>
    </row>
    <row r="261" spans="1:10" x14ac:dyDescent="0.25">
      <c r="A261" s="95" t="s">
        <v>552</v>
      </c>
      <c r="B261" s="96">
        <v>292205</v>
      </c>
      <c r="C261" s="95" t="s">
        <v>125</v>
      </c>
      <c r="D261" s="97">
        <v>12200</v>
      </c>
      <c r="E261" s="107" t="s">
        <v>28</v>
      </c>
      <c r="F261" s="94">
        <v>0</v>
      </c>
      <c r="G261" s="94">
        <v>0</v>
      </c>
      <c r="H261" s="106">
        <v>0</v>
      </c>
      <c r="I261" s="95" t="s">
        <v>554</v>
      </c>
      <c r="J261" s="96">
        <v>0</v>
      </c>
    </row>
    <row r="262" spans="1:10" x14ac:dyDescent="0.25">
      <c r="A262" s="95" t="s">
        <v>552</v>
      </c>
      <c r="B262" s="96">
        <v>292210</v>
      </c>
      <c r="C262" s="95" t="s">
        <v>45</v>
      </c>
      <c r="D262" s="97">
        <v>27165</v>
      </c>
      <c r="E262" s="107" t="s">
        <v>611</v>
      </c>
      <c r="F262" s="94">
        <v>0</v>
      </c>
      <c r="G262" s="94">
        <v>52</v>
      </c>
      <c r="H262" s="106">
        <v>0</v>
      </c>
      <c r="I262" s="95" t="s">
        <v>554</v>
      </c>
      <c r="J262" s="96">
        <v>0</v>
      </c>
    </row>
    <row r="263" spans="1:10" x14ac:dyDescent="0.25">
      <c r="A263" s="95" t="s">
        <v>552</v>
      </c>
      <c r="B263" s="96">
        <v>292220</v>
      </c>
      <c r="C263" s="95" t="s">
        <v>227</v>
      </c>
      <c r="D263" s="97">
        <v>7893</v>
      </c>
      <c r="E263" s="107" t="s">
        <v>611</v>
      </c>
      <c r="F263" s="94">
        <v>2</v>
      </c>
      <c r="G263" s="94">
        <v>4</v>
      </c>
      <c r="H263" s="106">
        <v>0.5</v>
      </c>
      <c r="I263" s="95" t="s">
        <v>554</v>
      </c>
      <c r="J263" s="96">
        <v>0</v>
      </c>
    </row>
    <row r="264" spans="1:10" x14ac:dyDescent="0.25">
      <c r="A264" s="95" t="s">
        <v>552</v>
      </c>
      <c r="B264" s="96">
        <v>292225</v>
      </c>
      <c r="C264" s="95" t="s">
        <v>336</v>
      </c>
      <c r="D264" s="97">
        <v>11495</v>
      </c>
      <c r="E264" s="107" t="s">
        <v>28</v>
      </c>
      <c r="F264" s="94">
        <v>0</v>
      </c>
      <c r="G264" s="94">
        <v>0</v>
      </c>
      <c r="H264" s="106">
        <v>0</v>
      </c>
      <c r="I264" s="95" t="s">
        <v>554</v>
      </c>
      <c r="J264" s="96">
        <v>0</v>
      </c>
    </row>
    <row r="265" spans="1:10" x14ac:dyDescent="0.25">
      <c r="A265" s="95" t="s">
        <v>552</v>
      </c>
      <c r="B265" s="96">
        <v>292230</v>
      </c>
      <c r="C265" s="95" t="s">
        <v>198</v>
      </c>
      <c r="D265" s="97">
        <v>30743</v>
      </c>
      <c r="E265" s="107" t="s">
        <v>611</v>
      </c>
      <c r="F265" s="96">
        <v>0</v>
      </c>
      <c r="G265" s="96">
        <v>13</v>
      </c>
      <c r="H265" s="98">
        <v>0</v>
      </c>
      <c r="I265" s="95" t="s">
        <v>554</v>
      </c>
      <c r="J265" s="96">
        <v>0</v>
      </c>
    </row>
    <row r="266" spans="1:10" x14ac:dyDescent="0.25">
      <c r="A266" s="95" t="s">
        <v>552</v>
      </c>
      <c r="B266" s="96">
        <v>292240</v>
      </c>
      <c r="C266" s="95" t="s">
        <v>228</v>
      </c>
      <c r="D266" s="97">
        <v>22833</v>
      </c>
      <c r="E266" s="107" t="s">
        <v>611</v>
      </c>
      <c r="F266" s="96">
        <v>2</v>
      </c>
      <c r="G266" s="96">
        <v>7</v>
      </c>
      <c r="H266" s="98">
        <v>0.28571428571428598</v>
      </c>
      <c r="I266" s="95" t="s">
        <v>554</v>
      </c>
      <c r="J266" s="96">
        <v>0</v>
      </c>
    </row>
    <row r="267" spans="1:10" x14ac:dyDescent="0.25">
      <c r="A267" s="95" t="s">
        <v>552</v>
      </c>
      <c r="B267" s="96">
        <v>292250</v>
      </c>
      <c r="C267" s="95" t="s">
        <v>229</v>
      </c>
      <c r="D267" s="97">
        <v>29406</v>
      </c>
      <c r="E267" s="107" t="s">
        <v>611</v>
      </c>
      <c r="F267" s="94">
        <v>2</v>
      </c>
      <c r="G267" s="94">
        <v>6</v>
      </c>
      <c r="H267" s="106">
        <v>0.33333333333333298</v>
      </c>
      <c r="I267" s="95" t="s">
        <v>554</v>
      </c>
      <c r="J267" s="96">
        <v>0</v>
      </c>
    </row>
    <row r="268" spans="1:10" x14ac:dyDescent="0.25">
      <c r="A268" s="95" t="s">
        <v>552</v>
      </c>
      <c r="B268" s="96">
        <v>292260</v>
      </c>
      <c r="C268" s="95" t="s">
        <v>506</v>
      </c>
      <c r="D268" s="97">
        <v>14188</v>
      </c>
      <c r="E268" s="107" t="s">
        <v>28</v>
      </c>
      <c r="F268" s="94">
        <v>0</v>
      </c>
      <c r="G268" s="94">
        <v>0</v>
      </c>
      <c r="H268" s="106">
        <v>0</v>
      </c>
      <c r="I268" s="95" t="s">
        <v>554</v>
      </c>
      <c r="J268" s="96">
        <v>0</v>
      </c>
    </row>
    <row r="269" spans="1:10" x14ac:dyDescent="0.25">
      <c r="A269" s="95" t="s">
        <v>552</v>
      </c>
      <c r="B269" s="96">
        <v>292265</v>
      </c>
      <c r="C269" s="95" t="s">
        <v>99</v>
      </c>
      <c r="D269" s="97">
        <v>13321</v>
      </c>
      <c r="E269" s="107" t="s">
        <v>611</v>
      </c>
      <c r="F269" s="94">
        <v>0</v>
      </c>
      <c r="G269" s="94">
        <v>6</v>
      </c>
      <c r="H269" s="106">
        <v>0</v>
      </c>
      <c r="I269" s="95" t="s">
        <v>554</v>
      </c>
      <c r="J269" s="96">
        <v>0</v>
      </c>
    </row>
    <row r="270" spans="1:10" x14ac:dyDescent="0.25">
      <c r="A270" s="95" t="s">
        <v>552</v>
      </c>
      <c r="B270" s="96">
        <v>292270</v>
      </c>
      <c r="C270" s="95" t="s">
        <v>414</v>
      </c>
      <c r="D270" s="97">
        <v>17082</v>
      </c>
      <c r="E270" s="107" t="s">
        <v>28</v>
      </c>
      <c r="F270" s="96">
        <v>0</v>
      </c>
      <c r="G270" s="96">
        <v>0</v>
      </c>
      <c r="H270" s="98">
        <v>0</v>
      </c>
      <c r="I270" s="95" t="s">
        <v>554</v>
      </c>
      <c r="J270" s="96">
        <v>0</v>
      </c>
    </row>
    <row r="271" spans="1:10" x14ac:dyDescent="0.25">
      <c r="A271" s="95" t="s">
        <v>552</v>
      </c>
      <c r="B271" s="96">
        <v>292273</v>
      </c>
      <c r="C271" s="95" t="s">
        <v>46</v>
      </c>
      <c r="D271" s="97">
        <v>8125</v>
      </c>
      <c r="E271" s="107" t="s">
        <v>611</v>
      </c>
      <c r="F271" s="94">
        <v>0</v>
      </c>
      <c r="G271" s="94">
        <v>21</v>
      </c>
      <c r="H271" s="106">
        <v>0</v>
      </c>
      <c r="I271" s="95" t="s">
        <v>554</v>
      </c>
      <c r="J271" s="96">
        <v>0</v>
      </c>
    </row>
    <row r="272" spans="1:10" x14ac:dyDescent="0.25">
      <c r="A272" s="95" t="s">
        <v>552</v>
      </c>
      <c r="B272" s="96">
        <v>292275</v>
      </c>
      <c r="C272" s="95" t="s">
        <v>507</v>
      </c>
      <c r="D272" s="97">
        <v>7036</v>
      </c>
      <c r="E272" s="107" t="s">
        <v>28</v>
      </c>
      <c r="F272" s="94">
        <v>0</v>
      </c>
      <c r="G272" s="94">
        <v>0</v>
      </c>
      <c r="H272" s="106">
        <v>0</v>
      </c>
      <c r="I272" s="95" t="s">
        <v>554</v>
      </c>
      <c r="J272" s="96">
        <v>0</v>
      </c>
    </row>
    <row r="273" spans="1:10" x14ac:dyDescent="0.25">
      <c r="A273" s="95" t="s">
        <v>552</v>
      </c>
      <c r="B273" s="96">
        <v>292280</v>
      </c>
      <c r="C273" s="95" t="s">
        <v>496</v>
      </c>
      <c r="D273" s="97">
        <v>8312</v>
      </c>
      <c r="E273" s="107" t="s">
        <v>611</v>
      </c>
      <c r="F273" s="94">
        <v>0</v>
      </c>
      <c r="G273" s="94">
        <v>3</v>
      </c>
      <c r="H273" s="106">
        <v>0</v>
      </c>
      <c r="I273" s="95" t="s">
        <v>554</v>
      </c>
      <c r="J273" s="96">
        <v>0</v>
      </c>
    </row>
    <row r="274" spans="1:10" x14ac:dyDescent="0.25">
      <c r="A274" s="95" t="s">
        <v>552</v>
      </c>
      <c r="B274" s="96">
        <v>292285</v>
      </c>
      <c r="C274" s="95" t="s">
        <v>71</v>
      </c>
      <c r="D274" s="97">
        <v>9470</v>
      </c>
      <c r="E274" s="107" t="s">
        <v>28</v>
      </c>
      <c r="F274" s="94">
        <v>0</v>
      </c>
      <c r="G274" s="94">
        <v>0</v>
      </c>
      <c r="H274" s="106">
        <v>0</v>
      </c>
      <c r="I274" s="95" t="s">
        <v>554</v>
      </c>
      <c r="J274" s="96">
        <v>0</v>
      </c>
    </row>
    <row r="275" spans="1:10" x14ac:dyDescent="0.25">
      <c r="A275" s="95" t="s">
        <v>552</v>
      </c>
      <c r="B275" s="96">
        <v>292290</v>
      </c>
      <c r="C275" s="95" t="s">
        <v>268</v>
      </c>
      <c r="D275" s="97">
        <v>25854</v>
      </c>
      <c r="E275" s="107" t="s">
        <v>611</v>
      </c>
      <c r="F275" s="94">
        <v>1</v>
      </c>
      <c r="G275" s="94">
        <v>394</v>
      </c>
      <c r="H275" s="106">
        <v>2.5380710659898501E-3</v>
      </c>
      <c r="I275" s="95" t="s">
        <v>554</v>
      </c>
      <c r="J275" s="96">
        <v>0</v>
      </c>
    </row>
    <row r="276" spans="1:10" x14ac:dyDescent="0.25">
      <c r="A276" s="95" t="s">
        <v>552</v>
      </c>
      <c r="B276" s="96">
        <v>292300</v>
      </c>
      <c r="C276" s="95" t="s">
        <v>176</v>
      </c>
      <c r="D276" s="97">
        <v>43216</v>
      </c>
      <c r="E276" s="107" t="s">
        <v>611</v>
      </c>
      <c r="F276" s="94">
        <v>0</v>
      </c>
      <c r="G276" s="94">
        <v>1</v>
      </c>
      <c r="H276" s="106">
        <v>0</v>
      </c>
      <c r="I276" s="95" t="s">
        <v>554</v>
      </c>
      <c r="J276" s="96">
        <v>0</v>
      </c>
    </row>
    <row r="277" spans="1:10" x14ac:dyDescent="0.25">
      <c r="A277" s="95" t="s">
        <v>552</v>
      </c>
      <c r="B277" s="96">
        <v>292303</v>
      </c>
      <c r="C277" s="95" t="s">
        <v>83</v>
      </c>
      <c r="D277" s="97">
        <v>12238</v>
      </c>
      <c r="E277" s="107" t="s">
        <v>28</v>
      </c>
      <c r="F277" s="94">
        <v>0</v>
      </c>
      <c r="G277" s="94">
        <v>0</v>
      </c>
      <c r="H277" s="106">
        <v>0</v>
      </c>
      <c r="I277" s="95" t="s">
        <v>554</v>
      </c>
      <c r="J277" s="96">
        <v>0</v>
      </c>
    </row>
    <row r="278" spans="1:10" x14ac:dyDescent="0.25">
      <c r="A278" s="95" t="s">
        <v>552</v>
      </c>
      <c r="B278" s="96">
        <v>292305</v>
      </c>
      <c r="C278" s="95" t="s">
        <v>269</v>
      </c>
      <c r="D278" s="97">
        <v>15993</v>
      </c>
      <c r="E278" s="107" t="s">
        <v>611</v>
      </c>
      <c r="F278" s="94">
        <v>4</v>
      </c>
      <c r="G278" s="94">
        <v>7</v>
      </c>
      <c r="H278" s="106">
        <v>0.57142857142857095</v>
      </c>
      <c r="I278" s="95" t="s">
        <v>554</v>
      </c>
      <c r="J278" s="96">
        <v>0</v>
      </c>
    </row>
    <row r="279" spans="1:10" x14ac:dyDescent="0.25">
      <c r="A279" s="95" t="s">
        <v>552</v>
      </c>
      <c r="B279" s="96">
        <v>292310</v>
      </c>
      <c r="C279" s="95" t="s">
        <v>270</v>
      </c>
      <c r="D279" s="97">
        <v>26817</v>
      </c>
      <c r="E279" s="107" t="s">
        <v>611</v>
      </c>
      <c r="F279" s="96">
        <v>0</v>
      </c>
      <c r="G279" s="96">
        <v>67</v>
      </c>
      <c r="H279" s="98">
        <v>0</v>
      </c>
      <c r="I279" s="95" t="s">
        <v>554</v>
      </c>
      <c r="J279" s="96">
        <v>0</v>
      </c>
    </row>
    <row r="280" spans="1:10" x14ac:dyDescent="0.25">
      <c r="A280" s="95" t="s">
        <v>552</v>
      </c>
      <c r="B280" s="96">
        <v>292320</v>
      </c>
      <c r="C280" s="95" t="s">
        <v>337</v>
      </c>
      <c r="D280" s="97">
        <v>22774</v>
      </c>
      <c r="E280" s="107" t="s">
        <v>28</v>
      </c>
      <c r="F280" s="94">
        <v>0</v>
      </c>
      <c r="G280" s="94">
        <v>0</v>
      </c>
      <c r="H280" s="106">
        <v>0</v>
      </c>
      <c r="I280" s="95" t="s">
        <v>554</v>
      </c>
      <c r="J280" s="96">
        <v>0</v>
      </c>
    </row>
    <row r="281" spans="1:10" x14ac:dyDescent="0.25">
      <c r="A281" s="95" t="s">
        <v>552</v>
      </c>
      <c r="B281" s="96">
        <v>292330</v>
      </c>
      <c r="C281" s="95" t="s">
        <v>254</v>
      </c>
      <c r="D281" s="97">
        <v>8839</v>
      </c>
      <c r="E281" s="107" t="s">
        <v>28</v>
      </c>
      <c r="F281" s="96">
        <v>0</v>
      </c>
      <c r="G281" s="96">
        <v>0</v>
      </c>
      <c r="H281" s="98">
        <v>0</v>
      </c>
      <c r="I281" s="95" t="s">
        <v>554</v>
      </c>
      <c r="J281" s="96">
        <v>0</v>
      </c>
    </row>
    <row r="282" spans="1:10" x14ac:dyDescent="0.25">
      <c r="A282" s="95" t="s">
        <v>552</v>
      </c>
      <c r="B282" s="96">
        <v>292335</v>
      </c>
      <c r="C282" s="95" t="s">
        <v>141</v>
      </c>
      <c r="D282" s="97">
        <v>17775</v>
      </c>
      <c r="E282" s="107" t="s">
        <v>28</v>
      </c>
      <c r="F282" s="94">
        <v>0</v>
      </c>
      <c r="G282" s="94">
        <v>0</v>
      </c>
      <c r="H282" s="106">
        <v>0</v>
      </c>
      <c r="I282" s="95" t="s">
        <v>554</v>
      </c>
      <c r="J282" s="96">
        <v>0</v>
      </c>
    </row>
    <row r="283" spans="1:10" x14ac:dyDescent="0.25">
      <c r="A283" s="95" t="s">
        <v>552</v>
      </c>
      <c r="B283" s="96">
        <v>292340</v>
      </c>
      <c r="C283" s="95" t="s">
        <v>395</v>
      </c>
      <c r="D283" s="97">
        <v>22416</v>
      </c>
      <c r="E283" s="107" t="s">
        <v>611</v>
      </c>
      <c r="F283" s="94">
        <v>0</v>
      </c>
      <c r="G283" s="94">
        <v>1</v>
      </c>
      <c r="H283" s="106">
        <v>0</v>
      </c>
      <c r="I283" s="95" t="s">
        <v>554</v>
      </c>
      <c r="J283" s="96">
        <v>0</v>
      </c>
    </row>
    <row r="284" spans="1:10" x14ac:dyDescent="0.25">
      <c r="A284" s="95" t="s">
        <v>552</v>
      </c>
      <c r="B284" s="96">
        <v>292350</v>
      </c>
      <c r="C284" s="95" t="s">
        <v>84</v>
      </c>
      <c r="D284" s="97">
        <v>9130</v>
      </c>
      <c r="E284" s="107" t="s">
        <v>28</v>
      </c>
      <c r="F284" s="94">
        <v>0</v>
      </c>
      <c r="G284" s="94">
        <v>0</v>
      </c>
      <c r="H284" s="106">
        <v>0</v>
      </c>
      <c r="I284" s="95" t="s">
        <v>554</v>
      </c>
      <c r="J284" s="96">
        <v>0</v>
      </c>
    </row>
    <row r="285" spans="1:10" x14ac:dyDescent="0.25">
      <c r="A285" s="95" t="s">
        <v>552</v>
      </c>
      <c r="B285" s="96">
        <v>292360</v>
      </c>
      <c r="C285" s="95" t="s">
        <v>375</v>
      </c>
      <c r="D285" s="97">
        <v>22077</v>
      </c>
      <c r="E285" s="107" t="s">
        <v>611</v>
      </c>
      <c r="F285" s="96">
        <v>2</v>
      </c>
      <c r="G285" s="96">
        <v>3</v>
      </c>
      <c r="H285" s="98">
        <v>0.66666666666666696</v>
      </c>
      <c r="I285" s="95" t="s">
        <v>554</v>
      </c>
      <c r="J285" s="96">
        <v>0</v>
      </c>
    </row>
    <row r="286" spans="1:10" x14ac:dyDescent="0.25">
      <c r="A286" s="95" t="s">
        <v>552</v>
      </c>
      <c r="B286" s="96">
        <v>292370</v>
      </c>
      <c r="C286" s="95" t="s">
        <v>338</v>
      </c>
      <c r="D286" s="97">
        <v>32636</v>
      </c>
      <c r="E286" s="107" t="s">
        <v>28</v>
      </c>
      <c r="F286" s="94">
        <v>0</v>
      </c>
      <c r="G286" s="94">
        <v>0</v>
      </c>
      <c r="H286" s="106">
        <v>0</v>
      </c>
      <c r="I286" s="95" t="s">
        <v>554</v>
      </c>
      <c r="J286" s="96">
        <v>0</v>
      </c>
    </row>
    <row r="287" spans="1:10" x14ac:dyDescent="0.25">
      <c r="A287" s="95" t="s">
        <v>552</v>
      </c>
      <c r="B287" s="96">
        <v>292380</v>
      </c>
      <c r="C287" s="95" t="s">
        <v>271</v>
      </c>
      <c r="D287" s="97">
        <v>29878</v>
      </c>
      <c r="E287" s="107" t="s">
        <v>611</v>
      </c>
      <c r="F287" s="94">
        <v>2</v>
      </c>
      <c r="G287" s="94">
        <v>14</v>
      </c>
      <c r="H287" s="106">
        <v>0.14285714285714299</v>
      </c>
      <c r="I287" s="95" t="s">
        <v>554</v>
      </c>
      <c r="J287" s="96">
        <v>0</v>
      </c>
    </row>
    <row r="288" spans="1:10" x14ac:dyDescent="0.25">
      <c r="A288" s="95" t="s">
        <v>552</v>
      </c>
      <c r="B288" s="96">
        <v>292390</v>
      </c>
      <c r="C288" s="95" t="s">
        <v>467</v>
      </c>
      <c r="D288" s="97">
        <v>10905</v>
      </c>
      <c r="E288" s="107" t="s">
        <v>28</v>
      </c>
      <c r="F288" s="94">
        <v>0</v>
      </c>
      <c r="G288" s="94">
        <v>0</v>
      </c>
      <c r="H288" s="106">
        <v>0</v>
      </c>
      <c r="I288" s="95" t="s">
        <v>554</v>
      </c>
      <c r="J288" s="96">
        <v>0</v>
      </c>
    </row>
    <row r="289" spans="1:10" x14ac:dyDescent="0.25">
      <c r="A289" s="95" t="s">
        <v>552</v>
      </c>
      <c r="B289" s="96">
        <v>292400</v>
      </c>
      <c r="C289" s="95" t="s">
        <v>289</v>
      </c>
      <c r="D289" s="97">
        <v>119214</v>
      </c>
      <c r="E289" s="107" t="s">
        <v>611</v>
      </c>
      <c r="F289" s="94">
        <v>16</v>
      </c>
      <c r="G289" s="94">
        <v>57</v>
      </c>
      <c r="H289" s="106">
        <v>0.28070175438596501</v>
      </c>
      <c r="I289" s="95" t="s">
        <v>554</v>
      </c>
      <c r="J289" s="96">
        <v>0</v>
      </c>
    </row>
    <row r="290" spans="1:10" x14ac:dyDescent="0.25">
      <c r="A290" s="95" t="s">
        <v>552</v>
      </c>
      <c r="B290" s="96">
        <v>292405</v>
      </c>
      <c r="C290" s="95" t="s">
        <v>47</v>
      </c>
      <c r="D290" s="97">
        <v>14471</v>
      </c>
      <c r="E290" s="107" t="s">
        <v>611</v>
      </c>
      <c r="F290" s="96">
        <v>10</v>
      </c>
      <c r="G290" s="96">
        <v>110</v>
      </c>
      <c r="H290" s="98">
        <v>9.0909090909090898E-2</v>
      </c>
      <c r="I290" s="95" t="s">
        <v>554</v>
      </c>
      <c r="J290" s="96">
        <v>0</v>
      </c>
    </row>
    <row r="291" spans="1:10" x14ac:dyDescent="0.25">
      <c r="A291" s="95" t="s">
        <v>552</v>
      </c>
      <c r="B291" s="96">
        <v>292410</v>
      </c>
      <c r="C291" s="95" t="s">
        <v>255</v>
      </c>
      <c r="D291" s="97">
        <v>7568</v>
      </c>
      <c r="E291" s="107" t="s">
        <v>28</v>
      </c>
      <c r="F291" s="94">
        <v>0</v>
      </c>
      <c r="G291" s="94">
        <v>0</v>
      </c>
      <c r="H291" s="106">
        <v>0</v>
      </c>
      <c r="I291" s="95" t="s">
        <v>554</v>
      </c>
      <c r="J291" s="96">
        <v>0</v>
      </c>
    </row>
    <row r="292" spans="1:10" x14ac:dyDescent="0.25">
      <c r="A292" s="95" t="s">
        <v>552</v>
      </c>
      <c r="B292" s="96">
        <v>292420</v>
      </c>
      <c r="C292" s="95" t="s">
        <v>295</v>
      </c>
      <c r="D292" s="97">
        <v>18135</v>
      </c>
      <c r="E292" s="107" t="s">
        <v>28</v>
      </c>
      <c r="F292" s="96">
        <v>0</v>
      </c>
      <c r="G292" s="96">
        <v>0</v>
      </c>
      <c r="H292" s="98">
        <v>0</v>
      </c>
      <c r="I292" s="95" t="s">
        <v>554</v>
      </c>
      <c r="J292" s="96">
        <v>0</v>
      </c>
    </row>
    <row r="293" spans="1:10" x14ac:dyDescent="0.25">
      <c r="A293" s="95" t="s">
        <v>552</v>
      </c>
      <c r="B293" s="96">
        <v>292430</v>
      </c>
      <c r="C293" s="95" t="s">
        <v>85</v>
      </c>
      <c r="D293" s="97">
        <v>18473</v>
      </c>
      <c r="E293" s="107" t="s">
        <v>28</v>
      </c>
      <c r="F293" s="96">
        <v>0</v>
      </c>
      <c r="G293" s="96">
        <v>0</v>
      </c>
      <c r="H293" s="98">
        <v>0</v>
      </c>
      <c r="I293" s="95" t="s">
        <v>554</v>
      </c>
      <c r="J293" s="96">
        <v>0</v>
      </c>
    </row>
    <row r="294" spans="1:10" x14ac:dyDescent="0.25">
      <c r="A294" s="95" t="s">
        <v>552</v>
      </c>
      <c r="B294" s="96">
        <v>292440</v>
      </c>
      <c r="C294" s="95" t="s">
        <v>283</v>
      </c>
      <c r="D294" s="97">
        <v>35428</v>
      </c>
      <c r="E294" s="107" t="s">
        <v>611</v>
      </c>
      <c r="F294" s="96">
        <v>0</v>
      </c>
      <c r="G294" s="96">
        <v>4</v>
      </c>
      <c r="H294" s="98">
        <v>0</v>
      </c>
      <c r="I294" s="95" t="s">
        <v>554</v>
      </c>
      <c r="J294" s="96">
        <v>0</v>
      </c>
    </row>
    <row r="295" spans="1:10" x14ac:dyDescent="0.25">
      <c r="A295" s="95" t="s">
        <v>552</v>
      </c>
      <c r="B295" s="96">
        <v>292450</v>
      </c>
      <c r="C295" s="95" t="s">
        <v>396</v>
      </c>
      <c r="D295" s="97">
        <v>16805</v>
      </c>
      <c r="E295" s="107" t="s">
        <v>611</v>
      </c>
      <c r="F295" s="96">
        <v>0</v>
      </c>
      <c r="G295" s="96">
        <v>1</v>
      </c>
      <c r="H295" s="98">
        <v>0</v>
      </c>
      <c r="I295" s="95" t="s">
        <v>554</v>
      </c>
      <c r="J295" s="96">
        <v>0</v>
      </c>
    </row>
    <row r="296" spans="1:10" x14ac:dyDescent="0.25">
      <c r="A296" s="95" t="s">
        <v>552</v>
      </c>
      <c r="B296" s="96">
        <v>292460</v>
      </c>
      <c r="C296" s="95" t="s">
        <v>306</v>
      </c>
      <c r="D296" s="97">
        <v>21062</v>
      </c>
      <c r="E296" s="107" t="s">
        <v>611</v>
      </c>
      <c r="F296" s="96">
        <v>0</v>
      </c>
      <c r="G296" s="96">
        <v>8</v>
      </c>
      <c r="H296" s="98">
        <v>0</v>
      </c>
      <c r="I296" s="95" t="s">
        <v>554</v>
      </c>
      <c r="J296" s="96">
        <v>0</v>
      </c>
    </row>
    <row r="297" spans="1:10" x14ac:dyDescent="0.25">
      <c r="A297" s="95" t="s">
        <v>552</v>
      </c>
      <c r="B297" s="96">
        <v>292465</v>
      </c>
      <c r="C297" s="95" t="s">
        <v>48</v>
      </c>
      <c r="D297" s="97">
        <v>10742</v>
      </c>
      <c r="E297" s="107" t="s">
        <v>611</v>
      </c>
      <c r="F297" s="94">
        <v>7</v>
      </c>
      <c r="G297" s="94">
        <v>193</v>
      </c>
      <c r="H297" s="106">
        <v>3.6269430051813503E-2</v>
      </c>
      <c r="I297" s="95" t="s">
        <v>554</v>
      </c>
      <c r="J297" s="96">
        <v>0</v>
      </c>
    </row>
    <row r="298" spans="1:10" x14ac:dyDescent="0.25">
      <c r="A298" s="95" t="s">
        <v>552</v>
      </c>
      <c r="B298" s="96">
        <v>292470</v>
      </c>
      <c r="C298" s="95" t="s">
        <v>430</v>
      </c>
      <c r="D298" s="97">
        <v>12238</v>
      </c>
      <c r="E298" s="107" t="s">
        <v>611</v>
      </c>
      <c r="F298" s="94">
        <v>0</v>
      </c>
      <c r="G298" s="94">
        <v>3</v>
      </c>
      <c r="H298" s="106">
        <v>0</v>
      </c>
      <c r="I298" s="95" t="s">
        <v>554</v>
      </c>
      <c r="J298" s="96">
        <v>0</v>
      </c>
    </row>
    <row r="299" spans="1:10" x14ac:dyDescent="0.25">
      <c r="A299" s="95" t="s">
        <v>552</v>
      </c>
      <c r="B299" s="96">
        <v>292480</v>
      </c>
      <c r="C299" s="95" t="s">
        <v>142</v>
      </c>
      <c r="D299" s="97">
        <v>25027</v>
      </c>
      <c r="E299" s="107" t="s">
        <v>611</v>
      </c>
      <c r="F299" s="94">
        <v>1</v>
      </c>
      <c r="G299" s="94">
        <v>5</v>
      </c>
      <c r="H299" s="106">
        <v>0.2</v>
      </c>
      <c r="I299" s="95" t="s">
        <v>554</v>
      </c>
      <c r="J299" s="96">
        <v>0</v>
      </c>
    </row>
    <row r="300" spans="1:10" x14ac:dyDescent="0.25">
      <c r="A300" s="95" t="s">
        <v>552</v>
      </c>
      <c r="B300" s="96">
        <v>292490</v>
      </c>
      <c r="C300" s="95" t="s">
        <v>497</v>
      </c>
      <c r="D300" s="97">
        <v>9473</v>
      </c>
      <c r="E300" s="107" t="s">
        <v>611</v>
      </c>
      <c r="F300" s="94">
        <v>0</v>
      </c>
      <c r="G300" s="94">
        <v>1</v>
      </c>
      <c r="H300" s="106">
        <v>0</v>
      </c>
      <c r="I300" s="95" t="s">
        <v>554</v>
      </c>
      <c r="J300" s="96">
        <v>0</v>
      </c>
    </row>
    <row r="301" spans="1:10" x14ac:dyDescent="0.25">
      <c r="A301" s="95" t="s">
        <v>552</v>
      </c>
      <c r="B301" s="96">
        <v>292500</v>
      </c>
      <c r="C301" s="95" t="s">
        <v>431</v>
      </c>
      <c r="D301" s="97">
        <v>26632</v>
      </c>
      <c r="E301" s="107" t="s">
        <v>28</v>
      </c>
      <c r="F301" s="96">
        <v>0</v>
      </c>
      <c r="G301" s="96">
        <v>0</v>
      </c>
      <c r="H301" s="98">
        <v>0</v>
      </c>
      <c r="I301" s="95" t="s">
        <v>554</v>
      </c>
      <c r="J301" s="96">
        <v>0</v>
      </c>
    </row>
    <row r="302" spans="1:10" x14ac:dyDescent="0.25">
      <c r="A302" s="95" t="s">
        <v>552</v>
      </c>
      <c r="B302" s="96">
        <v>292510</v>
      </c>
      <c r="C302" s="95" t="s">
        <v>432</v>
      </c>
      <c r="D302" s="97">
        <v>48729</v>
      </c>
      <c r="E302" s="107" t="s">
        <v>611</v>
      </c>
      <c r="F302" s="94">
        <v>0</v>
      </c>
      <c r="G302" s="94">
        <v>1</v>
      </c>
      <c r="H302" s="106">
        <v>0</v>
      </c>
      <c r="I302" s="95" t="s">
        <v>554</v>
      </c>
      <c r="J302" s="96">
        <v>0</v>
      </c>
    </row>
    <row r="303" spans="1:10" x14ac:dyDescent="0.25">
      <c r="A303" s="95" t="s">
        <v>552</v>
      </c>
      <c r="B303" s="96">
        <v>292520</v>
      </c>
      <c r="C303" s="95" t="s">
        <v>188</v>
      </c>
      <c r="D303" s="97">
        <v>37543</v>
      </c>
      <c r="E303" s="107" t="s">
        <v>611</v>
      </c>
      <c r="F303" s="94">
        <v>18</v>
      </c>
      <c r="G303" s="94">
        <v>21</v>
      </c>
      <c r="H303" s="106">
        <v>0.85714285714285698</v>
      </c>
      <c r="I303" s="95" t="s">
        <v>557</v>
      </c>
      <c r="J303" s="96">
        <v>1</v>
      </c>
    </row>
    <row r="304" spans="1:10" x14ac:dyDescent="0.25">
      <c r="A304" s="95" t="s">
        <v>552</v>
      </c>
      <c r="B304" s="96">
        <v>292525</v>
      </c>
      <c r="C304" s="95" t="s">
        <v>307</v>
      </c>
      <c r="D304" s="97">
        <v>16168</v>
      </c>
      <c r="E304" s="107" t="s">
        <v>611</v>
      </c>
      <c r="F304" s="96">
        <v>1</v>
      </c>
      <c r="G304" s="96">
        <v>5</v>
      </c>
      <c r="H304" s="98">
        <v>0.2</v>
      </c>
      <c r="I304" s="95" t="s">
        <v>554</v>
      </c>
      <c r="J304" s="96">
        <v>0</v>
      </c>
    </row>
    <row r="305" spans="1:10" x14ac:dyDescent="0.25">
      <c r="A305" s="95" t="s">
        <v>552</v>
      </c>
      <c r="B305" s="96">
        <v>292530</v>
      </c>
      <c r="C305" s="95" t="s">
        <v>155</v>
      </c>
      <c r="D305" s="97">
        <v>145431</v>
      </c>
      <c r="E305" s="107" t="s">
        <v>611</v>
      </c>
      <c r="F305" s="94">
        <v>45</v>
      </c>
      <c r="G305" s="94">
        <v>56</v>
      </c>
      <c r="H305" s="106">
        <v>0.80357142857142905</v>
      </c>
      <c r="I305" s="95" t="s">
        <v>557</v>
      </c>
      <c r="J305" s="96">
        <v>1</v>
      </c>
    </row>
    <row r="306" spans="1:10" x14ac:dyDescent="0.25">
      <c r="A306" s="95" t="s">
        <v>552</v>
      </c>
      <c r="B306" s="96">
        <v>292540</v>
      </c>
      <c r="C306" s="95" t="s">
        <v>415</v>
      </c>
      <c r="D306" s="97">
        <v>8969</v>
      </c>
      <c r="E306" s="107" t="s">
        <v>28</v>
      </c>
      <c r="F306" s="96">
        <v>0</v>
      </c>
      <c r="G306" s="96">
        <v>0</v>
      </c>
      <c r="H306" s="98">
        <v>0</v>
      </c>
      <c r="I306" s="95" t="s">
        <v>554</v>
      </c>
      <c r="J306" s="96">
        <v>0</v>
      </c>
    </row>
    <row r="307" spans="1:10" x14ac:dyDescent="0.25">
      <c r="A307" s="95" t="s">
        <v>552</v>
      </c>
      <c r="B307" s="96">
        <v>292550</v>
      </c>
      <c r="C307" s="95" t="s">
        <v>177</v>
      </c>
      <c r="D307" s="97">
        <v>29218</v>
      </c>
      <c r="E307" s="107" t="s">
        <v>611</v>
      </c>
      <c r="F307" s="94">
        <v>1</v>
      </c>
      <c r="G307" s="94">
        <v>2</v>
      </c>
      <c r="H307" s="106">
        <v>0.5</v>
      </c>
      <c r="I307" s="95" t="s">
        <v>554</v>
      </c>
      <c r="J307" s="96">
        <v>0</v>
      </c>
    </row>
    <row r="308" spans="1:10" x14ac:dyDescent="0.25">
      <c r="A308" s="95" t="s">
        <v>552</v>
      </c>
      <c r="B308" s="96">
        <v>292560</v>
      </c>
      <c r="C308" s="95" t="s">
        <v>126</v>
      </c>
      <c r="D308" s="97">
        <v>14712</v>
      </c>
      <c r="E308" s="107" t="s">
        <v>611</v>
      </c>
      <c r="F308" s="94">
        <v>0</v>
      </c>
      <c r="G308" s="94">
        <v>2</v>
      </c>
      <c r="H308" s="106">
        <v>0</v>
      </c>
      <c r="I308" s="95" t="s">
        <v>554</v>
      </c>
      <c r="J308" s="96">
        <v>0</v>
      </c>
    </row>
    <row r="309" spans="1:10" x14ac:dyDescent="0.25">
      <c r="A309" s="95" t="s">
        <v>552</v>
      </c>
      <c r="B309" s="96">
        <v>292570</v>
      </c>
      <c r="C309" s="95" t="s">
        <v>433</v>
      </c>
      <c r="D309" s="97">
        <v>13178</v>
      </c>
      <c r="E309" s="107" t="s">
        <v>28</v>
      </c>
      <c r="F309" s="96">
        <v>0</v>
      </c>
      <c r="G309" s="96">
        <v>0</v>
      </c>
      <c r="H309" s="98">
        <v>0</v>
      </c>
      <c r="I309" s="95" t="s">
        <v>554</v>
      </c>
      <c r="J309" s="96">
        <v>0</v>
      </c>
    </row>
    <row r="310" spans="1:10" x14ac:dyDescent="0.25">
      <c r="A310" s="95" t="s">
        <v>552</v>
      </c>
      <c r="B310" s="96">
        <v>292575</v>
      </c>
      <c r="C310" s="95" t="s">
        <v>230</v>
      </c>
      <c r="D310" s="97">
        <v>27505</v>
      </c>
      <c r="E310" s="107" t="s">
        <v>611</v>
      </c>
      <c r="F310" s="94">
        <v>0</v>
      </c>
      <c r="G310" s="94">
        <v>13</v>
      </c>
      <c r="H310" s="106">
        <v>0</v>
      </c>
      <c r="I310" s="95" t="s">
        <v>554</v>
      </c>
      <c r="J310" s="96">
        <v>0</v>
      </c>
    </row>
    <row r="311" spans="1:10" x14ac:dyDescent="0.25">
      <c r="A311" s="95" t="s">
        <v>552</v>
      </c>
      <c r="B311" s="96">
        <v>292580</v>
      </c>
      <c r="C311" s="95" t="s">
        <v>100</v>
      </c>
      <c r="D311" s="97">
        <v>26083</v>
      </c>
      <c r="E311" s="107" t="s">
        <v>611</v>
      </c>
      <c r="F311" s="96">
        <v>0</v>
      </c>
      <c r="G311" s="96">
        <v>48</v>
      </c>
      <c r="H311" s="98">
        <v>0</v>
      </c>
      <c r="I311" s="95" t="s">
        <v>554</v>
      </c>
      <c r="J311" s="96">
        <v>0</v>
      </c>
    </row>
    <row r="312" spans="1:10" x14ac:dyDescent="0.25">
      <c r="A312" s="95" t="s">
        <v>552</v>
      </c>
      <c r="B312" s="96">
        <v>292590</v>
      </c>
      <c r="C312" s="95" t="s">
        <v>101</v>
      </c>
      <c r="D312" s="97">
        <v>28655</v>
      </c>
      <c r="E312" s="107" t="s">
        <v>611</v>
      </c>
      <c r="F312" s="94">
        <v>0</v>
      </c>
      <c r="G312" s="94">
        <v>7</v>
      </c>
      <c r="H312" s="106">
        <v>0</v>
      </c>
      <c r="I312" s="95" t="s">
        <v>554</v>
      </c>
      <c r="J312" s="96">
        <v>0</v>
      </c>
    </row>
    <row r="313" spans="1:10" x14ac:dyDescent="0.25">
      <c r="A313" s="95" t="s">
        <v>552</v>
      </c>
      <c r="B313" s="96">
        <v>292593</v>
      </c>
      <c r="C313" s="95" t="s">
        <v>143</v>
      </c>
      <c r="D313" s="97">
        <v>10033</v>
      </c>
      <c r="E313" s="107" t="s">
        <v>611</v>
      </c>
      <c r="F313" s="96">
        <v>2</v>
      </c>
      <c r="G313" s="96">
        <v>4</v>
      </c>
      <c r="H313" s="98">
        <v>0.5</v>
      </c>
      <c r="I313" s="95" t="s">
        <v>554</v>
      </c>
      <c r="J313" s="96">
        <v>0</v>
      </c>
    </row>
    <row r="314" spans="1:10" x14ac:dyDescent="0.25">
      <c r="A314" s="95" t="s">
        <v>552</v>
      </c>
      <c r="B314" s="96">
        <v>292595</v>
      </c>
      <c r="C314" s="95" t="s">
        <v>49</v>
      </c>
      <c r="D314" s="97">
        <v>24349</v>
      </c>
      <c r="E314" s="107" t="s">
        <v>611</v>
      </c>
      <c r="F314" s="96">
        <v>1</v>
      </c>
      <c r="G314" s="96">
        <v>195</v>
      </c>
      <c r="H314" s="98">
        <v>5.1282051282051299E-3</v>
      </c>
      <c r="I314" s="95" t="s">
        <v>554</v>
      </c>
      <c r="J314" s="96">
        <v>0</v>
      </c>
    </row>
    <row r="315" spans="1:10" x14ac:dyDescent="0.25">
      <c r="A315" s="95" t="s">
        <v>552</v>
      </c>
      <c r="B315" s="96">
        <v>292600</v>
      </c>
      <c r="C315" s="95" t="s">
        <v>284</v>
      </c>
      <c r="D315" s="97">
        <v>42275</v>
      </c>
      <c r="E315" s="107" t="s">
        <v>611</v>
      </c>
      <c r="F315" s="94">
        <v>0</v>
      </c>
      <c r="G315" s="94">
        <v>6</v>
      </c>
      <c r="H315" s="106">
        <v>0</v>
      </c>
      <c r="I315" s="95" t="s">
        <v>554</v>
      </c>
      <c r="J315" s="96">
        <v>0</v>
      </c>
    </row>
    <row r="316" spans="1:10" x14ac:dyDescent="0.25">
      <c r="A316" s="95" t="s">
        <v>552</v>
      </c>
      <c r="B316" s="96">
        <v>292610</v>
      </c>
      <c r="C316" s="95" t="s">
        <v>102</v>
      </c>
      <c r="D316" s="97">
        <v>13319</v>
      </c>
      <c r="E316" s="107" t="s">
        <v>611</v>
      </c>
      <c r="F316" s="96">
        <v>12</v>
      </c>
      <c r="G316" s="96">
        <v>384</v>
      </c>
      <c r="H316" s="98">
        <v>3.125E-2</v>
      </c>
      <c r="I316" s="95" t="s">
        <v>554</v>
      </c>
      <c r="J316" s="96">
        <v>0</v>
      </c>
    </row>
    <row r="317" spans="1:10" x14ac:dyDescent="0.25">
      <c r="A317" s="95" t="s">
        <v>552</v>
      </c>
      <c r="B317" s="96">
        <v>292620</v>
      </c>
      <c r="C317" s="95" t="s">
        <v>323</v>
      </c>
      <c r="D317" s="97">
        <v>23264</v>
      </c>
      <c r="E317" s="107" t="s">
        <v>28</v>
      </c>
      <c r="F317" s="96">
        <v>0</v>
      </c>
      <c r="G317" s="96">
        <v>0</v>
      </c>
      <c r="H317" s="98">
        <v>0</v>
      </c>
      <c r="I317" s="95" t="s">
        <v>554</v>
      </c>
      <c r="J317" s="96">
        <v>0</v>
      </c>
    </row>
    <row r="318" spans="1:10" x14ac:dyDescent="0.25">
      <c r="A318" s="95" t="s">
        <v>552</v>
      </c>
      <c r="B318" s="96">
        <v>292630</v>
      </c>
      <c r="C318" s="95" t="s">
        <v>50</v>
      </c>
      <c r="D318" s="97">
        <v>35403</v>
      </c>
      <c r="E318" s="107" t="s">
        <v>611</v>
      </c>
      <c r="F318" s="94">
        <v>1499</v>
      </c>
      <c r="G318" s="94">
        <v>1548</v>
      </c>
      <c r="H318" s="106">
        <v>0.96834625322997403</v>
      </c>
      <c r="I318" s="95" t="s">
        <v>557</v>
      </c>
      <c r="J318" s="96">
        <v>1</v>
      </c>
    </row>
    <row r="319" spans="1:10" x14ac:dyDescent="0.25">
      <c r="A319" s="95" t="s">
        <v>552</v>
      </c>
      <c r="B319" s="96">
        <v>292640</v>
      </c>
      <c r="C319" s="95" t="s">
        <v>397</v>
      </c>
      <c r="D319" s="97">
        <v>36039</v>
      </c>
      <c r="E319" s="107" t="s">
        <v>611</v>
      </c>
      <c r="F319" s="96">
        <v>0</v>
      </c>
      <c r="G319" s="96">
        <v>1</v>
      </c>
      <c r="H319" s="98">
        <v>0</v>
      </c>
      <c r="I319" s="95" t="s">
        <v>554</v>
      </c>
      <c r="J319" s="96">
        <v>0</v>
      </c>
    </row>
    <row r="320" spans="1:10" x14ac:dyDescent="0.25">
      <c r="A320" s="95" t="s">
        <v>552</v>
      </c>
      <c r="B320" s="96">
        <v>292650</v>
      </c>
      <c r="C320" s="95" t="s">
        <v>272</v>
      </c>
      <c r="D320" s="97">
        <v>15269</v>
      </c>
      <c r="E320" s="107" t="s">
        <v>611</v>
      </c>
      <c r="F320" s="94">
        <v>21</v>
      </c>
      <c r="G320" s="94">
        <v>70</v>
      </c>
      <c r="H320" s="106">
        <v>0.3</v>
      </c>
      <c r="I320" s="95" t="s">
        <v>554</v>
      </c>
      <c r="J320" s="96">
        <v>0</v>
      </c>
    </row>
    <row r="321" spans="1:10" x14ac:dyDescent="0.25">
      <c r="A321" s="95" t="s">
        <v>552</v>
      </c>
      <c r="B321" s="96">
        <v>292660</v>
      </c>
      <c r="C321" s="95" t="s">
        <v>259</v>
      </c>
      <c r="D321" s="97">
        <v>51418</v>
      </c>
      <c r="E321" s="107" t="s">
        <v>611</v>
      </c>
      <c r="F321" s="96">
        <v>260</v>
      </c>
      <c r="G321" s="96">
        <v>267</v>
      </c>
      <c r="H321" s="98">
        <v>0.97378277153558102</v>
      </c>
      <c r="I321" s="95" t="s">
        <v>557</v>
      </c>
      <c r="J321" s="96">
        <v>1</v>
      </c>
    </row>
    <row r="322" spans="1:10" x14ac:dyDescent="0.25">
      <c r="A322" s="95" t="s">
        <v>552</v>
      </c>
      <c r="B322" s="96">
        <v>292665</v>
      </c>
      <c r="C322" s="95" t="s">
        <v>434</v>
      </c>
      <c r="D322" s="97">
        <v>8260</v>
      </c>
      <c r="E322" s="107" t="s">
        <v>28</v>
      </c>
      <c r="F322" s="94">
        <v>0</v>
      </c>
      <c r="G322" s="94">
        <v>0</v>
      </c>
      <c r="H322" s="106">
        <v>0</v>
      </c>
      <c r="I322" s="95" t="s">
        <v>554</v>
      </c>
      <c r="J322" s="96">
        <v>0</v>
      </c>
    </row>
    <row r="323" spans="1:10" x14ac:dyDescent="0.25">
      <c r="A323" s="95" t="s">
        <v>552</v>
      </c>
      <c r="B323" s="96">
        <v>292670</v>
      </c>
      <c r="C323" s="95" t="s">
        <v>376</v>
      </c>
      <c r="D323" s="97">
        <v>13616</v>
      </c>
      <c r="E323" s="107" t="s">
        <v>28</v>
      </c>
      <c r="F323" s="94">
        <v>0</v>
      </c>
      <c r="G323" s="94">
        <v>0</v>
      </c>
      <c r="H323" s="106">
        <v>0</v>
      </c>
      <c r="I323" s="95" t="s">
        <v>554</v>
      </c>
      <c r="J323" s="96">
        <v>0</v>
      </c>
    </row>
    <row r="324" spans="1:10" x14ac:dyDescent="0.25">
      <c r="A324" s="95" t="s">
        <v>552</v>
      </c>
      <c r="B324" s="96">
        <v>292680</v>
      </c>
      <c r="C324" s="95" t="s">
        <v>398</v>
      </c>
      <c r="D324" s="97">
        <v>15628</v>
      </c>
      <c r="E324" s="107" t="s">
        <v>611</v>
      </c>
      <c r="F324" s="94">
        <v>0</v>
      </c>
      <c r="G324" s="94">
        <v>1</v>
      </c>
      <c r="H324" s="106">
        <v>0</v>
      </c>
      <c r="I324" s="95" t="s">
        <v>554</v>
      </c>
      <c r="J324" s="96">
        <v>0</v>
      </c>
    </row>
    <row r="325" spans="1:10" x14ac:dyDescent="0.25">
      <c r="A325" s="95" t="s">
        <v>552</v>
      </c>
      <c r="B325" s="96">
        <v>292690</v>
      </c>
      <c r="C325" s="95" t="s">
        <v>377</v>
      </c>
      <c r="D325" s="97">
        <v>12084</v>
      </c>
      <c r="E325" s="107" t="s">
        <v>28</v>
      </c>
      <c r="F325" s="94">
        <v>0</v>
      </c>
      <c r="G325" s="94">
        <v>0</v>
      </c>
      <c r="H325" s="106">
        <v>0</v>
      </c>
      <c r="I325" s="95" t="s">
        <v>554</v>
      </c>
      <c r="J325" s="96">
        <v>0</v>
      </c>
    </row>
    <row r="326" spans="1:10" x14ac:dyDescent="0.25">
      <c r="A326" s="95" t="s">
        <v>552</v>
      </c>
      <c r="B326" s="96">
        <v>292700</v>
      </c>
      <c r="C326" s="95" t="s">
        <v>256</v>
      </c>
      <c r="D326" s="97">
        <v>40809</v>
      </c>
      <c r="E326" s="107" t="s">
        <v>611</v>
      </c>
      <c r="F326" s="94">
        <v>56</v>
      </c>
      <c r="G326" s="94">
        <v>134</v>
      </c>
      <c r="H326" s="106">
        <v>0.41791044776119401</v>
      </c>
      <c r="I326" s="95" t="s">
        <v>554</v>
      </c>
      <c r="J326" s="96">
        <v>0</v>
      </c>
    </row>
    <row r="327" spans="1:10" x14ac:dyDescent="0.25">
      <c r="A327" s="95" t="s">
        <v>552</v>
      </c>
      <c r="B327" s="96">
        <v>292710</v>
      </c>
      <c r="C327" s="95" t="s">
        <v>296</v>
      </c>
      <c r="D327" s="97">
        <v>8887</v>
      </c>
      <c r="E327" s="107" t="s">
        <v>611</v>
      </c>
      <c r="F327" s="94">
        <v>2</v>
      </c>
      <c r="G327" s="94">
        <v>11</v>
      </c>
      <c r="H327" s="106">
        <v>0.18181818181818199</v>
      </c>
      <c r="I327" s="95" t="s">
        <v>554</v>
      </c>
      <c r="J327" s="96">
        <v>0</v>
      </c>
    </row>
    <row r="328" spans="1:10" x14ac:dyDescent="0.25">
      <c r="A328" s="95" t="s">
        <v>552</v>
      </c>
      <c r="B328" s="96">
        <v>292720</v>
      </c>
      <c r="C328" s="95" t="s">
        <v>72</v>
      </c>
      <c r="D328" s="97">
        <v>31867</v>
      </c>
      <c r="E328" s="107" t="s">
        <v>611</v>
      </c>
      <c r="F328" s="94">
        <v>49</v>
      </c>
      <c r="G328" s="94">
        <v>356</v>
      </c>
      <c r="H328" s="106">
        <v>0.137640449438202</v>
      </c>
      <c r="I328" s="95" t="s">
        <v>554</v>
      </c>
      <c r="J328" s="96">
        <v>0</v>
      </c>
    </row>
    <row r="329" spans="1:10" x14ac:dyDescent="0.25">
      <c r="A329" s="95" t="s">
        <v>552</v>
      </c>
      <c r="B329" s="96">
        <v>292730</v>
      </c>
      <c r="C329" s="95" t="s">
        <v>231</v>
      </c>
      <c r="D329" s="97">
        <v>15385</v>
      </c>
      <c r="E329" s="107" t="s">
        <v>611</v>
      </c>
      <c r="F329" s="94">
        <v>2</v>
      </c>
      <c r="G329" s="94">
        <v>2</v>
      </c>
      <c r="H329" s="106">
        <v>1</v>
      </c>
      <c r="I329" s="95" t="s">
        <v>557</v>
      </c>
      <c r="J329" s="96">
        <v>1</v>
      </c>
    </row>
    <row r="330" spans="1:10" x14ac:dyDescent="0.25">
      <c r="A330" s="95" t="s">
        <v>552</v>
      </c>
      <c r="B330" s="96">
        <v>292740</v>
      </c>
      <c r="C330" s="95" t="s">
        <v>202</v>
      </c>
      <c r="D330" s="97">
        <v>2921087</v>
      </c>
      <c r="E330" s="107" t="s">
        <v>611</v>
      </c>
      <c r="F330" s="94">
        <v>330</v>
      </c>
      <c r="G330" s="94">
        <v>1680</v>
      </c>
      <c r="H330" s="106">
        <v>0.19642857142857101</v>
      </c>
      <c r="I330" s="95" t="s">
        <v>554</v>
      </c>
      <c r="J330" s="96">
        <v>0</v>
      </c>
    </row>
    <row r="331" spans="1:10" x14ac:dyDescent="0.25">
      <c r="A331" s="95" t="s">
        <v>552</v>
      </c>
      <c r="B331" s="96">
        <v>292760</v>
      </c>
      <c r="C331" s="95" t="s">
        <v>297</v>
      </c>
      <c r="D331" s="97">
        <v>15100</v>
      </c>
      <c r="E331" s="107" t="s">
        <v>611</v>
      </c>
      <c r="F331" s="94">
        <v>0</v>
      </c>
      <c r="G331" s="94">
        <v>27</v>
      </c>
      <c r="H331" s="106">
        <v>0</v>
      </c>
      <c r="I331" s="95" t="s">
        <v>554</v>
      </c>
      <c r="J331" s="96">
        <v>0</v>
      </c>
    </row>
    <row r="332" spans="1:10" x14ac:dyDescent="0.25">
      <c r="A332" s="95" t="s">
        <v>552</v>
      </c>
      <c r="B332" s="96">
        <v>292770</v>
      </c>
      <c r="C332" s="95" t="s">
        <v>163</v>
      </c>
      <c r="D332" s="97">
        <v>28226</v>
      </c>
      <c r="E332" s="107" t="s">
        <v>611</v>
      </c>
      <c r="F332" s="94">
        <v>1</v>
      </c>
      <c r="G332" s="94">
        <v>5</v>
      </c>
      <c r="H332" s="106">
        <v>0.2</v>
      </c>
      <c r="I332" s="95" t="s">
        <v>554</v>
      </c>
      <c r="J332" s="96">
        <v>0</v>
      </c>
    </row>
    <row r="333" spans="1:10" x14ac:dyDescent="0.25">
      <c r="A333" s="95" t="s">
        <v>552</v>
      </c>
      <c r="B333" s="96">
        <v>292780</v>
      </c>
      <c r="C333" s="95" t="s">
        <v>468</v>
      </c>
      <c r="D333" s="97">
        <v>6750</v>
      </c>
      <c r="E333" s="107" t="s">
        <v>28</v>
      </c>
      <c r="F333" s="96">
        <v>0</v>
      </c>
      <c r="G333" s="96">
        <v>0</v>
      </c>
      <c r="H333" s="98">
        <v>0</v>
      </c>
      <c r="I333" s="95" t="s">
        <v>554</v>
      </c>
      <c r="J333" s="96">
        <v>0</v>
      </c>
    </row>
    <row r="334" spans="1:10" x14ac:dyDescent="0.25">
      <c r="A334" s="95" t="s">
        <v>552</v>
      </c>
      <c r="B334" s="96">
        <v>292790</v>
      </c>
      <c r="C334" s="95" t="s">
        <v>498</v>
      </c>
      <c r="D334" s="97">
        <v>11177</v>
      </c>
      <c r="E334" s="107" t="s">
        <v>28</v>
      </c>
      <c r="F334" s="94">
        <v>0</v>
      </c>
      <c r="G334" s="94">
        <v>0</v>
      </c>
      <c r="H334" s="106">
        <v>0</v>
      </c>
      <c r="I334" s="95" t="s">
        <v>554</v>
      </c>
      <c r="J334" s="96">
        <v>0</v>
      </c>
    </row>
    <row r="335" spans="1:10" x14ac:dyDescent="0.25">
      <c r="A335" s="95" t="s">
        <v>552</v>
      </c>
      <c r="B335" s="96">
        <v>292800</v>
      </c>
      <c r="C335" s="95" t="s">
        <v>103</v>
      </c>
      <c r="D335" s="97">
        <v>36915</v>
      </c>
      <c r="E335" s="107" t="s">
        <v>611</v>
      </c>
      <c r="F335" s="94">
        <v>1</v>
      </c>
      <c r="G335" s="94">
        <v>562</v>
      </c>
      <c r="H335" s="106">
        <v>1.7793594306049799E-3</v>
      </c>
      <c r="I335" s="95" t="s">
        <v>554</v>
      </c>
      <c r="J335" s="96">
        <v>0</v>
      </c>
    </row>
    <row r="336" spans="1:10" x14ac:dyDescent="0.25">
      <c r="A336" s="95" t="s">
        <v>552</v>
      </c>
      <c r="B336" s="96">
        <v>292805</v>
      </c>
      <c r="C336" s="95" t="s">
        <v>445</v>
      </c>
      <c r="D336" s="97">
        <v>13626</v>
      </c>
      <c r="E336" s="107" t="s">
        <v>611</v>
      </c>
      <c r="F336" s="96">
        <v>0</v>
      </c>
      <c r="G336" s="96">
        <v>1</v>
      </c>
      <c r="H336" s="98">
        <v>0</v>
      </c>
      <c r="I336" s="95" t="s">
        <v>554</v>
      </c>
      <c r="J336" s="96">
        <v>0</v>
      </c>
    </row>
    <row r="337" spans="1:10" x14ac:dyDescent="0.25">
      <c r="A337" s="95" t="s">
        <v>552</v>
      </c>
      <c r="B337" s="96">
        <v>292810</v>
      </c>
      <c r="C337" s="95" t="s">
        <v>340</v>
      </c>
      <c r="D337" s="97">
        <v>41795</v>
      </c>
      <c r="E337" s="107" t="s">
        <v>611</v>
      </c>
      <c r="F337" s="96">
        <v>0</v>
      </c>
      <c r="G337" s="96">
        <v>2</v>
      </c>
      <c r="H337" s="98">
        <v>0</v>
      </c>
      <c r="I337" s="95" t="s">
        <v>554</v>
      </c>
      <c r="J337" s="96">
        <v>0</v>
      </c>
    </row>
    <row r="338" spans="1:10" x14ac:dyDescent="0.25">
      <c r="A338" s="95" t="s">
        <v>552</v>
      </c>
      <c r="B338" s="96">
        <v>292820</v>
      </c>
      <c r="C338" s="95" t="s">
        <v>347</v>
      </c>
      <c r="D338" s="97">
        <v>27260</v>
      </c>
      <c r="E338" s="107" t="s">
        <v>28</v>
      </c>
      <c r="F338" s="94">
        <v>0</v>
      </c>
      <c r="G338" s="94">
        <v>0</v>
      </c>
      <c r="H338" s="106">
        <v>0</v>
      </c>
      <c r="I338" s="95" t="s">
        <v>554</v>
      </c>
      <c r="J338" s="96">
        <v>0</v>
      </c>
    </row>
    <row r="339" spans="1:10" x14ac:dyDescent="0.25">
      <c r="A339" s="95" t="s">
        <v>552</v>
      </c>
      <c r="B339" s="96">
        <v>292830</v>
      </c>
      <c r="C339" s="95" t="s">
        <v>52</v>
      </c>
      <c r="D339" s="97">
        <v>9442</v>
      </c>
      <c r="E339" s="107" t="s">
        <v>611</v>
      </c>
      <c r="F339" s="96">
        <v>0</v>
      </c>
      <c r="G339" s="96">
        <v>6</v>
      </c>
      <c r="H339" s="98">
        <v>0</v>
      </c>
      <c r="I339" s="95" t="s">
        <v>554</v>
      </c>
      <c r="J339" s="96">
        <v>0</v>
      </c>
    </row>
    <row r="340" spans="1:10" x14ac:dyDescent="0.25">
      <c r="A340" s="95" t="s">
        <v>552</v>
      </c>
      <c r="B340" s="96">
        <v>292840</v>
      </c>
      <c r="C340" s="95" t="s">
        <v>324</v>
      </c>
      <c r="D340" s="97">
        <v>28822</v>
      </c>
      <c r="E340" s="107" t="s">
        <v>611</v>
      </c>
      <c r="F340" s="94">
        <v>0</v>
      </c>
      <c r="G340" s="94">
        <v>2</v>
      </c>
      <c r="H340" s="106">
        <v>0</v>
      </c>
      <c r="I340" s="95" t="s">
        <v>554</v>
      </c>
      <c r="J340" s="96">
        <v>0</v>
      </c>
    </row>
    <row r="341" spans="1:10" x14ac:dyDescent="0.25">
      <c r="A341" s="95" t="s">
        <v>552</v>
      </c>
      <c r="B341" s="96">
        <v>292850</v>
      </c>
      <c r="C341" s="95" t="s">
        <v>232</v>
      </c>
      <c r="D341" s="97">
        <v>10586</v>
      </c>
      <c r="E341" s="107" t="s">
        <v>611</v>
      </c>
      <c r="F341" s="94">
        <v>0</v>
      </c>
      <c r="G341" s="94">
        <v>5</v>
      </c>
      <c r="H341" s="106">
        <v>0</v>
      </c>
      <c r="I341" s="95" t="s">
        <v>554</v>
      </c>
      <c r="J341" s="96">
        <v>0</v>
      </c>
    </row>
    <row r="342" spans="1:10" x14ac:dyDescent="0.25">
      <c r="A342" s="95" t="s">
        <v>552</v>
      </c>
      <c r="B342" s="96">
        <v>292860</v>
      </c>
      <c r="C342" s="95" t="s">
        <v>207</v>
      </c>
      <c r="D342" s="97">
        <v>61702</v>
      </c>
      <c r="E342" s="107" t="s">
        <v>611</v>
      </c>
      <c r="F342" s="94">
        <v>1</v>
      </c>
      <c r="G342" s="94">
        <v>30</v>
      </c>
      <c r="H342" s="106">
        <v>3.3333333333333298E-2</v>
      </c>
      <c r="I342" s="95" t="s">
        <v>554</v>
      </c>
      <c r="J342" s="96">
        <v>0</v>
      </c>
    </row>
    <row r="343" spans="1:10" x14ac:dyDescent="0.25">
      <c r="A343" s="95" t="s">
        <v>552</v>
      </c>
      <c r="B343" s="96">
        <v>292870</v>
      </c>
      <c r="C343" s="95" t="s">
        <v>213</v>
      </c>
      <c r="D343" s="97">
        <v>101548</v>
      </c>
      <c r="E343" s="107" t="s">
        <v>611</v>
      </c>
      <c r="F343" s="94">
        <v>15</v>
      </c>
      <c r="G343" s="94">
        <v>66</v>
      </c>
      <c r="H343" s="106">
        <v>0.22727272727272699</v>
      </c>
      <c r="I343" s="95" t="s">
        <v>554</v>
      </c>
      <c r="J343" s="96">
        <v>0</v>
      </c>
    </row>
    <row r="344" spans="1:10" x14ac:dyDescent="0.25">
      <c r="A344" s="95" t="s">
        <v>552</v>
      </c>
      <c r="B344" s="96">
        <v>292880</v>
      </c>
      <c r="C344" s="95" t="s">
        <v>53</v>
      </c>
      <c r="D344" s="97">
        <v>53193</v>
      </c>
      <c r="E344" s="107" t="s">
        <v>611</v>
      </c>
      <c r="F344" s="94">
        <v>0</v>
      </c>
      <c r="G344" s="94">
        <v>90</v>
      </c>
      <c r="H344" s="106">
        <v>0</v>
      </c>
      <c r="I344" s="95" t="s">
        <v>554</v>
      </c>
      <c r="J344" s="96">
        <v>0</v>
      </c>
    </row>
    <row r="345" spans="1:10" x14ac:dyDescent="0.25">
      <c r="A345" s="95" t="s">
        <v>552</v>
      </c>
      <c r="B345" s="96">
        <v>292890</v>
      </c>
      <c r="C345" s="95" t="s">
        <v>325</v>
      </c>
      <c r="D345" s="97">
        <v>32640</v>
      </c>
      <c r="E345" s="107" t="s">
        <v>28</v>
      </c>
      <c r="F345" s="94">
        <v>0</v>
      </c>
      <c r="G345" s="94">
        <v>0</v>
      </c>
      <c r="H345" s="106">
        <v>0</v>
      </c>
      <c r="I345" s="95" t="s">
        <v>554</v>
      </c>
      <c r="J345" s="96">
        <v>0</v>
      </c>
    </row>
    <row r="346" spans="1:10" x14ac:dyDescent="0.25">
      <c r="A346" s="95" t="s">
        <v>552</v>
      </c>
      <c r="B346" s="96">
        <v>292895</v>
      </c>
      <c r="C346" s="95" t="s">
        <v>104</v>
      </c>
      <c r="D346" s="97">
        <v>9877</v>
      </c>
      <c r="E346" s="107" t="s">
        <v>611</v>
      </c>
      <c r="F346" s="94">
        <v>30</v>
      </c>
      <c r="G346" s="94">
        <v>211</v>
      </c>
      <c r="H346" s="106">
        <v>0.14218009478672999</v>
      </c>
      <c r="I346" s="95" t="s">
        <v>554</v>
      </c>
      <c r="J346" s="96">
        <v>0</v>
      </c>
    </row>
    <row r="347" spans="1:10" x14ac:dyDescent="0.25">
      <c r="A347" s="95" t="s">
        <v>552</v>
      </c>
      <c r="B347" s="96">
        <v>292900</v>
      </c>
      <c r="C347" s="95" t="s">
        <v>199</v>
      </c>
      <c r="D347" s="97">
        <v>15091</v>
      </c>
      <c r="E347" s="107" t="s">
        <v>611</v>
      </c>
      <c r="F347" s="94">
        <v>0</v>
      </c>
      <c r="G347" s="94">
        <v>10</v>
      </c>
      <c r="H347" s="106">
        <v>0</v>
      </c>
      <c r="I347" s="95" t="s">
        <v>554</v>
      </c>
      <c r="J347" s="96">
        <v>0</v>
      </c>
    </row>
    <row r="348" spans="1:10" x14ac:dyDescent="0.25">
      <c r="A348" s="95" t="s">
        <v>552</v>
      </c>
      <c r="B348" s="96">
        <v>292905</v>
      </c>
      <c r="C348" s="95" t="s">
        <v>348</v>
      </c>
      <c r="D348" s="97">
        <v>15647</v>
      </c>
      <c r="E348" s="107" t="s">
        <v>28</v>
      </c>
      <c r="F348" s="94">
        <v>0</v>
      </c>
      <c r="G348" s="94">
        <v>0</v>
      </c>
      <c r="H348" s="106">
        <v>0</v>
      </c>
      <c r="I348" s="95" t="s">
        <v>554</v>
      </c>
      <c r="J348" s="96">
        <v>0</v>
      </c>
    </row>
    <row r="349" spans="1:10" x14ac:dyDescent="0.25">
      <c r="A349" s="95" t="s">
        <v>552</v>
      </c>
      <c r="B349" s="96">
        <v>292910</v>
      </c>
      <c r="C349" s="95" t="s">
        <v>233</v>
      </c>
      <c r="D349" s="97">
        <v>21582</v>
      </c>
      <c r="E349" s="107" t="s">
        <v>611</v>
      </c>
      <c r="F349" s="94">
        <v>0</v>
      </c>
      <c r="G349" s="94">
        <v>3</v>
      </c>
      <c r="H349" s="106">
        <v>0</v>
      </c>
      <c r="I349" s="95" t="s">
        <v>554</v>
      </c>
      <c r="J349" s="96">
        <v>0</v>
      </c>
    </row>
    <row r="350" spans="1:10" x14ac:dyDescent="0.25">
      <c r="A350" s="95" t="s">
        <v>552</v>
      </c>
      <c r="B350" s="96">
        <v>292925</v>
      </c>
      <c r="C350" s="95" t="s">
        <v>127</v>
      </c>
      <c r="D350" s="97">
        <v>19542</v>
      </c>
      <c r="E350" s="107" t="s">
        <v>611</v>
      </c>
      <c r="F350" s="96">
        <v>1</v>
      </c>
      <c r="G350" s="96">
        <v>5</v>
      </c>
      <c r="H350" s="98">
        <v>0.2</v>
      </c>
      <c r="I350" s="95" t="s">
        <v>554</v>
      </c>
      <c r="J350" s="96">
        <v>0</v>
      </c>
    </row>
    <row r="351" spans="1:10" x14ac:dyDescent="0.25">
      <c r="A351" s="95" t="s">
        <v>552</v>
      </c>
      <c r="B351" s="96">
        <v>292930</v>
      </c>
      <c r="C351" s="95" t="s">
        <v>54</v>
      </c>
      <c r="D351" s="97">
        <v>37554</v>
      </c>
      <c r="E351" s="107" t="s">
        <v>611</v>
      </c>
      <c r="F351" s="94">
        <v>1</v>
      </c>
      <c r="G351" s="94">
        <v>56</v>
      </c>
      <c r="H351" s="106">
        <v>1.7857142857142901E-2</v>
      </c>
      <c r="I351" s="95" t="s">
        <v>554</v>
      </c>
      <c r="J351" s="96">
        <v>0</v>
      </c>
    </row>
    <row r="352" spans="1:10" x14ac:dyDescent="0.25">
      <c r="A352" s="95" t="s">
        <v>552</v>
      </c>
      <c r="B352" s="96">
        <v>292935</v>
      </c>
      <c r="C352" s="95" t="s">
        <v>469</v>
      </c>
      <c r="D352" s="97">
        <v>6118</v>
      </c>
      <c r="E352" s="107" t="s">
        <v>28</v>
      </c>
      <c r="F352" s="94">
        <v>0</v>
      </c>
      <c r="G352" s="94">
        <v>0</v>
      </c>
      <c r="H352" s="106">
        <v>0</v>
      </c>
      <c r="I352" s="95" t="s">
        <v>554</v>
      </c>
      <c r="J352" s="96">
        <v>0</v>
      </c>
    </row>
    <row r="353" spans="1:10" x14ac:dyDescent="0.25">
      <c r="A353" s="95" t="s">
        <v>552</v>
      </c>
      <c r="B353" s="96">
        <v>292937</v>
      </c>
      <c r="C353" s="95" t="s">
        <v>144</v>
      </c>
      <c r="D353" s="97">
        <v>11061</v>
      </c>
      <c r="E353" s="107" t="s">
        <v>611</v>
      </c>
      <c r="F353" s="94">
        <v>0</v>
      </c>
      <c r="G353" s="94">
        <v>6</v>
      </c>
      <c r="H353" s="106">
        <v>0</v>
      </c>
      <c r="I353" s="95" t="s">
        <v>554</v>
      </c>
      <c r="J353" s="96">
        <v>0</v>
      </c>
    </row>
    <row r="354" spans="1:10" x14ac:dyDescent="0.25">
      <c r="A354" s="95" t="s">
        <v>552</v>
      </c>
      <c r="B354" s="96">
        <v>292940</v>
      </c>
      <c r="C354" s="95" t="s">
        <v>234</v>
      </c>
      <c r="D354" s="97">
        <v>12009</v>
      </c>
      <c r="E354" s="107" t="s">
        <v>611</v>
      </c>
      <c r="F354" s="96">
        <v>0</v>
      </c>
      <c r="G354" s="96">
        <v>5</v>
      </c>
      <c r="H354" s="98">
        <v>0</v>
      </c>
      <c r="I354" s="95" t="s">
        <v>554</v>
      </c>
      <c r="J354" s="96">
        <v>0</v>
      </c>
    </row>
    <row r="355" spans="1:10" x14ac:dyDescent="0.25">
      <c r="A355" s="95" t="s">
        <v>552</v>
      </c>
      <c r="B355" s="96">
        <v>292950</v>
      </c>
      <c r="C355" s="95" t="s">
        <v>209</v>
      </c>
      <c r="D355" s="97">
        <v>45482</v>
      </c>
      <c r="E355" s="107" t="s">
        <v>611</v>
      </c>
      <c r="F355" s="94">
        <v>109</v>
      </c>
      <c r="G355" s="94">
        <v>183</v>
      </c>
      <c r="H355" s="106">
        <v>0.595628415300546</v>
      </c>
      <c r="I355" s="95" t="s">
        <v>554</v>
      </c>
      <c r="J355" s="96">
        <v>0</v>
      </c>
    </row>
    <row r="356" spans="1:10" x14ac:dyDescent="0.25">
      <c r="A356" s="95" t="s">
        <v>552</v>
      </c>
      <c r="B356" s="96">
        <v>292960</v>
      </c>
      <c r="C356" s="95" t="s">
        <v>200</v>
      </c>
      <c r="D356" s="97">
        <v>17664</v>
      </c>
      <c r="E356" s="107" t="s">
        <v>611</v>
      </c>
      <c r="F356" s="94">
        <v>0</v>
      </c>
      <c r="G356" s="94">
        <v>6</v>
      </c>
      <c r="H356" s="106">
        <v>0</v>
      </c>
      <c r="I356" s="95" t="s">
        <v>554</v>
      </c>
      <c r="J356" s="96">
        <v>0</v>
      </c>
    </row>
    <row r="357" spans="1:10" x14ac:dyDescent="0.25">
      <c r="A357" s="95" t="s">
        <v>552</v>
      </c>
      <c r="B357" s="96">
        <v>292970</v>
      </c>
      <c r="C357" s="95" t="s">
        <v>257</v>
      </c>
      <c r="D357" s="97">
        <v>20320</v>
      </c>
      <c r="E357" s="107" t="s">
        <v>611</v>
      </c>
      <c r="F357" s="94">
        <v>1</v>
      </c>
      <c r="G357" s="94">
        <v>9</v>
      </c>
      <c r="H357" s="106">
        <v>0.11111111111111099</v>
      </c>
      <c r="I357" s="95" t="s">
        <v>554</v>
      </c>
      <c r="J357" s="96">
        <v>0</v>
      </c>
    </row>
    <row r="358" spans="1:10" x14ac:dyDescent="0.25">
      <c r="A358" s="95" t="s">
        <v>552</v>
      </c>
      <c r="B358" s="96">
        <v>292975</v>
      </c>
      <c r="C358" s="95" t="s">
        <v>210</v>
      </c>
      <c r="D358" s="97">
        <v>12238</v>
      </c>
      <c r="E358" s="107" t="s">
        <v>611</v>
      </c>
      <c r="F358" s="94">
        <v>1</v>
      </c>
      <c r="G358" s="94">
        <v>1</v>
      </c>
      <c r="H358" s="106">
        <v>1</v>
      </c>
      <c r="I358" s="95" t="s">
        <v>557</v>
      </c>
      <c r="J358" s="96">
        <v>1</v>
      </c>
    </row>
    <row r="359" spans="1:10" x14ac:dyDescent="0.25">
      <c r="A359" s="95" t="s">
        <v>552</v>
      </c>
      <c r="B359" s="96">
        <v>292980</v>
      </c>
      <c r="C359" s="95" t="s">
        <v>145</v>
      </c>
      <c r="D359" s="97">
        <v>12739</v>
      </c>
      <c r="E359" s="107" t="s">
        <v>611</v>
      </c>
      <c r="F359" s="94">
        <v>0</v>
      </c>
      <c r="G359" s="94">
        <v>1</v>
      </c>
      <c r="H359" s="106">
        <v>0</v>
      </c>
      <c r="I359" s="95" t="s">
        <v>554</v>
      </c>
      <c r="J359" s="96">
        <v>0</v>
      </c>
    </row>
    <row r="360" spans="1:10" x14ac:dyDescent="0.25">
      <c r="A360" s="95" t="s">
        <v>552</v>
      </c>
      <c r="B360" s="96">
        <v>292990</v>
      </c>
      <c r="C360" s="95" t="s">
        <v>76</v>
      </c>
      <c r="D360" s="97">
        <v>45202</v>
      </c>
      <c r="E360" s="107" t="s">
        <v>611</v>
      </c>
      <c r="F360" s="94">
        <v>0</v>
      </c>
      <c r="G360" s="94">
        <v>3</v>
      </c>
      <c r="H360" s="106">
        <v>0</v>
      </c>
      <c r="I360" s="95" t="s">
        <v>554</v>
      </c>
      <c r="J360" s="96">
        <v>0</v>
      </c>
    </row>
    <row r="361" spans="1:10" x14ac:dyDescent="0.25">
      <c r="A361" s="95" t="s">
        <v>552</v>
      </c>
      <c r="B361" s="96">
        <v>293000</v>
      </c>
      <c r="C361" s="95" t="s">
        <v>399</v>
      </c>
      <c r="D361" s="97">
        <v>11528</v>
      </c>
      <c r="E361" s="107" t="s">
        <v>28</v>
      </c>
      <c r="F361" s="94">
        <v>0</v>
      </c>
      <c r="G361" s="94">
        <v>0</v>
      </c>
      <c r="H361" s="106">
        <v>0</v>
      </c>
      <c r="I361" s="95" t="s">
        <v>554</v>
      </c>
      <c r="J361" s="96">
        <v>0</v>
      </c>
    </row>
    <row r="362" spans="1:10" x14ac:dyDescent="0.25">
      <c r="A362" s="95" t="s">
        <v>552</v>
      </c>
      <c r="B362" s="96">
        <v>293010</v>
      </c>
      <c r="C362" s="95" t="s">
        <v>299</v>
      </c>
      <c r="D362" s="97">
        <v>81330</v>
      </c>
      <c r="E362" s="107" t="s">
        <v>611</v>
      </c>
      <c r="F362" s="94">
        <v>36</v>
      </c>
      <c r="G362" s="94">
        <v>51</v>
      </c>
      <c r="H362" s="106">
        <v>0.70588235294117696</v>
      </c>
      <c r="I362" s="95" t="s">
        <v>554</v>
      </c>
      <c r="J362" s="96">
        <v>0</v>
      </c>
    </row>
    <row r="363" spans="1:10" x14ac:dyDescent="0.25">
      <c r="A363" s="95" t="s">
        <v>552</v>
      </c>
      <c r="B363" s="96">
        <v>293015</v>
      </c>
      <c r="C363" s="95" t="s">
        <v>349</v>
      </c>
      <c r="D363" s="97">
        <v>33011</v>
      </c>
      <c r="E363" s="107" t="s">
        <v>28</v>
      </c>
      <c r="F363" s="96">
        <v>0</v>
      </c>
      <c r="G363" s="96">
        <v>0</v>
      </c>
      <c r="H363" s="98">
        <v>0</v>
      </c>
      <c r="I363" s="95" t="s">
        <v>554</v>
      </c>
      <c r="J363" s="96">
        <v>0</v>
      </c>
    </row>
    <row r="364" spans="1:10" x14ac:dyDescent="0.25">
      <c r="A364" s="95" t="s">
        <v>552</v>
      </c>
      <c r="B364" s="96">
        <v>293020</v>
      </c>
      <c r="C364" s="95" t="s">
        <v>285</v>
      </c>
      <c r="D364" s="97">
        <v>41464</v>
      </c>
      <c r="E364" s="107" t="s">
        <v>611</v>
      </c>
      <c r="F364" s="94">
        <v>5</v>
      </c>
      <c r="G364" s="94">
        <v>27</v>
      </c>
      <c r="H364" s="106">
        <v>0.18518518518518501</v>
      </c>
      <c r="I364" s="95" t="s">
        <v>554</v>
      </c>
      <c r="J364" s="96">
        <v>0</v>
      </c>
    </row>
    <row r="365" spans="1:10" x14ac:dyDescent="0.25">
      <c r="A365" s="95" t="s">
        <v>552</v>
      </c>
      <c r="B365" s="96">
        <v>293030</v>
      </c>
      <c r="C365" s="95" t="s">
        <v>350</v>
      </c>
      <c r="D365" s="97">
        <v>18389</v>
      </c>
      <c r="E365" s="107" t="s">
        <v>28</v>
      </c>
      <c r="F365" s="94">
        <v>0</v>
      </c>
      <c r="G365" s="94">
        <v>0</v>
      </c>
      <c r="H365" s="106">
        <v>0</v>
      </c>
      <c r="I365" s="95" t="s">
        <v>554</v>
      </c>
      <c r="J365" s="96">
        <v>0</v>
      </c>
    </row>
    <row r="366" spans="1:10" x14ac:dyDescent="0.25">
      <c r="A366" s="95" t="s">
        <v>552</v>
      </c>
      <c r="B366" s="96">
        <v>293040</v>
      </c>
      <c r="C366" s="95" t="s">
        <v>55</v>
      </c>
      <c r="D366" s="97">
        <v>15351</v>
      </c>
      <c r="E366" s="107" t="s">
        <v>611</v>
      </c>
      <c r="F366" s="94">
        <v>0</v>
      </c>
      <c r="G366" s="94">
        <v>23</v>
      </c>
      <c r="H366" s="106">
        <v>0</v>
      </c>
      <c r="I366" s="95" t="s">
        <v>554</v>
      </c>
      <c r="J366" s="96">
        <v>0</v>
      </c>
    </row>
    <row r="367" spans="1:10" x14ac:dyDescent="0.25">
      <c r="A367" s="95" t="s">
        <v>552</v>
      </c>
      <c r="B367" s="96">
        <v>293050</v>
      </c>
      <c r="C367" s="95" t="s">
        <v>88</v>
      </c>
      <c r="D367" s="97">
        <v>83275</v>
      </c>
      <c r="E367" s="107" t="s">
        <v>611</v>
      </c>
      <c r="F367" s="94">
        <v>0</v>
      </c>
      <c r="G367" s="94">
        <v>511</v>
      </c>
      <c r="H367" s="106">
        <v>0</v>
      </c>
      <c r="I367" s="95" t="s">
        <v>554</v>
      </c>
      <c r="J367" s="96">
        <v>0</v>
      </c>
    </row>
    <row r="368" spans="1:10" x14ac:dyDescent="0.25">
      <c r="A368" s="95" t="s">
        <v>552</v>
      </c>
      <c r="B368" s="96">
        <v>293060</v>
      </c>
      <c r="C368" s="95" t="s">
        <v>146</v>
      </c>
      <c r="D368" s="97">
        <v>13373</v>
      </c>
      <c r="E368" s="107" t="s">
        <v>611</v>
      </c>
      <c r="F368" s="96">
        <v>2</v>
      </c>
      <c r="G368" s="96">
        <v>2</v>
      </c>
      <c r="H368" s="98">
        <v>1</v>
      </c>
      <c r="I368" s="95" t="s">
        <v>557</v>
      </c>
      <c r="J368" s="96">
        <v>1</v>
      </c>
    </row>
    <row r="369" spans="1:10" x14ac:dyDescent="0.25">
      <c r="A369" s="95" t="s">
        <v>552</v>
      </c>
      <c r="B369" s="96">
        <v>293070</v>
      </c>
      <c r="C369" s="95" t="s">
        <v>189</v>
      </c>
      <c r="D369" s="97">
        <v>133202</v>
      </c>
      <c r="E369" s="107" t="s">
        <v>611</v>
      </c>
      <c r="F369" s="94">
        <v>13</v>
      </c>
      <c r="G369" s="94">
        <v>1083</v>
      </c>
      <c r="H369" s="106">
        <v>1.2003693444136701E-2</v>
      </c>
      <c r="I369" s="95" t="s">
        <v>554</v>
      </c>
      <c r="J369" s="96">
        <v>0</v>
      </c>
    </row>
    <row r="370" spans="1:10" x14ac:dyDescent="0.25">
      <c r="A370" s="95" t="s">
        <v>552</v>
      </c>
      <c r="B370" s="96">
        <v>293075</v>
      </c>
      <c r="C370" s="95" t="s">
        <v>351</v>
      </c>
      <c r="D370" s="97">
        <v>13320</v>
      </c>
      <c r="E370" s="107" t="s">
        <v>28</v>
      </c>
      <c r="F370" s="94">
        <v>0</v>
      </c>
      <c r="G370" s="94">
        <v>0</v>
      </c>
      <c r="H370" s="106">
        <v>0</v>
      </c>
      <c r="I370" s="95" t="s">
        <v>554</v>
      </c>
      <c r="J370" s="96">
        <v>0</v>
      </c>
    </row>
    <row r="371" spans="1:10" x14ac:dyDescent="0.25">
      <c r="A371" s="95" t="s">
        <v>552</v>
      </c>
      <c r="B371" s="96">
        <v>293076</v>
      </c>
      <c r="C371" s="95" t="s">
        <v>273</v>
      </c>
      <c r="D371" s="97">
        <v>11767</v>
      </c>
      <c r="E371" s="107" t="s">
        <v>611</v>
      </c>
      <c r="F371" s="94">
        <v>5</v>
      </c>
      <c r="G371" s="94">
        <v>21</v>
      </c>
      <c r="H371" s="106">
        <v>0.238095238095238</v>
      </c>
      <c r="I371" s="95" t="s">
        <v>554</v>
      </c>
      <c r="J371" s="96">
        <v>0</v>
      </c>
    </row>
    <row r="372" spans="1:10" x14ac:dyDescent="0.25">
      <c r="A372" s="95" t="s">
        <v>552</v>
      </c>
      <c r="B372" s="96">
        <v>293077</v>
      </c>
      <c r="C372" s="95" t="s">
        <v>286</v>
      </c>
      <c r="D372" s="97">
        <v>23583</v>
      </c>
      <c r="E372" s="107" t="s">
        <v>611</v>
      </c>
      <c r="F372" s="96">
        <v>0</v>
      </c>
      <c r="G372" s="96">
        <v>2</v>
      </c>
      <c r="H372" s="98">
        <v>0</v>
      </c>
      <c r="I372" s="95" t="s">
        <v>554</v>
      </c>
      <c r="J372" s="96">
        <v>0</v>
      </c>
    </row>
    <row r="373" spans="1:10" x14ac:dyDescent="0.25">
      <c r="A373" s="95" t="s">
        <v>552</v>
      </c>
      <c r="B373" s="96">
        <v>293080</v>
      </c>
      <c r="C373" s="95" t="s">
        <v>86</v>
      </c>
      <c r="D373" s="97">
        <v>17332</v>
      </c>
      <c r="E373" s="107" t="s">
        <v>28</v>
      </c>
      <c r="F373" s="94">
        <v>0</v>
      </c>
      <c r="G373" s="94">
        <v>0</v>
      </c>
      <c r="H373" s="106">
        <v>0</v>
      </c>
      <c r="I373" s="95" t="s">
        <v>554</v>
      </c>
      <c r="J373" s="96">
        <v>0</v>
      </c>
    </row>
    <row r="374" spans="1:10" x14ac:dyDescent="0.25">
      <c r="A374" s="95" t="s">
        <v>552</v>
      </c>
      <c r="B374" s="96">
        <v>293090</v>
      </c>
      <c r="C374" s="95" t="s">
        <v>326</v>
      </c>
      <c r="D374" s="97">
        <v>13025</v>
      </c>
      <c r="E374" s="107" t="s">
        <v>28</v>
      </c>
      <c r="F374" s="94">
        <v>0</v>
      </c>
      <c r="G374" s="94">
        <v>0</v>
      </c>
      <c r="H374" s="106">
        <v>0</v>
      </c>
      <c r="I374" s="95" t="s">
        <v>554</v>
      </c>
      <c r="J374" s="96">
        <v>0</v>
      </c>
    </row>
    <row r="375" spans="1:10" x14ac:dyDescent="0.25">
      <c r="A375" s="95" t="s">
        <v>552</v>
      </c>
      <c r="B375" s="96">
        <v>293100</v>
      </c>
      <c r="C375" s="95" t="s">
        <v>378</v>
      </c>
      <c r="D375" s="97">
        <v>21282</v>
      </c>
      <c r="E375" s="107" t="s">
        <v>28</v>
      </c>
      <c r="F375" s="94">
        <v>0</v>
      </c>
      <c r="G375" s="94">
        <v>0</v>
      </c>
      <c r="H375" s="106">
        <v>0</v>
      </c>
      <c r="I375" s="95" t="s">
        <v>554</v>
      </c>
      <c r="J375" s="96">
        <v>0</v>
      </c>
    </row>
    <row r="376" spans="1:10" x14ac:dyDescent="0.25">
      <c r="A376" s="95" t="s">
        <v>552</v>
      </c>
      <c r="B376" s="96">
        <v>293105</v>
      </c>
      <c r="C376" s="95" t="s">
        <v>400</v>
      </c>
      <c r="D376" s="97">
        <v>17702</v>
      </c>
      <c r="E376" s="107" t="s">
        <v>28</v>
      </c>
      <c r="F376" s="94">
        <v>0</v>
      </c>
      <c r="G376" s="94">
        <v>0</v>
      </c>
      <c r="H376" s="106">
        <v>0</v>
      </c>
      <c r="I376" s="95" t="s">
        <v>554</v>
      </c>
      <c r="J376" s="96">
        <v>0</v>
      </c>
    </row>
    <row r="377" spans="1:10" x14ac:dyDescent="0.25">
      <c r="A377" s="95" t="s">
        <v>552</v>
      </c>
      <c r="B377" s="96">
        <v>293130</v>
      </c>
      <c r="C377" s="95" t="s">
        <v>147</v>
      </c>
      <c r="D377" s="97">
        <v>17398</v>
      </c>
      <c r="E377" s="107" t="s">
        <v>28</v>
      </c>
      <c r="F377" s="96">
        <v>0</v>
      </c>
      <c r="G377" s="96">
        <v>0</v>
      </c>
      <c r="H377" s="98">
        <v>0</v>
      </c>
      <c r="I377" s="95" t="s">
        <v>554</v>
      </c>
      <c r="J377" s="96">
        <v>0</v>
      </c>
    </row>
    <row r="378" spans="1:10" x14ac:dyDescent="0.25">
      <c r="A378" s="95" t="s">
        <v>552</v>
      </c>
      <c r="B378" s="96">
        <v>293135</v>
      </c>
      <c r="C378" s="95" t="s">
        <v>165</v>
      </c>
      <c r="D378" s="97">
        <v>157804</v>
      </c>
      <c r="E378" s="107" t="s">
        <v>611</v>
      </c>
      <c r="F378" s="94">
        <v>10</v>
      </c>
      <c r="G378" s="94">
        <v>12</v>
      </c>
      <c r="H378" s="106">
        <v>0.83333333333333304</v>
      </c>
      <c r="I378" s="95" t="s">
        <v>557</v>
      </c>
      <c r="J378" s="96">
        <v>1</v>
      </c>
    </row>
    <row r="379" spans="1:10" x14ac:dyDescent="0.25">
      <c r="A379" s="95" t="s">
        <v>552</v>
      </c>
      <c r="B379" s="96">
        <v>293150</v>
      </c>
      <c r="C379" s="95" t="s">
        <v>105</v>
      </c>
      <c r="D379" s="97">
        <v>23011</v>
      </c>
      <c r="E379" s="107" t="s">
        <v>611</v>
      </c>
      <c r="F379" s="94">
        <v>1</v>
      </c>
      <c r="G379" s="94">
        <v>4</v>
      </c>
      <c r="H379" s="106">
        <v>0.25</v>
      </c>
      <c r="I379" s="95" t="s">
        <v>554</v>
      </c>
      <c r="J379" s="96">
        <v>0</v>
      </c>
    </row>
    <row r="380" spans="1:10" x14ac:dyDescent="0.25">
      <c r="A380" s="95" t="s">
        <v>552</v>
      </c>
      <c r="B380" s="96">
        <v>293160</v>
      </c>
      <c r="C380" s="95" t="s">
        <v>510</v>
      </c>
      <c r="D380" s="97">
        <v>15178</v>
      </c>
      <c r="E380" s="107" t="s">
        <v>611</v>
      </c>
      <c r="F380" s="94">
        <v>1</v>
      </c>
      <c r="G380" s="94">
        <v>2</v>
      </c>
      <c r="H380" s="106">
        <v>0.5</v>
      </c>
      <c r="I380" s="95" t="s">
        <v>554</v>
      </c>
      <c r="J380" s="96">
        <v>0</v>
      </c>
    </row>
    <row r="381" spans="1:10" x14ac:dyDescent="0.25">
      <c r="A381" s="95" t="s">
        <v>552</v>
      </c>
      <c r="B381" s="96">
        <v>293170</v>
      </c>
      <c r="C381" s="95" t="s">
        <v>58</v>
      </c>
      <c r="D381" s="97">
        <v>13547</v>
      </c>
      <c r="E381" s="107" t="s">
        <v>611</v>
      </c>
      <c r="F381" s="96">
        <v>0</v>
      </c>
      <c r="G381" s="96">
        <v>3</v>
      </c>
      <c r="H381" s="98">
        <v>0</v>
      </c>
      <c r="I381" s="95" t="s">
        <v>554</v>
      </c>
      <c r="J381" s="96">
        <v>0</v>
      </c>
    </row>
    <row r="382" spans="1:10" x14ac:dyDescent="0.25">
      <c r="A382" s="95" t="s">
        <v>552</v>
      </c>
      <c r="B382" s="96">
        <v>293180</v>
      </c>
      <c r="C382" s="95" t="s">
        <v>435</v>
      </c>
      <c r="D382" s="97">
        <v>18187</v>
      </c>
      <c r="E382" s="107" t="s">
        <v>611</v>
      </c>
      <c r="F382" s="94">
        <v>1</v>
      </c>
      <c r="G382" s="94">
        <v>1</v>
      </c>
      <c r="H382" s="106">
        <v>1</v>
      </c>
      <c r="I382" s="95" t="s">
        <v>557</v>
      </c>
      <c r="J382" s="96">
        <v>1</v>
      </c>
    </row>
    <row r="383" spans="1:10" x14ac:dyDescent="0.25">
      <c r="A383" s="95" t="s">
        <v>552</v>
      </c>
      <c r="B383" s="96">
        <v>293190</v>
      </c>
      <c r="C383" s="95" t="s">
        <v>106</v>
      </c>
      <c r="D383" s="97">
        <v>55777</v>
      </c>
      <c r="E383" s="107" t="s">
        <v>611</v>
      </c>
      <c r="F383" s="94">
        <v>1</v>
      </c>
      <c r="G383" s="94">
        <v>3</v>
      </c>
      <c r="H383" s="106">
        <v>0.33333333333333298</v>
      </c>
      <c r="I383" s="95" t="s">
        <v>554</v>
      </c>
      <c r="J383" s="96">
        <v>0</v>
      </c>
    </row>
    <row r="384" spans="1:10" x14ac:dyDescent="0.25">
      <c r="A384" s="95" t="s">
        <v>552</v>
      </c>
      <c r="B384" s="96">
        <v>293200</v>
      </c>
      <c r="C384" s="95" t="s">
        <v>287</v>
      </c>
      <c r="D384" s="97">
        <v>25087</v>
      </c>
      <c r="E384" s="107" t="s">
        <v>611</v>
      </c>
      <c r="F384" s="94">
        <v>0</v>
      </c>
      <c r="G384" s="94">
        <v>9</v>
      </c>
      <c r="H384" s="106">
        <v>0</v>
      </c>
      <c r="I384" s="95" t="s">
        <v>554</v>
      </c>
      <c r="J384" s="96">
        <v>0</v>
      </c>
    </row>
    <row r="385" spans="1:10" x14ac:dyDescent="0.25">
      <c r="A385" s="95" t="s">
        <v>552</v>
      </c>
      <c r="B385" s="96">
        <v>293210</v>
      </c>
      <c r="C385" s="95" t="s">
        <v>235</v>
      </c>
      <c r="D385" s="97">
        <v>20782</v>
      </c>
      <c r="E385" s="107" t="s">
        <v>611</v>
      </c>
      <c r="F385" s="96">
        <v>0</v>
      </c>
      <c r="G385" s="96">
        <v>1</v>
      </c>
      <c r="H385" s="98">
        <v>0</v>
      </c>
      <c r="I385" s="95" t="s">
        <v>554</v>
      </c>
      <c r="J385" s="96">
        <v>0</v>
      </c>
    </row>
    <row r="386" spans="1:10" x14ac:dyDescent="0.25">
      <c r="A386" s="95" t="s">
        <v>552</v>
      </c>
      <c r="B386" s="96">
        <v>293220</v>
      </c>
      <c r="C386" s="95" t="s">
        <v>470</v>
      </c>
      <c r="D386" s="97">
        <v>20813</v>
      </c>
      <c r="E386" s="107" t="s">
        <v>611</v>
      </c>
      <c r="F386" s="96">
        <v>0</v>
      </c>
      <c r="G386" s="96">
        <v>2</v>
      </c>
      <c r="H386" s="98">
        <v>0</v>
      </c>
      <c r="I386" s="95" t="s">
        <v>554</v>
      </c>
      <c r="J386" s="96">
        <v>0</v>
      </c>
    </row>
    <row r="387" spans="1:10" x14ac:dyDescent="0.25">
      <c r="A387" s="95" t="s">
        <v>552</v>
      </c>
      <c r="B387" s="96">
        <v>293230</v>
      </c>
      <c r="C387" s="95" t="s">
        <v>471</v>
      </c>
      <c r="D387" s="97">
        <v>27051</v>
      </c>
      <c r="E387" s="107" t="s">
        <v>611</v>
      </c>
      <c r="F387" s="94">
        <v>0</v>
      </c>
      <c r="G387" s="94">
        <v>1</v>
      </c>
      <c r="H387" s="106">
        <v>0</v>
      </c>
      <c r="I387" s="95" t="s">
        <v>554</v>
      </c>
      <c r="J387" s="96">
        <v>0</v>
      </c>
    </row>
    <row r="388" spans="1:10" x14ac:dyDescent="0.25">
      <c r="A388" s="95" t="s">
        <v>552</v>
      </c>
      <c r="B388" s="96">
        <v>293240</v>
      </c>
      <c r="C388" s="95" t="s">
        <v>128</v>
      </c>
      <c r="D388" s="97">
        <v>14483</v>
      </c>
      <c r="E388" s="107" t="s">
        <v>611</v>
      </c>
      <c r="F388" s="96">
        <v>3</v>
      </c>
      <c r="G388" s="96">
        <v>11</v>
      </c>
      <c r="H388" s="98">
        <v>0.27272727272727298</v>
      </c>
      <c r="I388" s="95" t="s">
        <v>554</v>
      </c>
      <c r="J388" s="96">
        <v>0</v>
      </c>
    </row>
    <row r="389" spans="1:10" x14ac:dyDescent="0.25">
      <c r="A389" s="95" t="s">
        <v>552</v>
      </c>
      <c r="B389" s="96">
        <v>293245</v>
      </c>
      <c r="C389" s="95" t="s">
        <v>148</v>
      </c>
      <c r="D389" s="97">
        <v>19055</v>
      </c>
      <c r="E389" s="107" t="s">
        <v>28</v>
      </c>
      <c r="F389" s="94">
        <v>0</v>
      </c>
      <c r="G389" s="94">
        <v>0</v>
      </c>
      <c r="H389" s="106">
        <v>0</v>
      </c>
      <c r="I389" s="95" t="s">
        <v>554</v>
      </c>
      <c r="J389" s="96">
        <v>0</v>
      </c>
    </row>
    <row r="390" spans="1:10" x14ac:dyDescent="0.25">
      <c r="A390" s="95" t="s">
        <v>552</v>
      </c>
      <c r="B390" s="96">
        <v>293250</v>
      </c>
      <c r="C390" s="95" t="s">
        <v>446</v>
      </c>
      <c r="D390" s="97">
        <v>22105</v>
      </c>
      <c r="E390" s="107" t="s">
        <v>611</v>
      </c>
      <c r="F390" s="94">
        <v>4</v>
      </c>
      <c r="G390" s="94">
        <v>5</v>
      </c>
      <c r="H390" s="106">
        <v>0.8</v>
      </c>
      <c r="I390" s="95" t="s">
        <v>557</v>
      </c>
      <c r="J390" s="96">
        <v>1</v>
      </c>
    </row>
    <row r="391" spans="1:10" x14ac:dyDescent="0.25">
      <c r="A391" s="95" t="s">
        <v>552</v>
      </c>
      <c r="B391" s="96">
        <v>293260</v>
      </c>
      <c r="C391" s="95" t="s">
        <v>401</v>
      </c>
      <c r="D391" s="97">
        <v>17301</v>
      </c>
      <c r="E391" s="107" t="s">
        <v>28</v>
      </c>
      <c r="F391" s="96">
        <v>0</v>
      </c>
      <c r="G391" s="96">
        <v>0</v>
      </c>
      <c r="H391" s="98">
        <v>0</v>
      </c>
      <c r="I391" s="95" t="s">
        <v>554</v>
      </c>
      <c r="J391" s="96">
        <v>0</v>
      </c>
    </row>
    <row r="392" spans="1:10" x14ac:dyDescent="0.25">
      <c r="A392" s="95" t="s">
        <v>552</v>
      </c>
      <c r="B392" s="96">
        <v>293270</v>
      </c>
      <c r="C392" s="95" t="s">
        <v>447</v>
      </c>
      <c r="D392" s="97">
        <v>21849</v>
      </c>
      <c r="E392" s="107" t="s">
        <v>611</v>
      </c>
      <c r="F392" s="96">
        <v>1</v>
      </c>
      <c r="G392" s="96">
        <v>1</v>
      </c>
      <c r="H392" s="98">
        <v>1</v>
      </c>
      <c r="I392" s="95" t="s">
        <v>557</v>
      </c>
      <c r="J392" s="96">
        <v>1</v>
      </c>
    </row>
    <row r="393" spans="1:10" x14ac:dyDescent="0.25">
      <c r="A393" s="95" t="s">
        <v>552</v>
      </c>
      <c r="B393" s="96">
        <v>293280</v>
      </c>
      <c r="C393" s="95" t="s">
        <v>73</v>
      </c>
      <c r="D393" s="97">
        <v>19593</v>
      </c>
      <c r="E393" s="107" t="s">
        <v>611</v>
      </c>
      <c r="F393" s="94">
        <v>0</v>
      </c>
      <c r="G393" s="94">
        <v>6</v>
      </c>
      <c r="H393" s="106">
        <v>0</v>
      </c>
      <c r="I393" s="95" t="s">
        <v>554</v>
      </c>
      <c r="J393" s="96">
        <v>0</v>
      </c>
    </row>
    <row r="394" spans="1:10" x14ac:dyDescent="0.25">
      <c r="A394" s="95" t="s">
        <v>552</v>
      </c>
      <c r="B394" s="96">
        <v>293290</v>
      </c>
      <c r="C394" s="95" t="s">
        <v>500</v>
      </c>
      <c r="D394" s="97">
        <v>97305</v>
      </c>
      <c r="E394" s="107" t="s">
        <v>611</v>
      </c>
      <c r="F394" s="94">
        <v>3</v>
      </c>
      <c r="G394" s="94">
        <v>127</v>
      </c>
      <c r="H394" s="106">
        <v>2.3622047244094498E-2</v>
      </c>
      <c r="I394" s="95" t="s">
        <v>554</v>
      </c>
      <c r="J394" s="96">
        <v>0</v>
      </c>
    </row>
    <row r="395" spans="1:10" x14ac:dyDescent="0.25">
      <c r="A395" s="95" t="s">
        <v>552</v>
      </c>
      <c r="B395" s="96">
        <v>293300</v>
      </c>
      <c r="C395" s="95" t="s">
        <v>107</v>
      </c>
      <c r="D395" s="97">
        <v>27906</v>
      </c>
      <c r="E395" s="107" t="s">
        <v>611</v>
      </c>
      <c r="F395" s="94">
        <v>84</v>
      </c>
      <c r="G395" s="94">
        <v>2358</v>
      </c>
      <c r="H395" s="106">
        <v>3.5623409669211202E-2</v>
      </c>
      <c r="I395" s="95" t="s">
        <v>554</v>
      </c>
      <c r="J395" s="96">
        <v>0</v>
      </c>
    </row>
    <row r="396" spans="1:10" x14ac:dyDescent="0.25">
      <c r="A396" s="95" t="s">
        <v>552</v>
      </c>
      <c r="B396" s="96">
        <v>293305</v>
      </c>
      <c r="C396" s="95" t="s">
        <v>149</v>
      </c>
      <c r="D396" s="97">
        <v>14729</v>
      </c>
      <c r="E396" s="107" t="s">
        <v>611</v>
      </c>
      <c r="F396" s="96">
        <v>0</v>
      </c>
      <c r="G396" s="96">
        <v>40</v>
      </c>
      <c r="H396" s="98">
        <v>0</v>
      </c>
      <c r="I396" s="95" t="s">
        <v>554</v>
      </c>
      <c r="J396" s="96">
        <v>0</v>
      </c>
    </row>
    <row r="397" spans="1:10" x14ac:dyDescent="0.25">
      <c r="A397" s="95" t="s">
        <v>552</v>
      </c>
      <c r="B397" s="96">
        <v>293310</v>
      </c>
      <c r="C397" s="95" t="s">
        <v>150</v>
      </c>
      <c r="D397" s="97">
        <v>9416</v>
      </c>
      <c r="E397" s="107" t="s">
        <v>611</v>
      </c>
      <c r="F397" s="94">
        <v>723</v>
      </c>
      <c r="G397" s="94">
        <v>726</v>
      </c>
      <c r="H397" s="106">
        <v>0.995867768595041</v>
      </c>
      <c r="I397" s="95" t="s">
        <v>557</v>
      </c>
      <c r="J397" s="96">
        <v>1</v>
      </c>
    </row>
    <row r="398" spans="1:10" x14ac:dyDescent="0.25">
      <c r="A398" s="95" t="s">
        <v>552</v>
      </c>
      <c r="B398" s="96">
        <v>293315</v>
      </c>
      <c r="C398" s="95" t="s">
        <v>151</v>
      </c>
      <c r="D398" s="97">
        <v>13470</v>
      </c>
      <c r="E398" s="107" t="s">
        <v>611</v>
      </c>
      <c r="F398" s="94">
        <v>0</v>
      </c>
      <c r="G398" s="94">
        <v>2</v>
      </c>
      <c r="H398" s="106">
        <v>0</v>
      </c>
      <c r="I398" s="95" t="s">
        <v>554</v>
      </c>
      <c r="J398" s="96">
        <v>0</v>
      </c>
    </row>
    <row r="399" spans="1:10" x14ac:dyDescent="0.25">
      <c r="A399" s="95" t="s">
        <v>552</v>
      </c>
      <c r="B399" s="96">
        <v>293317</v>
      </c>
      <c r="C399" s="95" t="s">
        <v>236</v>
      </c>
      <c r="D399" s="97">
        <v>9363</v>
      </c>
      <c r="E399" s="107" t="s">
        <v>611</v>
      </c>
      <c r="F399" s="94">
        <v>3</v>
      </c>
      <c r="G399" s="94">
        <v>7</v>
      </c>
      <c r="H399" s="106">
        <v>0.42857142857142899</v>
      </c>
      <c r="I399" s="95" t="s">
        <v>554</v>
      </c>
      <c r="J399" s="96">
        <v>0</v>
      </c>
    </row>
    <row r="400" spans="1:10" x14ac:dyDescent="0.25">
      <c r="A400" s="95" t="s">
        <v>552</v>
      </c>
      <c r="B400" s="96">
        <v>293320</v>
      </c>
      <c r="C400" s="95" t="s">
        <v>211</v>
      </c>
      <c r="D400" s="97">
        <v>42650</v>
      </c>
      <c r="E400" s="107" t="s">
        <v>611</v>
      </c>
      <c r="F400" s="94">
        <v>1</v>
      </c>
      <c r="G400" s="94">
        <v>172</v>
      </c>
      <c r="H400" s="106">
        <v>5.8139534883720903E-3</v>
      </c>
      <c r="I400" s="95" t="s">
        <v>554</v>
      </c>
      <c r="J400" s="96">
        <v>0</v>
      </c>
    </row>
    <row r="401" spans="1:10" x14ac:dyDescent="0.25">
      <c r="A401" s="95" t="s">
        <v>552</v>
      </c>
      <c r="B401" s="96">
        <v>293325</v>
      </c>
      <c r="C401" s="95" t="s">
        <v>178</v>
      </c>
      <c r="D401" s="97">
        <v>6696</v>
      </c>
      <c r="E401" s="107" t="s">
        <v>28</v>
      </c>
      <c r="F401" s="94">
        <v>0</v>
      </c>
      <c r="G401" s="94">
        <v>0</v>
      </c>
      <c r="H401" s="106">
        <v>0</v>
      </c>
      <c r="I401" s="95" t="s">
        <v>554</v>
      </c>
      <c r="J401" s="96">
        <v>0</v>
      </c>
    </row>
    <row r="402" spans="1:10" x14ac:dyDescent="0.25">
      <c r="A402" s="95" t="s">
        <v>552</v>
      </c>
      <c r="B402" s="96">
        <v>293330</v>
      </c>
      <c r="C402" s="95" t="s">
        <v>417</v>
      </c>
      <c r="D402" s="97">
        <v>343230</v>
      </c>
      <c r="E402" s="107" t="s">
        <v>611</v>
      </c>
      <c r="F402" s="94">
        <v>19</v>
      </c>
      <c r="G402" s="94">
        <v>25</v>
      </c>
      <c r="H402" s="106">
        <v>0.76</v>
      </c>
      <c r="I402" s="95" t="s">
        <v>554</v>
      </c>
      <c r="J402" s="96">
        <v>0</v>
      </c>
    </row>
    <row r="403" spans="1:10" x14ac:dyDescent="0.25">
      <c r="A403" s="95" t="s">
        <v>552</v>
      </c>
      <c r="B403" s="96">
        <v>293340</v>
      </c>
      <c r="C403" s="95" t="s">
        <v>74</v>
      </c>
      <c r="D403" s="97">
        <v>9731</v>
      </c>
      <c r="E403" s="107" t="s">
        <v>28</v>
      </c>
      <c r="F403" s="96">
        <v>0</v>
      </c>
      <c r="G403" s="96">
        <v>0</v>
      </c>
      <c r="H403" s="98">
        <v>0</v>
      </c>
      <c r="I403" s="95" t="s">
        <v>554</v>
      </c>
      <c r="J403" s="96">
        <v>0</v>
      </c>
    </row>
    <row r="404" spans="1:10" x14ac:dyDescent="0.25">
      <c r="A404" s="95" t="s">
        <v>552</v>
      </c>
      <c r="B404" s="96">
        <v>293345</v>
      </c>
      <c r="C404" s="95" t="s">
        <v>327</v>
      </c>
      <c r="D404" s="97">
        <v>13008</v>
      </c>
      <c r="E404" s="107" t="s">
        <v>611</v>
      </c>
      <c r="F404" s="94">
        <v>2</v>
      </c>
      <c r="G404" s="94">
        <v>2</v>
      </c>
      <c r="H404" s="106">
        <v>1</v>
      </c>
      <c r="I404" s="95" t="s">
        <v>557</v>
      </c>
      <c r="J404" s="96">
        <v>1</v>
      </c>
    </row>
    <row r="405" spans="1:10" x14ac:dyDescent="0.25">
      <c r="A405" s="95" t="s">
        <v>552</v>
      </c>
      <c r="B405" s="96">
        <v>293350</v>
      </c>
      <c r="C405" s="95" t="s">
        <v>511</v>
      </c>
      <c r="D405" s="97">
        <v>22530</v>
      </c>
      <c r="E405" s="107" t="s">
        <v>611</v>
      </c>
      <c r="F405" s="96">
        <v>0</v>
      </c>
      <c r="G405" s="96">
        <v>1</v>
      </c>
      <c r="H405" s="98">
        <v>0</v>
      </c>
      <c r="I405" s="95" t="s">
        <v>554</v>
      </c>
      <c r="J405" s="96">
        <v>0</v>
      </c>
    </row>
    <row r="406" spans="1:10" x14ac:dyDescent="0.25">
      <c r="A406" s="95" t="s">
        <v>552</v>
      </c>
      <c r="B406" s="96">
        <v>293360</v>
      </c>
      <c r="C406" s="95" t="s">
        <v>129</v>
      </c>
      <c r="D406" s="97">
        <v>48316</v>
      </c>
      <c r="E406" s="107" t="s">
        <v>611</v>
      </c>
      <c r="F406" s="94">
        <v>0</v>
      </c>
      <c r="G406" s="94">
        <v>2</v>
      </c>
      <c r="H406" s="106">
        <v>0</v>
      </c>
      <c r="I406" s="95" t="s">
        <v>554</v>
      </c>
      <c r="J406" s="96">
        <v>0</v>
      </c>
    </row>
    <row r="407" spans="1:10" x14ac:dyDescent="0.25">
      <c r="A407" s="95"/>
      <c r="B407" s="96"/>
      <c r="C407" s="95"/>
      <c r="D407" s="97"/>
      <c r="E407" s="107"/>
      <c r="F407" s="94">
        <f>SUM(F2:F406)</f>
        <v>8430</v>
      </c>
      <c r="G407" s="94">
        <f>SUM(G2:G406)</f>
        <v>25979</v>
      </c>
      <c r="H407" s="106"/>
      <c r="I407" s="95"/>
      <c r="J407" s="96"/>
    </row>
    <row r="408" spans="1:10" x14ac:dyDescent="0.25">
      <c r="A408" s="95"/>
      <c r="B408" s="96"/>
      <c r="C408" s="95"/>
      <c r="D408" s="97"/>
      <c r="E408" s="107"/>
      <c r="F408" s="94"/>
      <c r="G408" s="94"/>
      <c r="H408" s="106"/>
      <c r="I408" s="95"/>
      <c r="J408" s="96"/>
    </row>
    <row r="409" spans="1:10" x14ac:dyDescent="0.25">
      <c r="A409" s="95"/>
      <c r="B409" s="96"/>
      <c r="C409" s="95"/>
      <c r="D409" s="97"/>
      <c r="E409" s="107"/>
      <c r="F409" s="96"/>
      <c r="G409" s="96"/>
      <c r="H409" s="98"/>
      <c r="I409" s="95"/>
      <c r="J409" s="96"/>
    </row>
    <row r="410" spans="1:10" x14ac:dyDescent="0.25">
      <c r="A410" s="95"/>
      <c r="B410" s="96"/>
      <c r="C410" s="95"/>
      <c r="D410" s="97"/>
      <c r="E410" s="107"/>
      <c r="F410" s="94"/>
      <c r="G410" s="94"/>
      <c r="H410" s="106"/>
      <c r="I410" s="95"/>
      <c r="J410" s="96"/>
    </row>
    <row r="411" spans="1:10" x14ac:dyDescent="0.25">
      <c r="A411" s="95"/>
      <c r="B411" s="96"/>
      <c r="C411" s="95"/>
      <c r="D411" s="97"/>
      <c r="E411" s="107"/>
      <c r="F411" s="96"/>
      <c r="G411" s="96"/>
      <c r="H411" s="98"/>
      <c r="I411" s="95"/>
      <c r="J411" s="96"/>
    </row>
    <row r="412" spans="1:10" x14ac:dyDescent="0.25">
      <c r="A412" s="95"/>
      <c r="B412" s="96"/>
      <c r="C412" s="95"/>
      <c r="D412" s="97"/>
      <c r="E412" s="107"/>
      <c r="F412" s="94"/>
      <c r="G412" s="94"/>
      <c r="H412" s="106"/>
      <c r="I412" s="95"/>
      <c r="J412" s="96"/>
    </row>
    <row r="413" spans="1:10" x14ac:dyDescent="0.25">
      <c r="A413" s="95"/>
      <c r="B413" s="96"/>
      <c r="C413" s="95"/>
      <c r="D413" s="97"/>
      <c r="E413" s="107"/>
      <c r="F413" s="96"/>
      <c r="G413" s="96"/>
      <c r="H413" s="98"/>
      <c r="I413" s="95"/>
      <c r="J413" s="96"/>
    </row>
    <row r="414" spans="1:10" x14ac:dyDescent="0.25">
      <c r="A414" s="95"/>
      <c r="B414" s="96"/>
      <c r="C414" s="95"/>
      <c r="D414" s="97"/>
      <c r="E414" s="107"/>
      <c r="F414" s="94"/>
      <c r="G414" s="94"/>
      <c r="H414" s="106"/>
      <c r="I414" s="95"/>
      <c r="J414" s="96"/>
    </row>
    <row r="415" spans="1:10" x14ac:dyDescent="0.25">
      <c r="A415" s="95"/>
      <c r="B415" s="96"/>
      <c r="C415" s="95"/>
      <c r="D415" s="97"/>
      <c r="E415" s="107"/>
      <c r="F415" s="94"/>
      <c r="G415" s="94"/>
      <c r="H415" s="106"/>
      <c r="I415" s="95"/>
      <c r="J415" s="96"/>
    </row>
    <row r="416" spans="1:10" x14ac:dyDescent="0.25">
      <c r="A416" s="95"/>
      <c r="B416" s="96"/>
      <c r="C416" s="95"/>
      <c r="D416" s="97"/>
      <c r="E416" s="107"/>
      <c r="F416" s="96"/>
      <c r="G416" s="96"/>
      <c r="H416" s="98"/>
      <c r="I416" s="95"/>
      <c r="J416" s="96"/>
    </row>
    <row r="417" spans="1:10" x14ac:dyDescent="0.25">
      <c r="A417" s="95"/>
      <c r="B417" s="96"/>
      <c r="C417" s="95"/>
      <c r="D417" s="97"/>
      <c r="E417" s="107"/>
      <c r="F417" s="94"/>
      <c r="G417" s="94"/>
      <c r="H417" s="106"/>
      <c r="I417" s="95"/>
      <c r="J417" s="96"/>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Planilhas</vt:lpstr>
      </vt:variant>
      <vt:variant>
        <vt:i4>12</vt:i4>
      </vt:variant>
      <vt:variant>
        <vt:lpstr>Intervalos Nomeados</vt:lpstr>
      </vt:variant>
      <vt:variant>
        <vt:i4>1</vt:i4>
      </vt:variant>
    </vt:vector>
  </HeadingPairs>
  <TitlesOfParts>
    <vt:vector size="13" baseType="lpstr">
      <vt:lpstr>Ficha de Qualificação - 2018</vt:lpstr>
      <vt:lpstr>Ações</vt:lpstr>
      <vt:lpstr>BA - Núcleo Regional de Saúde</vt:lpstr>
      <vt:lpstr>Regiões de Saúde</vt:lpstr>
      <vt:lpstr>Municípios</vt:lpstr>
      <vt:lpstr>GRÁFICO NRS</vt:lpstr>
      <vt:lpstr>2013</vt:lpstr>
      <vt:lpstr>2014</vt:lpstr>
      <vt:lpstr>2015</vt:lpstr>
      <vt:lpstr>2016</vt:lpstr>
      <vt:lpstr>2017</vt:lpstr>
      <vt:lpstr>2018</vt:lpstr>
      <vt:lpstr>'Ficha de Qualificação - 2018'!Area_de_impressao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Mônica de Carvalho Alvim</dc:creator>
  <cp:lastModifiedBy>Mônica de Carvalho Alvim</cp:lastModifiedBy>
  <cp:revision>0</cp:revision>
  <cp:lastPrinted>2019-09-26T11:07:26Z</cp:lastPrinted>
  <dcterms:created xsi:type="dcterms:W3CDTF">2012-11-30T17:26:34Z</dcterms:created>
  <dcterms:modified xsi:type="dcterms:W3CDTF">2019-10-22T17:05:31Z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