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8580" activeTab="1"/>
  </bookViews>
  <sheets>
    <sheet name="Plan1" sheetId="2" r:id="rId1"/>
    <sheet name="Veículo_2007 2009 2011 2013" sheetId="1" r:id="rId2"/>
  </sheets>
  <definedNames>
    <definedName name="_xlnm.Print_Area" localSheetId="1">'Veículo_2007 2009 2011 2013'!$A$1:$J$69</definedName>
  </definedNames>
  <calcPr calcId="144525"/>
</workbook>
</file>

<file path=xl/calcChain.xml><?xml version="1.0" encoding="utf-8"?>
<calcChain xmlns="http://schemas.openxmlformats.org/spreadsheetml/2006/main">
  <c r="H13" i="2"/>
  <c r="B13"/>
  <c r="I6"/>
  <c r="F6"/>
  <c r="C6"/>
  <c r="I14" i="1"/>
  <c r="C14"/>
  <c r="J7"/>
  <c r="G7"/>
  <c r="D7"/>
</calcChain>
</file>

<file path=xl/sharedStrings.xml><?xml version="1.0" encoding="utf-8"?>
<sst xmlns="http://schemas.openxmlformats.org/spreadsheetml/2006/main" count="46" uniqueCount="17">
  <si>
    <t>5.2 Transportes</t>
  </si>
  <si>
    <t>5.2.1 Rodoviário</t>
  </si>
  <si>
    <t>Veículos cadastrados</t>
  </si>
  <si>
    <t>Estado da Bahia</t>
  </si>
  <si>
    <t>Automóvel</t>
  </si>
  <si>
    <t>Camioneta</t>
  </si>
  <si>
    <t>Caminhão</t>
  </si>
  <si>
    <t>Ônibus</t>
  </si>
  <si>
    <t>Moto</t>
  </si>
  <si>
    <t>Fonte: Detran.</t>
  </si>
  <si>
    <t xml:space="preserve">      </t>
  </si>
  <si>
    <t xml:space="preserve"> </t>
  </si>
  <si>
    <r>
      <t>Outros</t>
    </r>
    <r>
      <rPr>
        <vertAlign val="superscript"/>
        <sz val="8"/>
        <rFont val="Arial"/>
        <family val="2"/>
      </rPr>
      <t>(1)</t>
    </r>
  </si>
  <si>
    <r>
      <t>(1)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Com menos de 1% de representatividade os tipos: reboque, tr. rodas, micro ônibus e triciclo foram incluídos em  "outros".</t>
    </r>
  </si>
  <si>
    <t>Outros</t>
  </si>
  <si>
    <t>5.2.1.1  Veículos cadastrados, por tipo – Bahia – 2006-2013</t>
  </si>
  <si>
    <r>
      <t>(1)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Micro ônibus e outros.</t>
    </r>
  </si>
</sst>
</file>

<file path=xl/styles.xml><?xml version="1.0" encoding="utf-8"?>
<styleSheet xmlns="http://schemas.openxmlformats.org/spreadsheetml/2006/main">
  <numFmts count="1">
    <numFmt numFmtId="164" formatCode="\(\ \1\ \)"/>
  </numFmts>
  <fonts count="34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8"/>
      <color indexed="5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1" fillId="23" borderId="4" applyNumberFormat="0" applyFont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30" fillId="0" borderId="0"/>
  </cellStyleXfs>
  <cellXfs count="61">
    <xf numFmtId="0" fontId="0" fillId="0" borderId="0" xfId="0"/>
    <xf numFmtId="0" fontId="20" fillId="24" borderId="0" xfId="0" applyFont="1" applyFill="1"/>
    <xf numFmtId="0" fontId="21" fillId="24" borderId="0" xfId="0" applyFont="1" applyFill="1"/>
    <xf numFmtId="0" fontId="22" fillId="24" borderId="0" xfId="0" applyFont="1" applyFill="1"/>
    <xf numFmtId="0" fontId="22" fillId="24" borderId="0" xfId="0" applyFont="1" applyFill="1" applyBorder="1"/>
    <xf numFmtId="0" fontId="23" fillId="0" borderId="0" xfId="0" applyFont="1" applyBorder="1"/>
    <xf numFmtId="0" fontId="23" fillId="0" borderId="0" xfId="0" applyFont="1"/>
    <xf numFmtId="0" fontId="24" fillId="24" borderId="0" xfId="0" applyFont="1" applyFill="1"/>
    <xf numFmtId="0" fontId="23" fillId="24" borderId="0" xfId="0" applyFont="1" applyFill="1"/>
    <xf numFmtId="0" fontId="25" fillId="24" borderId="0" xfId="0" applyFont="1" applyFill="1"/>
    <xf numFmtId="0" fontId="26" fillId="24" borderId="10" xfId="0" applyFont="1" applyFill="1" applyBorder="1"/>
    <xf numFmtId="0" fontId="21" fillId="24" borderId="10" xfId="0" applyFont="1" applyFill="1" applyBorder="1"/>
    <xf numFmtId="0" fontId="22" fillId="24" borderId="10" xfId="0" applyFont="1" applyFill="1" applyBorder="1"/>
    <xf numFmtId="0" fontId="25" fillId="24" borderId="11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3" fontId="25" fillId="24" borderId="0" xfId="0" applyNumberFormat="1" applyFont="1" applyFill="1"/>
    <xf numFmtId="3" fontId="25" fillId="24" borderId="0" xfId="0" applyNumberFormat="1" applyFont="1" applyFill="1" applyBorder="1"/>
    <xf numFmtId="0" fontId="21" fillId="0" borderId="0" xfId="0" applyFont="1"/>
    <xf numFmtId="3" fontId="21" fillId="24" borderId="0" xfId="0" applyNumberFormat="1" applyFont="1" applyFill="1"/>
    <xf numFmtId="3" fontId="21" fillId="24" borderId="0" xfId="0" applyNumberFormat="1" applyFont="1" applyFill="1" applyBorder="1"/>
    <xf numFmtId="3" fontId="21" fillId="24" borderId="10" xfId="0" applyNumberFormat="1" applyFont="1" applyFill="1" applyBorder="1"/>
    <xf numFmtId="0" fontId="21" fillId="24" borderId="0" xfId="0" applyFont="1" applyFill="1" applyBorder="1"/>
    <xf numFmtId="164" fontId="21" fillId="24" borderId="0" xfId="0" applyNumberFormat="1" applyFont="1" applyFill="1"/>
    <xf numFmtId="0" fontId="28" fillId="0" borderId="0" xfId="0" applyFont="1" applyBorder="1" applyAlignment="1">
      <alignment horizontal="left"/>
    </xf>
    <xf numFmtId="0" fontId="22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0" fontId="23" fillId="25" borderId="0" xfId="0" applyFont="1" applyFill="1"/>
    <xf numFmtId="0" fontId="0" fillId="25" borderId="0" xfId="0" applyFill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5" fillId="24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25" fillId="24" borderId="0" xfId="0" applyFont="1" applyFill="1" applyBorder="1" applyAlignment="1">
      <alignment horizontal="right" vertical="center" wrapText="1"/>
    </xf>
    <xf numFmtId="0" fontId="25" fillId="24" borderId="0" xfId="0" applyFont="1" applyFill="1" applyAlignment="1">
      <alignment horizontal="center"/>
    </xf>
    <xf numFmtId="0" fontId="21" fillId="24" borderId="0" xfId="0" applyFont="1" applyFill="1" applyAlignment="1">
      <alignment horizontal="right"/>
    </xf>
    <xf numFmtId="0" fontId="21" fillId="24" borderId="0" xfId="0" applyFont="1" applyFill="1" applyBorder="1" applyAlignment="1">
      <alignment horizontal="right"/>
    </xf>
    <xf numFmtId="0" fontId="29" fillId="24" borderId="0" xfId="0" applyFont="1" applyFill="1" applyBorder="1" applyAlignment="1">
      <alignment horizontal="left"/>
    </xf>
    <xf numFmtId="0" fontId="23" fillId="24" borderId="0" xfId="0" applyFont="1" applyFill="1" applyBorder="1"/>
    <xf numFmtId="0" fontId="25" fillId="24" borderId="0" xfId="0" applyFont="1" applyFill="1" applyBorder="1"/>
    <xf numFmtId="0" fontId="21" fillId="24" borderId="13" xfId="0" applyFont="1" applyFill="1" applyBorder="1"/>
    <xf numFmtId="3" fontId="25" fillId="0" borderId="0" xfId="0" applyNumberFormat="1" applyFont="1"/>
    <xf numFmtId="3" fontId="21" fillId="24" borderId="13" xfId="0" applyNumberFormat="1" applyFont="1" applyFill="1" applyBorder="1"/>
    <xf numFmtId="0" fontId="23" fillId="0" borderId="10" xfId="0" applyFont="1" applyBorder="1"/>
    <xf numFmtId="3" fontId="21" fillId="0" borderId="0" xfId="0" applyNumberFormat="1" applyFont="1"/>
    <xf numFmtId="3" fontId="21" fillId="0" borderId="13" xfId="0" applyNumberFormat="1" applyFont="1" applyBorder="1"/>
    <xf numFmtId="3" fontId="25" fillId="0" borderId="0" xfId="0" applyNumberFormat="1" applyFont="1" applyBorder="1"/>
    <xf numFmtId="3" fontId="31" fillId="0" borderId="0" xfId="42" applyNumberFormat="1" applyFont="1" applyFill="1" applyBorder="1" applyAlignment="1"/>
    <xf numFmtId="3" fontId="21" fillId="0" borderId="13" xfId="0" applyNumberFormat="1" applyFont="1" applyBorder="1" applyAlignment="1"/>
    <xf numFmtId="3" fontId="21" fillId="26" borderId="0" xfId="0" applyNumberFormat="1" applyFont="1" applyFill="1" applyBorder="1"/>
    <xf numFmtId="0" fontId="22" fillId="26" borderId="0" xfId="0" applyFont="1" applyFill="1" applyBorder="1"/>
    <xf numFmtId="3" fontId="21" fillId="26" borderId="0" xfId="0" applyNumberFormat="1" applyFont="1" applyFill="1" applyBorder="1" applyAlignment="1"/>
    <xf numFmtId="3" fontId="21" fillId="26" borderId="0" xfId="42" applyNumberFormat="1" applyFont="1" applyFill="1" applyBorder="1" applyAlignment="1"/>
    <xf numFmtId="0" fontId="21" fillId="26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5" fillId="0" borderId="13" xfId="0" applyFont="1" applyFill="1" applyBorder="1"/>
    <xf numFmtId="0" fontId="0" fillId="0" borderId="13" xfId="0" applyBorder="1"/>
    <xf numFmtId="0" fontId="25" fillId="24" borderId="14" xfId="0" applyFont="1" applyFill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 wrapText="1"/>
    </xf>
    <xf numFmtId="0" fontId="25" fillId="24" borderId="16" xfId="0" applyFont="1" applyFill="1" applyBorder="1" applyAlignment="1">
      <alignment horizontal="center" vertical="center" wrapText="1"/>
    </xf>
    <xf numFmtId="3" fontId="32" fillId="0" borderId="17" xfId="42" applyNumberFormat="1" applyFont="1" applyFill="1" applyBorder="1" applyAlignment="1"/>
    <xf numFmtId="0" fontId="33" fillId="0" borderId="0" xfId="0" applyFont="1" applyAlignment="1"/>
  </cellXfs>
  <cellStyles count="4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_FROTA DE VEIC. NA BAHIA POR MUNICI Junho 2008" xfId="42"/>
    <cellStyle name="Nota" xfId="32" builtinId="10" customBuiltin="1"/>
    <cellStyle name="Saída" xfId="33" builtinId="21" customBuiltin="1"/>
    <cellStyle name="Texto de Aviso" xfId="34" builtinId="11" customBuiltin="1"/>
    <cellStyle name="Texto Explicativo" xfId="35" builtinId="53" customBuiltin="1"/>
    <cellStyle name="Título" xfId="36" builtinId="15" customBuiltin="1"/>
    <cellStyle name="Título 1" xfId="37" builtinId="16" customBuiltin="1"/>
    <cellStyle name="Título 2" xfId="38" builtinId="17" customBuiltin="1"/>
    <cellStyle name="Título 3" xfId="39" builtinId="18" customBuiltin="1"/>
    <cellStyle name="Título 4" xfId="40" builtinId="19" customBuiltin="1"/>
    <cellStyle name="Total" xfId="41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 sz="10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5.2.1.1.1 Veículos cadastrados, por tipo – Bahia – 2007/2013</a:t>
            </a:r>
          </a:p>
        </c:rich>
      </c:tx>
      <c:layout>
        <c:manualLayout>
          <c:xMode val="edge"/>
          <c:yMode val="edge"/>
          <c:x val="0.16512361880690837"/>
          <c:y val="7.446808510638298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425946159375843"/>
          <c:y val="0.18996974583383758"/>
          <c:w val="0.74845791808014761"/>
          <c:h val="0.62917979820166925"/>
        </c:manualLayout>
      </c:layout>
      <c:barChart>
        <c:barDir val="col"/>
        <c:grouping val="clustered"/>
        <c:ser>
          <c:idx val="1"/>
          <c:order val="0"/>
          <c:tx>
            <c:strRef>
              <c:f>'Veículo_2007 2009 2011 2013'!$D$23</c:f>
              <c:strCache>
                <c:ptCount val="1"/>
                <c:pt idx="0">
                  <c:v>Automóvel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'Veículo_2007 2009 2011 2013'!$A$24:$A$27</c:f>
              <c:numCache>
                <c:formatCode>General</c:formatCode>
                <c:ptCount val="4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</c:numCache>
            </c:numRef>
          </c:cat>
          <c:val>
            <c:numRef>
              <c:f>'Veículo_2007 2009 2011 2013'!$D$24:$D$27</c:f>
              <c:numCache>
                <c:formatCode>#,##0</c:formatCode>
                <c:ptCount val="4"/>
                <c:pt idx="0">
                  <c:v>944668</c:v>
                </c:pt>
                <c:pt idx="1">
                  <c:v>1100614</c:v>
                </c:pt>
                <c:pt idx="2">
                  <c:v>1298093</c:v>
                </c:pt>
                <c:pt idx="3">
                  <c:v>1535766</c:v>
                </c:pt>
              </c:numCache>
            </c:numRef>
          </c:val>
        </c:ser>
        <c:ser>
          <c:idx val="2"/>
          <c:order val="1"/>
          <c:tx>
            <c:strRef>
              <c:f>'Veículo_2007 2009 2011 2013'!$E$23</c:f>
              <c:strCache>
                <c:ptCount val="1"/>
                <c:pt idx="0">
                  <c:v>Camioneta</c:v>
                </c:pt>
              </c:strCache>
            </c:strRef>
          </c:tx>
          <c:spPr>
            <a:solidFill>
              <a:srgbClr val="FF9900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'Veículo_2007 2009 2011 2013'!$A$24:$A$27</c:f>
              <c:numCache>
                <c:formatCode>General</c:formatCode>
                <c:ptCount val="4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</c:numCache>
            </c:numRef>
          </c:cat>
          <c:val>
            <c:numRef>
              <c:f>'Veículo_2007 2009 2011 2013'!$E$24:$E$27</c:f>
              <c:numCache>
                <c:formatCode>#,##0</c:formatCode>
                <c:ptCount val="4"/>
                <c:pt idx="0">
                  <c:v>196105</c:v>
                </c:pt>
                <c:pt idx="1">
                  <c:v>232749</c:v>
                </c:pt>
                <c:pt idx="2">
                  <c:v>289300</c:v>
                </c:pt>
                <c:pt idx="3">
                  <c:v>354465</c:v>
                </c:pt>
              </c:numCache>
            </c:numRef>
          </c:val>
        </c:ser>
        <c:ser>
          <c:idx val="3"/>
          <c:order val="2"/>
          <c:tx>
            <c:strRef>
              <c:f>'Veículo_2007 2009 2011 2013'!$F$23</c:f>
              <c:strCache>
                <c:ptCount val="1"/>
                <c:pt idx="0">
                  <c:v>Caminhão</c:v>
                </c:pt>
              </c:strCache>
            </c:strRef>
          </c:tx>
          <c:spPr>
            <a:solidFill>
              <a:srgbClr val="CCFFFF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'Veículo_2007 2009 2011 2013'!$A$24:$A$27</c:f>
              <c:numCache>
                <c:formatCode>General</c:formatCode>
                <c:ptCount val="4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</c:numCache>
            </c:numRef>
          </c:cat>
          <c:val>
            <c:numRef>
              <c:f>'Veículo_2007 2009 2011 2013'!$F$24:$F$27</c:f>
              <c:numCache>
                <c:formatCode>#,##0</c:formatCode>
                <c:ptCount val="4"/>
                <c:pt idx="0">
                  <c:v>84789</c:v>
                </c:pt>
                <c:pt idx="1">
                  <c:v>96224</c:v>
                </c:pt>
                <c:pt idx="2">
                  <c:v>115052</c:v>
                </c:pt>
                <c:pt idx="3">
                  <c:v>131228</c:v>
                </c:pt>
              </c:numCache>
            </c:numRef>
          </c:val>
        </c:ser>
        <c:ser>
          <c:idx val="4"/>
          <c:order val="3"/>
          <c:tx>
            <c:strRef>
              <c:f>'Veículo_2007 2009 2011 2013'!$G$23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FF00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'Veículo_2007 2009 2011 2013'!$A$24:$A$27</c:f>
              <c:numCache>
                <c:formatCode>General</c:formatCode>
                <c:ptCount val="4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</c:numCache>
            </c:numRef>
          </c:cat>
          <c:val>
            <c:numRef>
              <c:f>'Veículo_2007 2009 2011 2013'!$G$24:$G$27</c:f>
              <c:numCache>
                <c:formatCode>#,##0</c:formatCode>
                <c:ptCount val="4"/>
                <c:pt idx="0">
                  <c:v>24362</c:v>
                </c:pt>
                <c:pt idx="1">
                  <c:v>27546</c:v>
                </c:pt>
                <c:pt idx="2">
                  <c:v>32305</c:v>
                </c:pt>
                <c:pt idx="3">
                  <c:v>37191</c:v>
                </c:pt>
              </c:numCache>
            </c:numRef>
          </c:val>
        </c:ser>
        <c:ser>
          <c:idx val="5"/>
          <c:order val="4"/>
          <c:tx>
            <c:strRef>
              <c:f>'Veículo_2007 2009 2011 2013'!$H$23</c:f>
              <c:strCache>
                <c:ptCount val="1"/>
                <c:pt idx="0">
                  <c:v>Moto</c:v>
                </c:pt>
              </c:strCache>
            </c:strRef>
          </c:tx>
          <c:spPr>
            <a:solidFill>
              <a:srgbClr val="0000FF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'Veículo_2007 2009 2011 2013'!$A$24:$A$27</c:f>
              <c:numCache>
                <c:formatCode>General</c:formatCode>
                <c:ptCount val="4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</c:numCache>
            </c:numRef>
          </c:cat>
          <c:val>
            <c:numRef>
              <c:f>'Veículo_2007 2009 2011 2013'!$H$24:$H$27</c:f>
              <c:numCache>
                <c:formatCode>#,##0</c:formatCode>
                <c:ptCount val="4"/>
                <c:pt idx="0">
                  <c:v>416671</c:v>
                </c:pt>
                <c:pt idx="1">
                  <c:v>611837</c:v>
                </c:pt>
                <c:pt idx="2">
                  <c:v>831420</c:v>
                </c:pt>
                <c:pt idx="3">
                  <c:v>1026789</c:v>
                </c:pt>
              </c:numCache>
            </c:numRef>
          </c:val>
        </c:ser>
        <c:ser>
          <c:idx val="0"/>
          <c:order val="5"/>
          <c:tx>
            <c:strRef>
              <c:f>'Veículo_2007 2009 2011 2013'!$I$23</c:f>
              <c:strCache>
                <c:ptCount val="1"/>
                <c:pt idx="0">
                  <c:v>Outros</c:v>
                </c:pt>
              </c:strCache>
            </c:strRef>
          </c:tx>
          <c:spPr>
            <a:solidFill>
              <a:srgbClr val="CC99FF"/>
            </a:solidFill>
            <a:ln w="25400">
              <a:noFill/>
            </a:ln>
          </c:spPr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Val val="1"/>
          </c:dLbls>
          <c:cat>
            <c:numRef>
              <c:f>'Veículo_2007 2009 2011 2013'!$A$24:$A$27</c:f>
              <c:numCache>
                <c:formatCode>General</c:formatCode>
                <c:ptCount val="4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</c:numCache>
            </c:numRef>
          </c:cat>
          <c:val>
            <c:numRef>
              <c:f>'Veículo_2007 2009 2011 2013'!$I$24:$I$27</c:f>
              <c:numCache>
                <c:formatCode>#,##0</c:formatCode>
                <c:ptCount val="4"/>
                <c:pt idx="0">
                  <c:v>95466</c:v>
                </c:pt>
                <c:pt idx="1">
                  <c:v>132377</c:v>
                </c:pt>
                <c:pt idx="2">
                  <c:v>189755</c:v>
                </c:pt>
                <c:pt idx="3">
                  <c:v>247647</c:v>
                </c:pt>
              </c:numCache>
            </c:numRef>
          </c:val>
        </c:ser>
        <c:dLbls/>
        <c:gapWidth val="40"/>
        <c:axId val="51800320"/>
        <c:axId val="51814784"/>
      </c:barChart>
      <c:catAx>
        <c:axId val="51800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Fonte: Detran.</a:t>
                </a:r>
              </a:p>
            </c:rich>
          </c:tx>
          <c:layout>
            <c:manualLayout>
              <c:xMode val="edge"/>
              <c:yMode val="edge"/>
              <c:x val="0.13734588599821271"/>
              <c:y val="0.896657200335712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1814784"/>
        <c:crossesAt val="0"/>
        <c:auto val="1"/>
        <c:lblAlgn val="ctr"/>
        <c:lblOffset val="100"/>
        <c:tickLblSkip val="1"/>
        <c:tickMarkSkip val="1"/>
      </c:catAx>
      <c:valAx>
        <c:axId val="51814784"/>
        <c:scaling>
          <c:orientation val="minMax"/>
          <c:max val="1800000"/>
          <c:min val="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Nº de veículos </a:t>
                </a:r>
              </a:p>
            </c:rich>
          </c:tx>
          <c:layout>
            <c:manualLayout>
              <c:xMode val="edge"/>
              <c:yMode val="edge"/>
              <c:x val="7.7160610111355506E-3"/>
              <c:y val="0.4498483581345267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1800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845716455856459"/>
          <c:y val="0.8723410728689821"/>
          <c:w val="0.51080323893717283"/>
          <c:h val="3.0395159333413971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43" footer="0.4921259850000004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28</xdr:row>
      <xdr:rowOff>152400</xdr:rowOff>
    </xdr:from>
    <xdr:to>
      <xdr:col>9</xdr:col>
      <xdr:colOff>457200</xdr:colOff>
      <xdr:row>67</xdr:row>
      <xdr:rowOff>104775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G24" sqref="G24"/>
    </sheetView>
  </sheetViews>
  <sheetFormatPr defaultRowHeight="12.75"/>
  <cols>
    <col min="1" max="1" width="14.85546875" customWidth="1"/>
  </cols>
  <sheetData>
    <row r="1" spans="1:9" ht="15.75">
      <c r="A1" s="1" t="s">
        <v>0</v>
      </c>
      <c r="B1" s="2"/>
      <c r="C1" s="3"/>
      <c r="D1" s="2"/>
      <c r="E1" s="4"/>
      <c r="F1" s="5"/>
      <c r="G1" s="6"/>
      <c r="H1" s="6"/>
    </row>
    <row r="2" spans="1:9" ht="15">
      <c r="A2" s="7" t="s">
        <v>1</v>
      </c>
      <c r="B2" s="2"/>
      <c r="C2" s="3"/>
      <c r="D2" s="2"/>
      <c r="E2" s="4"/>
      <c r="F2" s="5"/>
      <c r="G2" s="6"/>
      <c r="H2" s="6"/>
    </row>
    <row r="3" spans="1:9">
      <c r="A3" s="37" t="s">
        <v>15</v>
      </c>
      <c r="B3" s="38"/>
      <c r="C3" s="37"/>
      <c r="D3" s="38"/>
      <c r="E3" s="4"/>
      <c r="F3" s="5"/>
      <c r="G3" s="5"/>
      <c r="H3" s="5"/>
      <c r="I3" s="53"/>
    </row>
    <row r="4" spans="1:9">
      <c r="A4" s="54"/>
      <c r="B4" s="39"/>
      <c r="C4" s="39"/>
      <c r="D4" s="39"/>
      <c r="E4" s="39"/>
      <c r="F4" s="39"/>
      <c r="G4" s="39"/>
      <c r="H4" s="39"/>
      <c r="I4" s="55"/>
    </row>
    <row r="5" spans="1:9" ht="22.5">
      <c r="A5" s="56" t="s">
        <v>2</v>
      </c>
      <c r="B5" s="57">
        <v>2006</v>
      </c>
      <c r="C5" s="58">
        <v>2007</v>
      </c>
      <c r="D5" s="58">
        <v>2008</v>
      </c>
      <c r="E5" s="58">
        <v>2009</v>
      </c>
      <c r="F5" s="58">
        <v>2010</v>
      </c>
      <c r="G5" s="58">
        <v>2011</v>
      </c>
      <c r="H5" s="58">
        <v>2012</v>
      </c>
      <c r="I5" s="58">
        <v>2013</v>
      </c>
    </row>
    <row r="6" spans="1:9">
      <c r="A6" s="9" t="s">
        <v>3</v>
      </c>
      <c r="B6" s="40">
        <v>1597022</v>
      </c>
      <c r="C6" s="15">
        <f>SUM(C8:C13)</f>
        <v>1762061</v>
      </c>
      <c r="D6" s="16">
        <v>1966552</v>
      </c>
      <c r="E6" s="45">
        <v>2201347</v>
      </c>
      <c r="F6" s="40">
        <f>SUM(F8:F13)</f>
        <v>2480797</v>
      </c>
      <c r="G6" s="59">
        <v>2755925</v>
      </c>
      <c r="H6" s="40">
        <v>3046749</v>
      </c>
      <c r="I6" s="45">
        <f>SUM(I8:I13)</f>
        <v>3333086</v>
      </c>
    </row>
    <row r="7" spans="1:9">
      <c r="A7" s="2"/>
      <c r="B7" s="18"/>
      <c r="C7" s="18"/>
      <c r="D7" s="18"/>
      <c r="E7" s="18"/>
      <c r="G7" s="60"/>
      <c r="H7" s="17"/>
      <c r="I7" s="43"/>
    </row>
    <row r="8" spans="1:9">
      <c r="A8" s="2" t="s">
        <v>4</v>
      </c>
      <c r="B8" s="19">
        <v>878683</v>
      </c>
      <c r="C8" s="18">
        <v>944668</v>
      </c>
      <c r="D8" s="43">
        <v>1011899</v>
      </c>
      <c r="E8" s="43">
        <v>1100614</v>
      </c>
      <c r="F8" s="18">
        <v>1198875</v>
      </c>
      <c r="G8" s="46">
        <v>1298093</v>
      </c>
      <c r="H8" s="43">
        <v>1419293</v>
      </c>
      <c r="I8" s="43">
        <v>1535766</v>
      </c>
    </row>
    <row r="9" spans="1:9">
      <c r="A9" s="2" t="s">
        <v>5</v>
      </c>
      <c r="B9" s="19">
        <v>183406</v>
      </c>
      <c r="C9" s="18">
        <v>196105</v>
      </c>
      <c r="D9" s="43">
        <v>212076</v>
      </c>
      <c r="E9" s="43">
        <v>232749</v>
      </c>
      <c r="F9" s="18">
        <v>260330</v>
      </c>
      <c r="G9" s="46">
        <v>289300</v>
      </c>
      <c r="H9" s="43">
        <v>321335</v>
      </c>
      <c r="I9" s="43">
        <v>354465</v>
      </c>
    </row>
    <row r="10" spans="1:9">
      <c r="A10" s="2" t="s">
        <v>6</v>
      </c>
      <c r="B10" s="19">
        <v>80232</v>
      </c>
      <c r="C10" s="18">
        <v>84789</v>
      </c>
      <c r="D10" s="43">
        <v>90254</v>
      </c>
      <c r="E10" s="43">
        <v>96224</v>
      </c>
      <c r="F10" s="18">
        <v>105656</v>
      </c>
      <c r="G10" s="46">
        <v>115052</v>
      </c>
      <c r="H10" s="43">
        <v>123077</v>
      </c>
      <c r="I10" s="43">
        <v>131228</v>
      </c>
    </row>
    <row r="11" spans="1:9">
      <c r="A11" s="2" t="s">
        <v>7</v>
      </c>
      <c r="B11" s="19">
        <v>22884</v>
      </c>
      <c r="C11" s="18">
        <v>24362</v>
      </c>
      <c r="D11" s="43">
        <v>25737</v>
      </c>
      <c r="E11" s="43">
        <v>27546</v>
      </c>
      <c r="F11" s="18">
        <v>29905</v>
      </c>
      <c r="G11" s="46">
        <v>32305</v>
      </c>
      <c r="H11" s="43">
        <v>34010</v>
      </c>
      <c r="I11" s="43">
        <v>37191</v>
      </c>
    </row>
    <row r="12" spans="1:9">
      <c r="A12" s="2" t="s">
        <v>8</v>
      </c>
      <c r="B12" s="19">
        <v>350613</v>
      </c>
      <c r="C12" s="18">
        <v>416671</v>
      </c>
      <c r="D12" s="43">
        <v>511889</v>
      </c>
      <c r="E12" s="43">
        <v>611837</v>
      </c>
      <c r="F12" s="18">
        <v>721815</v>
      </c>
      <c r="G12" s="46">
        <v>831420</v>
      </c>
      <c r="H12" s="43">
        <v>932053</v>
      </c>
      <c r="I12" s="43">
        <v>1026789</v>
      </c>
    </row>
    <row r="13" spans="1:9">
      <c r="A13" s="39" t="s">
        <v>12</v>
      </c>
      <c r="B13" s="41">
        <f>70514+10690</f>
        <v>81204</v>
      </c>
      <c r="C13" s="41">
        <v>95466</v>
      </c>
      <c r="D13" s="41">
        <v>114697</v>
      </c>
      <c r="E13" s="41">
        <v>132377</v>
      </c>
      <c r="F13" s="44">
        <v>164216</v>
      </c>
      <c r="G13" s="47">
        <v>189755</v>
      </c>
      <c r="H13" s="44">
        <f>21656+195325</f>
        <v>216981</v>
      </c>
      <c r="I13" s="44">
        <v>247647</v>
      </c>
    </row>
    <row r="14" spans="1:9">
      <c r="A14" s="2" t="s">
        <v>9</v>
      </c>
      <c r="B14" s="3"/>
      <c r="C14" s="2"/>
      <c r="D14" s="21"/>
      <c r="E14" s="4"/>
      <c r="F14" s="5"/>
      <c r="G14" s="6"/>
      <c r="H14" s="6"/>
    </row>
    <row r="15" spans="1:9">
      <c r="A15" s="22" t="s">
        <v>16</v>
      </c>
      <c r="B15" s="2"/>
      <c r="C15" s="2"/>
      <c r="D15" s="2"/>
      <c r="E15" s="4"/>
      <c r="F15" s="5"/>
      <c r="G15" s="6"/>
      <c r="H15" s="6"/>
    </row>
  </sheetData>
  <phoneticPr fontId="19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53"/>
  <sheetViews>
    <sheetView showGridLines="0" tabSelected="1" view="pageBreakPreview" topLeftCell="A31" zoomScaleNormal="100" zoomScaleSheetLayoutView="100" workbookViewId="0">
      <selection activeCell="L52" sqref="L52"/>
    </sheetView>
  </sheetViews>
  <sheetFormatPr defaultRowHeight="12.75"/>
  <cols>
    <col min="1" max="1" width="23.28515625" style="2" customWidth="1"/>
    <col min="2" max="2" width="8.42578125" style="2" customWidth="1"/>
    <col min="3" max="3" width="7.85546875" style="2" customWidth="1"/>
    <col min="4" max="4" width="8.140625" style="2" customWidth="1"/>
    <col min="5" max="5" width="7.7109375" style="2" customWidth="1"/>
    <col min="6" max="6" width="8.140625" style="3" customWidth="1"/>
    <col min="7" max="7" width="8.7109375" style="2" customWidth="1"/>
    <col min="8" max="8" width="9.140625" style="4" customWidth="1"/>
    <col min="9" max="9" width="7.85546875" style="5" customWidth="1"/>
    <col min="10" max="10" width="9.140625" style="6" customWidth="1"/>
    <col min="11" max="11" width="13.140625" style="6" bestFit="1" customWidth="1"/>
  </cols>
  <sheetData>
    <row r="2" spans="1:11" ht="15.75">
      <c r="A2" s="1" t="s">
        <v>0</v>
      </c>
    </row>
    <row r="3" spans="1:11" ht="15">
      <c r="A3" s="7" t="s">
        <v>1</v>
      </c>
    </row>
    <row r="4" spans="1:11">
      <c r="A4" s="37" t="s">
        <v>15</v>
      </c>
      <c r="B4" s="38"/>
      <c r="C4" s="37"/>
      <c r="D4" s="38"/>
      <c r="E4" s="4"/>
      <c r="F4" s="8"/>
      <c r="G4" s="9"/>
    </row>
    <row r="5" spans="1:11" ht="13.5" thickBot="1">
      <c r="A5" s="10"/>
      <c r="B5" s="11"/>
      <c r="C5" s="11"/>
      <c r="D5" s="11"/>
      <c r="E5" s="11"/>
      <c r="F5" s="12"/>
      <c r="G5" s="11"/>
      <c r="H5" s="12"/>
      <c r="I5" s="42"/>
      <c r="J5" s="42"/>
    </row>
    <row r="6" spans="1:11" ht="27" customHeight="1">
      <c r="A6" s="13" t="s">
        <v>2</v>
      </c>
      <c r="B6" s="14" t="s">
        <v>11</v>
      </c>
      <c r="C6" s="57">
        <v>2006</v>
      </c>
      <c r="D6" s="58">
        <v>2007</v>
      </c>
      <c r="E6" s="58">
        <v>2008</v>
      </c>
      <c r="F6" s="58">
        <v>2009</v>
      </c>
      <c r="G6" s="58">
        <v>2010</v>
      </c>
      <c r="H6" s="58">
        <v>2011</v>
      </c>
      <c r="I6" s="58">
        <v>2012</v>
      </c>
      <c r="J6" s="58">
        <v>2013</v>
      </c>
    </row>
    <row r="7" spans="1:11" s="17" customFormat="1">
      <c r="A7" s="9" t="s">
        <v>3</v>
      </c>
      <c r="B7" s="15" t="s">
        <v>11</v>
      </c>
      <c r="C7" s="40">
        <v>1597022</v>
      </c>
      <c r="D7" s="15">
        <f>SUM(D9:D14)</f>
        <v>1762061</v>
      </c>
      <c r="E7" s="16">
        <v>1966552</v>
      </c>
      <c r="F7" s="45">
        <v>2201347</v>
      </c>
      <c r="G7" s="40">
        <f>SUM(G9:G14)</f>
        <v>2480797</v>
      </c>
      <c r="H7" s="59">
        <v>2755925</v>
      </c>
      <c r="I7" s="40">
        <v>3046749</v>
      </c>
      <c r="J7" s="45">
        <f>SUM(J9:J14)</f>
        <v>3333086</v>
      </c>
      <c r="K7" s="5"/>
    </row>
    <row r="8" spans="1:11">
      <c r="B8" s="18" t="s">
        <v>11</v>
      </c>
      <c r="C8" s="18"/>
      <c r="D8" s="18"/>
      <c r="E8" s="18"/>
      <c r="F8" s="18"/>
      <c r="G8"/>
      <c r="H8" s="60"/>
      <c r="I8" s="17"/>
      <c r="J8" s="43"/>
      <c r="K8" s="16"/>
    </row>
    <row r="9" spans="1:11">
      <c r="A9" s="2" t="s">
        <v>4</v>
      </c>
      <c r="B9" s="18" t="s">
        <v>11</v>
      </c>
      <c r="C9" s="19">
        <v>878683</v>
      </c>
      <c r="D9" s="18">
        <v>944668</v>
      </c>
      <c r="E9" s="43">
        <v>1011899</v>
      </c>
      <c r="F9" s="43">
        <v>1100614</v>
      </c>
      <c r="G9" s="18">
        <v>1198875</v>
      </c>
      <c r="H9" s="46">
        <v>1298093</v>
      </c>
      <c r="I9" s="43">
        <v>1419293</v>
      </c>
      <c r="J9" s="43">
        <v>1535766</v>
      </c>
      <c r="K9" s="16"/>
    </row>
    <row r="10" spans="1:11">
      <c r="A10" s="2" t="s">
        <v>5</v>
      </c>
      <c r="B10" s="18" t="s">
        <v>11</v>
      </c>
      <c r="C10" s="19">
        <v>183406</v>
      </c>
      <c r="D10" s="18">
        <v>196105</v>
      </c>
      <c r="E10" s="43">
        <v>212076</v>
      </c>
      <c r="F10" s="43">
        <v>232749</v>
      </c>
      <c r="G10" s="18">
        <v>260330</v>
      </c>
      <c r="H10" s="46">
        <v>289300</v>
      </c>
      <c r="I10" s="43">
        <v>321335</v>
      </c>
      <c r="J10" s="43">
        <v>354465</v>
      </c>
      <c r="K10" s="16"/>
    </row>
    <row r="11" spans="1:11">
      <c r="A11" s="2" t="s">
        <v>6</v>
      </c>
      <c r="B11" s="18" t="s">
        <v>11</v>
      </c>
      <c r="C11" s="19">
        <v>80232</v>
      </c>
      <c r="D11" s="18">
        <v>84789</v>
      </c>
      <c r="E11" s="43">
        <v>90254</v>
      </c>
      <c r="F11" s="43">
        <v>96224</v>
      </c>
      <c r="G11" s="18">
        <v>105656</v>
      </c>
      <c r="H11" s="46">
        <v>115052</v>
      </c>
      <c r="I11" s="43">
        <v>123077</v>
      </c>
      <c r="J11" s="43">
        <v>131228</v>
      </c>
      <c r="K11" s="16"/>
    </row>
    <row r="12" spans="1:11">
      <c r="A12" s="2" t="s">
        <v>7</v>
      </c>
      <c r="B12" s="18" t="s">
        <v>11</v>
      </c>
      <c r="C12" s="19">
        <v>22884</v>
      </c>
      <c r="D12" s="18">
        <v>24362</v>
      </c>
      <c r="E12" s="43">
        <v>25737</v>
      </c>
      <c r="F12" s="43">
        <v>27546</v>
      </c>
      <c r="G12" s="18">
        <v>29905</v>
      </c>
      <c r="H12" s="46">
        <v>32305</v>
      </c>
      <c r="I12" s="43">
        <v>34010</v>
      </c>
      <c r="J12" s="43">
        <v>37191</v>
      </c>
      <c r="K12" s="16"/>
    </row>
    <row r="13" spans="1:11">
      <c r="A13" s="2" t="s">
        <v>8</v>
      </c>
      <c r="B13" s="18" t="s">
        <v>11</v>
      </c>
      <c r="C13" s="19">
        <v>350613</v>
      </c>
      <c r="D13" s="18">
        <v>416671</v>
      </c>
      <c r="E13" s="43">
        <v>511889</v>
      </c>
      <c r="F13" s="43">
        <v>611837</v>
      </c>
      <c r="G13" s="18">
        <v>721815</v>
      </c>
      <c r="H13" s="46">
        <v>831420</v>
      </c>
      <c r="I13" s="43">
        <v>932053</v>
      </c>
      <c r="J13" s="43">
        <v>1026789</v>
      </c>
      <c r="K13" s="16"/>
    </row>
    <row r="14" spans="1:11" ht="13.5" thickBot="1">
      <c r="A14" s="11" t="s">
        <v>12</v>
      </c>
      <c r="B14" s="20" t="s">
        <v>11</v>
      </c>
      <c r="C14" s="41">
        <f>70514+10690</f>
        <v>81204</v>
      </c>
      <c r="D14" s="41">
        <v>95466</v>
      </c>
      <c r="E14" s="41">
        <v>114697</v>
      </c>
      <c r="F14" s="41">
        <v>132377</v>
      </c>
      <c r="G14" s="44">
        <v>164216</v>
      </c>
      <c r="H14" s="47">
        <v>189755</v>
      </c>
      <c r="I14" s="44">
        <f>21656+195325</f>
        <v>216981</v>
      </c>
      <c r="J14" s="44">
        <v>247647</v>
      </c>
      <c r="K14" s="16"/>
    </row>
    <row r="15" spans="1:11">
      <c r="A15" s="2" t="s">
        <v>9</v>
      </c>
      <c r="E15" s="3"/>
      <c r="F15" s="2"/>
      <c r="G15" s="21"/>
    </row>
    <row r="16" spans="1:11">
      <c r="A16" s="22" t="s">
        <v>13</v>
      </c>
      <c r="F16" s="2"/>
    </row>
    <row r="17" spans="1:11">
      <c r="A17" s="2" t="s">
        <v>10</v>
      </c>
      <c r="F17" s="2"/>
    </row>
    <row r="19" spans="1:11">
      <c r="A19" s="23"/>
      <c r="C19" s="24"/>
      <c r="D19" s="24"/>
      <c r="E19" s="24"/>
      <c r="F19" s="24"/>
      <c r="G19" s="25"/>
      <c r="H19" s="24"/>
    </row>
    <row r="20" spans="1:11" s="27" customFormat="1">
      <c r="A20" s="36"/>
      <c r="B20" s="2"/>
      <c r="C20" s="4"/>
      <c r="D20" s="4"/>
      <c r="E20" s="4"/>
      <c r="F20" s="4"/>
      <c r="G20" s="21"/>
      <c r="H20" s="4"/>
      <c r="I20" s="37"/>
      <c r="J20" s="8"/>
      <c r="K20" s="26"/>
    </row>
    <row r="21" spans="1:11">
      <c r="A21" s="28"/>
      <c r="C21" s="29"/>
      <c r="D21" s="29"/>
      <c r="E21" s="29"/>
      <c r="F21" s="29"/>
      <c r="G21" s="29"/>
      <c r="H21" s="29"/>
    </row>
    <row r="22" spans="1:11">
      <c r="A22" s="28"/>
      <c r="B22" s="30"/>
      <c r="C22" s="31"/>
      <c r="D22" s="31"/>
      <c r="E22" s="31"/>
      <c r="F22" s="31"/>
      <c r="G22" s="31"/>
      <c r="H22" s="31"/>
    </row>
    <row r="23" spans="1:11">
      <c r="A23" s="32" t="s">
        <v>2</v>
      </c>
      <c r="B23" s="33" t="s">
        <v>3</v>
      </c>
      <c r="D23" s="34" t="s">
        <v>4</v>
      </c>
      <c r="E23" s="34" t="s">
        <v>5</v>
      </c>
      <c r="F23" s="34" t="s">
        <v>6</v>
      </c>
      <c r="G23" s="34" t="s">
        <v>7</v>
      </c>
      <c r="H23" s="34" t="s">
        <v>8</v>
      </c>
      <c r="I23" s="35" t="s">
        <v>14</v>
      </c>
    </row>
    <row r="24" spans="1:11">
      <c r="A24" s="52">
        <v>2007</v>
      </c>
      <c r="B24" s="48">
        <v>1762061</v>
      </c>
      <c r="C24" s="48"/>
      <c r="D24" s="48">
        <v>944668</v>
      </c>
      <c r="E24" s="48">
        <v>196105</v>
      </c>
      <c r="F24" s="48">
        <v>84789</v>
      </c>
      <c r="G24" s="48">
        <v>24362</v>
      </c>
      <c r="H24" s="48">
        <v>416671</v>
      </c>
      <c r="I24" s="48">
        <v>95466</v>
      </c>
      <c r="K24" s="6" t="s">
        <v>11</v>
      </c>
    </row>
    <row r="25" spans="1:11">
      <c r="A25" s="52">
        <v>2009</v>
      </c>
      <c r="B25" s="48">
        <v>2201347</v>
      </c>
      <c r="C25" s="48"/>
      <c r="D25" s="48">
        <v>1100614</v>
      </c>
      <c r="E25" s="48">
        <v>232749</v>
      </c>
      <c r="F25" s="48">
        <v>96224</v>
      </c>
      <c r="G25" s="48">
        <v>27546</v>
      </c>
      <c r="H25" s="48">
        <v>611837</v>
      </c>
      <c r="I25" s="48">
        <v>132377</v>
      </c>
    </row>
    <row r="26" spans="1:11">
      <c r="A26" s="52">
        <v>2011</v>
      </c>
      <c r="B26" s="48">
        <v>2755925</v>
      </c>
      <c r="C26" s="49"/>
      <c r="D26" s="51">
        <v>1298093</v>
      </c>
      <c r="E26" s="51">
        <v>289300</v>
      </c>
      <c r="F26" s="51">
        <v>115052</v>
      </c>
      <c r="G26" s="51">
        <v>32305</v>
      </c>
      <c r="H26" s="51">
        <v>831420</v>
      </c>
      <c r="I26" s="50">
        <v>189755</v>
      </c>
    </row>
    <row r="27" spans="1:11">
      <c r="A27" s="52">
        <v>2013</v>
      </c>
      <c r="B27" s="48">
        <v>3333086</v>
      </c>
      <c r="C27" s="48"/>
      <c r="D27" s="48">
        <v>1535766</v>
      </c>
      <c r="E27" s="48">
        <v>354465</v>
      </c>
      <c r="F27" s="48">
        <v>131228</v>
      </c>
      <c r="G27" s="48">
        <v>37191</v>
      </c>
      <c r="H27" s="48">
        <v>1026789</v>
      </c>
      <c r="I27" s="48">
        <v>247647</v>
      </c>
    </row>
    <row r="53" spans="1:1">
      <c r="A53" s="2" t="s">
        <v>11</v>
      </c>
    </row>
  </sheetData>
  <phoneticPr fontId="19" type="noConversion"/>
  <pageMargins left="0.19685039370078741" right="0.19685039370078741" top="1.1200000000000001" bottom="0.86614173228346458" header="0.75" footer="0.51181102362204722"/>
  <pageSetup paperSize="9" orientation="portrait" r:id="rId1"/>
  <headerFooter alignWithMargins="0"/>
  <rowBreaks count="1" manualBreakCount="1">
    <brk id="28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Veículo_2007 2009 2011 2013</vt:lpstr>
      <vt:lpstr>'Veículo_2007 2009 2011 2013'!Area_de_impressao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geovanibrito</dc:creator>
  <cp:lastModifiedBy>viniciusassuncao</cp:lastModifiedBy>
  <cp:lastPrinted>2011-05-06T18:41:33Z</cp:lastPrinted>
  <dcterms:created xsi:type="dcterms:W3CDTF">2010-06-30T17:40:45Z</dcterms:created>
  <dcterms:modified xsi:type="dcterms:W3CDTF">2015-09-23T17:56:02Z</dcterms:modified>
</cp:coreProperties>
</file>