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stat\coref\NOVAS FINANÇAS\site_exemplos\Para o site, refeitos\para o site, FINAL\"/>
    </mc:Choice>
  </mc:AlternateContent>
  <bookViews>
    <workbookView xWindow="0" yWindow="0" windowWidth="24000" windowHeight="96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4" i="1"/>
  <c r="G48" i="1" s="1"/>
  <c r="F47" i="1"/>
  <c r="F44" i="1"/>
  <c r="F48" i="1" s="1"/>
  <c r="E47" i="1"/>
  <c r="E44" i="1"/>
  <c r="E48" i="1" s="1"/>
  <c r="D47" i="1"/>
  <c r="D44" i="1"/>
  <c r="D48" i="1" s="1"/>
  <c r="I34" i="1" l="1"/>
  <c r="H34" i="1"/>
  <c r="G34" i="1"/>
  <c r="F34" i="1"/>
  <c r="E34" i="1"/>
  <c r="D34" i="1"/>
  <c r="J33" i="1"/>
  <c r="J32" i="1"/>
  <c r="I31" i="1"/>
  <c r="I35" i="1" s="1"/>
  <c r="H31" i="1"/>
  <c r="H35" i="1" s="1"/>
  <c r="G31" i="1"/>
  <c r="G35" i="1" s="1"/>
  <c r="F31" i="1"/>
  <c r="F35" i="1" s="1"/>
  <c r="E31" i="1"/>
  <c r="E35" i="1" s="1"/>
  <c r="D31" i="1"/>
  <c r="D35" i="1" s="1"/>
  <c r="J30" i="1"/>
  <c r="J29" i="1"/>
  <c r="I22" i="1"/>
  <c r="H22" i="1"/>
  <c r="G22" i="1"/>
  <c r="F22" i="1"/>
  <c r="E22" i="1"/>
  <c r="D22" i="1"/>
  <c r="J21" i="1"/>
  <c r="J20" i="1"/>
  <c r="I19" i="1"/>
  <c r="H19" i="1"/>
  <c r="G19" i="1"/>
  <c r="F19" i="1"/>
  <c r="J19" i="1" s="1"/>
  <c r="E19" i="1"/>
  <c r="D19" i="1"/>
  <c r="D23" i="1" s="1"/>
  <c r="J23" i="1" s="1"/>
  <c r="J18" i="1"/>
  <c r="J17" i="1"/>
  <c r="I9" i="1"/>
  <c r="H9" i="1"/>
  <c r="G9" i="1"/>
  <c r="F9" i="1"/>
  <c r="E9" i="1"/>
  <c r="D9" i="1"/>
  <c r="J8" i="1"/>
  <c r="J7" i="1"/>
  <c r="I6" i="1"/>
  <c r="I10" i="1" s="1"/>
  <c r="H6" i="1"/>
  <c r="H10" i="1" s="1"/>
  <c r="G6" i="1"/>
  <c r="G10" i="1" s="1"/>
  <c r="F6" i="1"/>
  <c r="F10" i="1" s="1"/>
  <c r="E6" i="1"/>
  <c r="E10" i="1" s="1"/>
  <c r="D6" i="1"/>
  <c r="D10" i="1" s="1"/>
  <c r="J5" i="1"/>
  <c r="J4" i="1"/>
  <c r="J10" i="1" l="1"/>
  <c r="J9" i="1"/>
  <c r="J22" i="1"/>
  <c r="J34" i="1"/>
  <c r="J35" i="1"/>
  <c r="J31" i="1"/>
  <c r="J6" i="1"/>
</calcChain>
</file>

<file path=xl/sharedStrings.xml><?xml version="1.0" encoding="utf-8"?>
<sst xmlns="http://schemas.openxmlformats.org/spreadsheetml/2006/main" count="68" uniqueCount="41">
  <si>
    <t>Tabela 5 – Balanço Orçamentário –Municípios - Bahia – 1º ao 6º bimestre 2021.</t>
  </si>
  <si>
    <t>ESPECIFICAÇÃO</t>
  </si>
  <si>
    <t>2021/1ºBimestre</t>
  </si>
  <si>
    <t>2021/2ºBimestre</t>
  </si>
  <si>
    <t>2021/3ºBimestre</t>
  </si>
  <si>
    <t>2021/4ºBimestre</t>
  </si>
  <si>
    <t>2021/5°Bimestre</t>
  </si>
  <si>
    <t>Acumulado 2021</t>
  </si>
  <si>
    <t>Receitas Correntes (A)</t>
  </si>
  <si>
    <t>Despesas Correntes (B)</t>
  </si>
  <si>
    <t>(=) Superávit Corrente C = (A – B)</t>
  </si>
  <si>
    <t>Receitas de Capital (D)</t>
  </si>
  <si>
    <t>Despesas de Capital (E)</t>
  </si>
  <si>
    <t>(=) Déﬁcit de Capital F = (E – D)</t>
  </si>
  <si>
    <t>Superávit orçamentário (C - F)</t>
  </si>
  <si>
    <t>Fonte: STN/Siconfi</t>
  </si>
  <si>
    <t>Tabela 5 – Balanço Orçamentário –Municípios - Bahia – 1º ao 6º bimestre 2022.</t>
  </si>
  <si>
    <t>2022/1ºBimestre</t>
  </si>
  <si>
    <t>2022/2ºBimestre</t>
  </si>
  <si>
    <t>2022/3ºBimestre</t>
  </si>
  <si>
    <t>2022/4ºBimestre</t>
  </si>
  <si>
    <t>2022/5°Bimestre</t>
  </si>
  <si>
    <t>2022/6°Bimestre</t>
  </si>
  <si>
    <t>Acumulado 2022</t>
  </si>
  <si>
    <t>Tabela 5 – Balanço Orçamentário –Municípios - Bahia – 1º ao 6º bimestre 2023.</t>
  </si>
  <si>
    <t>2023/1ºBimestre</t>
  </si>
  <si>
    <t>2023/2ºBimestre</t>
  </si>
  <si>
    <t>2023/3ºBimestre</t>
  </si>
  <si>
    <t>2023/4ºBimestre</t>
  </si>
  <si>
    <t>2023/5°Bimestre</t>
  </si>
  <si>
    <t>2023/6°Bimestre</t>
  </si>
  <si>
    <t>Acumulado 2023</t>
  </si>
  <si>
    <t>Tabela 5 – Balanço Orçamentário –Municípios - Bahia – 1º ao 6º bimestre 2024.</t>
  </si>
  <si>
    <t>2024/1ºBimestre</t>
  </si>
  <si>
    <t>2024/2ºBimestre</t>
  </si>
  <si>
    <t>2024/3ºBimestre</t>
  </si>
  <si>
    <t>2024/4ºBimestre</t>
  </si>
  <si>
    <t>2024/5°Bimestre</t>
  </si>
  <si>
    <t>2024/6°Bimestre</t>
  </si>
  <si>
    <t>Acumulado 2024</t>
  </si>
  <si>
    <t>2021/6°Bimestre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</si>
</sst>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rgb="FF231F20"/>
      <name val="Times New Roman"/>
      <family val="1"/>
    </font>
    <font>
      <b/>
      <sz val="8"/>
      <color rgb="FF231F20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 style="double">
        <color indexed="64"/>
      </bottom>
      <diagonal/>
    </border>
    <border>
      <left/>
      <right style="medium">
        <color rgb="FFFFFFFF"/>
      </right>
      <top style="medium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2" fillId="2" borderId="7" xfId="0" applyFont="1" applyFill="1" applyBorder="1" applyAlignment="1">
      <alignment horizontal="left" vertical="center" indent="1"/>
    </xf>
  </cellXfs>
  <cellStyles count="1">
    <cellStyle name="Normal" xfId="0" builtinId="0"/>
  </cellStyles>
  <dxfs count="45"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50"/>
  <sheetViews>
    <sheetView tabSelected="1" topLeftCell="C34" zoomScaleNormal="100" workbookViewId="0">
      <selection activeCell="C25" sqref="A25:XFD25"/>
    </sheetView>
  </sheetViews>
  <sheetFormatPr defaultRowHeight="15" x14ac:dyDescent="0.25"/>
  <cols>
    <col min="3" max="3" width="64.85546875" bestFit="1" customWidth="1"/>
    <col min="4" max="4" width="16.28515625" bestFit="1" customWidth="1"/>
    <col min="5" max="5" width="16.140625" bestFit="1" customWidth="1"/>
    <col min="6" max="7" width="16.28515625" bestFit="1" customWidth="1"/>
    <col min="8" max="8" width="15.42578125" customWidth="1"/>
    <col min="9" max="9" width="16.28515625" bestFit="1" customWidth="1"/>
    <col min="10" max="10" width="19.140625" bestFit="1" customWidth="1"/>
  </cols>
  <sheetData>
    <row r="2" spans="3:10" ht="15.75" thickBot="1" x14ac:dyDescent="0.3">
      <c r="C2" s="1" t="s">
        <v>0</v>
      </c>
    </row>
    <row r="3" spans="3:10" ht="15.75" thickBot="1" x14ac:dyDescent="0.3"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40</v>
      </c>
      <c r="J3" s="4" t="s">
        <v>7</v>
      </c>
    </row>
    <row r="4" spans="3:10" ht="16.5" thickTop="1" thickBot="1" x14ac:dyDescent="0.3">
      <c r="C4" s="5" t="s">
        <v>8</v>
      </c>
      <c r="D4" s="6">
        <v>7060797243.5899973</v>
      </c>
      <c r="E4" s="6">
        <v>6732946598.2300014</v>
      </c>
      <c r="F4" s="6">
        <v>6899669602.5099964</v>
      </c>
      <c r="G4" s="6">
        <v>8231190608.4600077</v>
      </c>
      <c r="H4" s="6">
        <v>7361413659.2300053</v>
      </c>
      <c r="I4" s="6">
        <v>9736408427.1600056</v>
      </c>
      <c r="J4" s="6">
        <f>SUM(D4:I4)</f>
        <v>46022426139.180008</v>
      </c>
    </row>
    <row r="5" spans="3:10" ht="15.75" thickBot="1" x14ac:dyDescent="0.3">
      <c r="C5" s="5" t="s">
        <v>9</v>
      </c>
      <c r="D5" s="6">
        <v>4396262588.0199986</v>
      </c>
      <c r="E5" s="6">
        <v>5905211183.3500004</v>
      </c>
      <c r="F5" s="6">
        <v>6525077802.1599998</v>
      </c>
      <c r="G5" s="6">
        <v>6559085026.7099972</v>
      </c>
      <c r="H5" s="6">
        <v>6865374185.5100031</v>
      </c>
      <c r="I5" s="6">
        <v>9807780601.4399967</v>
      </c>
      <c r="J5" s="6">
        <f t="shared" ref="J5:J10" si="0">SUM(D5:I5)</f>
        <v>40058791387.189995</v>
      </c>
    </row>
    <row r="6" spans="3:10" ht="15.75" thickBot="1" x14ac:dyDescent="0.3">
      <c r="C6" s="7" t="s">
        <v>10</v>
      </c>
      <c r="D6" s="8">
        <f t="shared" ref="D6:I6" si="1">D4-D5</f>
        <v>2664534655.5699987</v>
      </c>
      <c r="E6" s="8">
        <f t="shared" si="1"/>
        <v>827735414.88000107</v>
      </c>
      <c r="F6" s="8">
        <f t="shared" si="1"/>
        <v>374591800.34999657</v>
      </c>
      <c r="G6" s="8">
        <f t="shared" si="1"/>
        <v>1672105581.7500105</v>
      </c>
      <c r="H6" s="8">
        <f t="shared" si="1"/>
        <v>496039473.72000217</v>
      </c>
      <c r="I6" s="8">
        <f t="shared" si="1"/>
        <v>-71372174.27999115</v>
      </c>
      <c r="J6" s="8">
        <f t="shared" si="0"/>
        <v>5963634751.9900179</v>
      </c>
    </row>
    <row r="7" spans="3:10" ht="15.75" thickBot="1" x14ac:dyDescent="0.3">
      <c r="C7" s="5" t="s">
        <v>11</v>
      </c>
      <c r="D7" s="6">
        <v>66315157.61999999</v>
      </c>
      <c r="E7" s="6">
        <v>152691924.78999999</v>
      </c>
      <c r="F7" s="6">
        <v>199694253.27000001</v>
      </c>
      <c r="G7" s="6">
        <v>161056678.73000008</v>
      </c>
      <c r="H7" s="6">
        <v>200951880.90000004</v>
      </c>
      <c r="I7" s="6">
        <v>404633298.27000004</v>
      </c>
      <c r="J7" s="6">
        <f t="shared" si="0"/>
        <v>1185343193.5800002</v>
      </c>
    </row>
    <row r="8" spans="3:10" ht="15.75" thickBot="1" x14ac:dyDescent="0.3">
      <c r="C8" s="5" t="s">
        <v>12</v>
      </c>
      <c r="D8" s="6">
        <v>338226854.95000023</v>
      </c>
      <c r="E8" s="6">
        <v>498703344.68000013</v>
      </c>
      <c r="F8" s="6">
        <v>517344790.38000011</v>
      </c>
      <c r="G8" s="6">
        <v>596049461.80000007</v>
      </c>
      <c r="H8" s="6">
        <v>618747222.22000015</v>
      </c>
      <c r="I8" s="6">
        <v>1184313054.5999992</v>
      </c>
      <c r="J8" s="6">
        <f t="shared" si="0"/>
        <v>3753384728.6300001</v>
      </c>
    </row>
    <row r="9" spans="3:10" ht="15.75" thickBot="1" x14ac:dyDescent="0.3">
      <c r="C9" s="7" t="s">
        <v>13</v>
      </c>
      <c r="D9" s="8">
        <f t="shared" ref="D9:I9" si="2">D8-D7</f>
        <v>271911697.33000022</v>
      </c>
      <c r="E9" s="8">
        <f t="shared" si="2"/>
        <v>346011419.8900001</v>
      </c>
      <c r="F9" s="8">
        <f t="shared" si="2"/>
        <v>317650537.11000013</v>
      </c>
      <c r="G9" s="8">
        <f t="shared" si="2"/>
        <v>434992783.06999999</v>
      </c>
      <c r="H9" s="8">
        <f t="shared" si="2"/>
        <v>417795341.32000011</v>
      </c>
      <c r="I9" s="8">
        <f t="shared" si="2"/>
        <v>779679756.32999921</v>
      </c>
      <c r="J9" s="9">
        <f t="shared" si="0"/>
        <v>2568041535.0499997</v>
      </c>
    </row>
    <row r="10" spans="3:10" ht="15.75" thickBot="1" x14ac:dyDescent="0.3">
      <c r="C10" s="10" t="s">
        <v>14</v>
      </c>
      <c r="D10" s="11">
        <f t="shared" ref="D10:I10" si="3">D6-D9</f>
        <v>2392622958.2399983</v>
      </c>
      <c r="E10" s="11">
        <f t="shared" si="3"/>
        <v>481723994.99000096</v>
      </c>
      <c r="F10" s="11">
        <f t="shared" si="3"/>
        <v>56941263.239996433</v>
      </c>
      <c r="G10" s="11">
        <f t="shared" si="3"/>
        <v>1237112798.6800106</v>
      </c>
      <c r="H10" s="11">
        <f t="shared" si="3"/>
        <v>78244132.400002062</v>
      </c>
      <c r="I10" s="11">
        <f t="shared" si="3"/>
        <v>-851051930.60999036</v>
      </c>
      <c r="J10" s="11">
        <f t="shared" si="0"/>
        <v>3395593216.9400177</v>
      </c>
    </row>
    <row r="11" spans="3:10" x14ac:dyDescent="0.25">
      <c r="C11" s="12" t="s">
        <v>15</v>
      </c>
    </row>
    <row r="15" spans="3:10" ht="15.75" thickBot="1" x14ac:dyDescent="0.3">
      <c r="C15" s="1" t="s">
        <v>16</v>
      </c>
    </row>
    <row r="16" spans="3:10" ht="15.75" thickBot="1" x14ac:dyDescent="0.3">
      <c r="C16" s="2" t="s">
        <v>1</v>
      </c>
      <c r="D16" s="3" t="s">
        <v>17</v>
      </c>
      <c r="E16" s="3" t="s">
        <v>18</v>
      </c>
      <c r="F16" s="3" t="s">
        <v>19</v>
      </c>
      <c r="G16" s="3" t="s">
        <v>20</v>
      </c>
      <c r="H16" s="4" t="s">
        <v>21</v>
      </c>
      <c r="I16" s="4" t="s">
        <v>22</v>
      </c>
      <c r="J16" s="4" t="s">
        <v>23</v>
      </c>
    </row>
    <row r="17" spans="3:10" ht="16.5" thickTop="1" thickBot="1" x14ac:dyDescent="0.3">
      <c r="C17" s="5" t="s">
        <v>8</v>
      </c>
      <c r="D17" s="6">
        <v>8968329901.6900005</v>
      </c>
      <c r="E17" s="6">
        <v>8677489109.6199913</v>
      </c>
      <c r="F17" s="6">
        <v>9957328881.2900066</v>
      </c>
      <c r="G17" s="6">
        <v>9817584506.7999973</v>
      </c>
      <c r="H17" s="6">
        <v>8685304621.2999992</v>
      </c>
      <c r="I17" s="6">
        <v>10875357783.460009</v>
      </c>
      <c r="J17" s="6">
        <f t="shared" ref="J17:J23" si="4">SUM(D17:I17)</f>
        <v>56981394804.160004</v>
      </c>
    </row>
    <row r="18" spans="3:10" ht="15.75" thickBot="1" x14ac:dyDescent="0.3">
      <c r="C18" s="5" t="s">
        <v>9</v>
      </c>
      <c r="D18" s="6">
        <v>5779419632.0299997</v>
      </c>
      <c r="E18" s="6">
        <v>7880137626.1900034</v>
      </c>
      <c r="F18" s="6">
        <v>6133847445.2500019</v>
      </c>
      <c r="G18" s="6">
        <v>9173352851.5399952</v>
      </c>
      <c r="H18" s="6">
        <v>9062879120.8699989</v>
      </c>
      <c r="I18" s="6">
        <v>11089906101.300001</v>
      </c>
      <c r="J18" s="6">
        <f t="shared" si="4"/>
        <v>49119542777.180008</v>
      </c>
    </row>
    <row r="19" spans="3:10" ht="15.75" thickBot="1" x14ac:dyDescent="0.3">
      <c r="C19" s="7" t="s">
        <v>10</v>
      </c>
      <c r="D19" s="8">
        <f t="shared" ref="D19:I19" si="5">D17-D18</f>
        <v>3188910269.6600008</v>
      </c>
      <c r="E19" s="8">
        <f t="shared" si="5"/>
        <v>797351483.42998791</v>
      </c>
      <c r="F19" s="8">
        <f t="shared" si="5"/>
        <v>3823481436.0400047</v>
      </c>
      <c r="G19" s="8">
        <f t="shared" si="5"/>
        <v>644231655.26000214</v>
      </c>
      <c r="H19" s="8">
        <f t="shared" si="5"/>
        <v>-377574499.56999969</v>
      </c>
      <c r="I19" s="8">
        <f t="shared" si="5"/>
        <v>-214548317.83999252</v>
      </c>
      <c r="J19" s="8">
        <f t="shared" si="4"/>
        <v>7861852026.9800034</v>
      </c>
    </row>
    <row r="20" spans="3:10" ht="15.75" thickBot="1" x14ac:dyDescent="0.3">
      <c r="C20" s="5" t="s">
        <v>11</v>
      </c>
      <c r="D20" s="6">
        <v>90128743.50999999</v>
      </c>
      <c r="E20" s="6">
        <v>163570466.49999994</v>
      </c>
      <c r="F20" s="6">
        <v>321080166.50000012</v>
      </c>
      <c r="G20" s="6">
        <v>514478346.53000003</v>
      </c>
      <c r="H20" s="6">
        <v>322031231.44000006</v>
      </c>
      <c r="I20" s="6">
        <v>456483219.79000014</v>
      </c>
      <c r="J20" s="6">
        <f t="shared" si="4"/>
        <v>1867772174.2700002</v>
      </c>
    </row>
    <row r="21" spans="3:10" ht="15.75" thickBot="1" x14ac:dyDescent="0.3">
      <c r="C21" s="5" t="s">
        <v>12</v>
      </c>
      <c r="D21" s="6">
        <v>458769596.5600003</v>
      </c>
      <c r="E21" s="6">
        <v>707332543.12</v>
      </c>
      <c r="F21" s="6">
        <v>1174077219.9400001</v>
      </c>
      <c r="G21" s="6">
        <v>1104995284.9899995</v>
      </c>
      <c r="H21" s="6">
        <v>1208552807.4700005</v>
      </c>
      <c r="I21" s="6">
        <v>1729498020.1100004</v>
      </c>
      <c r="J21" s="6">
        <f t="shared" si="4"/>
        <v>6383225472.1900005</v>
      </c>
    </row>
    <row r="22" spans="3:10" ht="15.75" thickBot="1" x14ac:dyDescent="0.3">
      <c r="C22" s="7" t="s">
        <v>13</v>
      </c>
      <c r="D22" s="6">
        <f t="shared" ref="D22:I22" si="6">D21-D20</f>
        <v>368640853.05000031</v>
      </c>
      <c r="E22" s="6">
        <f t="shared" si="6"/>
        <v>543762076.62000012</v>
      </c>
      <c r="F22" s="6">
        <f t="shared" si="6"/>
        <v>852997053.43999994</v>
      </c>
      <c r="G22" s="6">
        <f t="shared" si="6"/>
        <v>590516938.45999956</v>
      </c>
      <c r="H22" s="6">
        <f t="shared" si="6"/>
        <v>886521576.03000045</v>
      </c>
      <c r="I22" s="6">
        <f t="shared" si="6"/>
        <v>1273014800.3200002</v>
      </c>
      <c r="J22" s="6">
        <f t="shared" si="4"/>
        <v>4515453297.9200001</v>
      </c>
    </row>
    <row r="23" spans="3:10" ht="15.75" thickBot="1" x14ac:dyDescent="0.3">
      <c r="C23" s="10" t="s">
        <v>14</v>
      </c>
      <c r="D23" s="11">
        <f>D19-D22</f>
        <v>2820269416.6100006</v>
      </c>
      <c r="E23" s="11">
        <v>2392622958.2399983</v>
      </c>
      <c r="F23" s="11">
        <v>2392622958.2399983</v>
      </c>
      <c r="G23" s="11">
        <v>2392622958.2399983</v>
      </c>
      <c r="H23" s="11">
        <v>2392622958.2399983</v>
      </c>
      <c r="I23" s="11">
        <v>2392622958.2399983</v>
      </c>
      <c r="J23" s="11">
        <f t="shared" si="4"/>
        <v>14783384207.80999</v>
      </c>
    </row>
    <row r="24" spans="3:10" x14ac:dyDescent="0.25">
      <c r="C24" s="12" t="s">
        <v>15</v>
      </c>
    </row>
    <row r="27" spans="3:10" ht="15.75" thickBot="1" x14ac:dyDescent="0.3">
      <c r="C27" s="1" t="s">
        <v>24</v>
      </c>
    </row>
    <row r="28" spans="3:10" ht="15.75" thickBot="1" x14ac:dyDescent="0.3">
      <c r="C28" s="2" t="s">
        <v>1</v>
      </c>
      <c r="D28" s="3" t="s">
        <v>25</v>
      </c>
      <c r="E28" s="3" t="s">
        <v>26</v>
      </c>
      <c r="F28" s="3" t="s">
        <v>27</v>
      </c>
      <c r="G28" s="3" t="s">
        <v>28</v>
      </c>
      <c r="H28" s="4" t="s">
        <v>29</v>
      </c>
      <c r="I28" s="4" t="s">
        <v>30</v>
      </c>
      <c r="J28" s="4" t="s">
        <v>31</v>
      </c>
    </row>
    <row r="29" spans="3:10" ht="16.5" thickTop="1" thickBot="1" x14ac:dyDescent="0.3">
      <c r="C29" s="5" t="s">
        <v>8</v>
      </c>
      <c r="D29" s="6">
        <v>10146637078.009989</v>
      </c>
      <c r="E29" s="6">
        <v>8825300442.3399982</v>
      </c>
      <c r="F29" s="6">
        <v>10046141451.289991</v>
      </c>
      <c r="G29" s="6">
        <v>10192845177.889997</v>
      </c>
      <c r="H29" s="6">
        <v>9295663848.7299957</v>
      </c>
      <c r="I29" s="6">
        <v>12864916686.43</v>
      </c>
      <c r="J29" s="6">
        <f t="shared" ref="J29:J35" si="7">SUM(D29:I29)</f>
        <v>61371504684.689972</v>
      </c>
    </row>
    <row r="30" spans="3:10" ht="15.75" thickBot="1" x14ac:dyDescent="0.3">
      <c r="C30" s="5" t="s">
        <v>9</v>
      </c>
      <c r="D30" s="6">
        <v>7193265627.5600071</v>
      </c>
      <c r="E30" s="6">
        <v>9204428676.909996</v>
      </c>
      <c r="F30" s="6">
        <v>10039587937.479998</v>
      </c>
      <c r="G30" s="6">
        <v>9297783595.9000092</v>
      </c>
      <c r="H30" s="6">
        <v>9216332077.1799946</v>
      </c>
      <c r="I30" s="6">
        <v>12290917965.220015</v>
      </c>
      <c r="J30" s="6">
        <f t="shared" si="7"/>
        <v>57242315880.250015</v>
      </c>
    </row>
    <row r="31" spans="3:10" ht="15.75" thickBot="1" x14ac:dyDescent="0.3">
      <c r="C31" s="7" t="s">
        <v>10</v>
      </c>
      <c r="D31" s="8">
        <f t="shared" ref="D31:I31" si="8">D29-D30</f>
        <v>2953371450.4499817</v>
      </c>
      <c r="E31" s="8">
        <f t="shared" si="8"/>
        <v>-379128234.56999779</v>
      </c>
      <c r="F31" s="8">
        <f t="shared" si="8"/>
        <v>6553513.8099937439</v>
      </c>
      <c r="G31" s="8">
        <f t="shared" si="8"/>
        <v>895061581.98998833</v>
      </c>
      <c r="H31" s="8">
        <f t="shared" si="8"/>
        <v>79331771.550001144</v>
      </c>
      <c r="I31" s="8">
        <f t="shared" si="8"/>
        <v>573998721.20998573</v>
      </c>
      <c r="J31" s="8">
        <f t="shared" si="7"/>
        <v>4129188804.4399529</v>
      </c>
    </row>
    <row r="32" spans="3:10" ht="15.75" thickBot="1" x14ac:dyDescent="0.3">
      <c r="C32" s="5" t="s">
        <v>11</v>
      </c>
      <c r="D32" s="6">
        <v>243317395.98000005</v>
      </c>
      <c r="E32" s="6">
        <v>245659757.01999992</v>
      </c>
      <c r="F32" s="6">
        <v>412047369.85000002</v>
      </c>
      <c r="G32" s="6">
        <v>636028648.37000036</v>
      </c>
      <c r="H32" s="6">
        <v>520870528.62999976</v>
      </c>
      <c r="I32" s="6">
        <v>959329908.22000003</v>
      </c>
      <c r="J32" s="6">
        <f t="shared" si="7"/>
        <v>3017253608.0699997</v>
      </c>
    </row>
    <row r="33" spans="3:10" ht="15.75" thickBot="1" x14ac:dyDescent="0.3">
      <c r="C33" s="5" t="s">
        <v>12</v>
      </c>
      <c r="D33" s="6">
        <v>697459346.39999998</v>
      </c>
      <c r="E33" s="6">
        <v>994934941.46000075</v>
      </c>
      <c r="F33" s="6">
        <v>1142457418.3500011</v>
      </c>
      <c r="G33" s="6">
        <v>1175185248.0400004</v>
      </c>
      <c r="H33" s="6">
        <v>1250708020.5199986</v>
      </c>
      <c r="I33" s="6">
        <v>1994693836.26</v>
      </c>
      <c r="J33" s="6">
        <f t="shared" si="7"/>
        <v>7255438811.0300007</v>
      </c>
    </row>
    <row r="34" spans="3:10" ht="15.75" thickBot="1" x14ac:dyDescent="0.3">
      <c r="C34" s="7" t="s">
        <v>13</v>
      </c>
      <c r="D34" s="6">
        <f t="shared" ref="D34:I34" si="9">D33-D32</f>
        <v>454141950.41999996</v>
      </c>
      <c r="E34" s="6">
        <f t="shared" si="9"/>
        <v>749275184.44000077</v>
      </c>
      <c r="F34" s="6">
        <f t="shared" si="9"/>
        <v>730410048.50000107</v>
      </c>
      <c r="G34" s="6">
        <f t="shared" si="9"/>
        <v>539156599.67000008</v>
      </c>
      <c r="H34" s="6">
        <f t="shared" si="9"/>
        <v>729837491.88999879</v>
      </c>
      <c r="I34" s="6">
        <f t="shared" si="9"/>
        <v>1035363928.04</v>
      </c>
      <c r="J34" s="6">
        <f t="shared" si="7"/>
        <v>4238185202.9600005</v>
      </c>
    </row>
    <row r="35" spans="3:10" ht="15.75" thickBot="1" x14ac:dyDescent="0.3">
      <c r="C35" s="10" t="s">
        <v>14</v>
      </c>
      <c r="D35" s="11">
        <f t="shared" ref="D35" si="10">D31-D34</f>
        <v>2499229500.0299816</v>
      </c>
      <c r="E35" s="11">
        <f>E31-E34</f>
        <v>-1128403419.0099986</v>
      </c>
      <c r="F35" s="11">
        <f>F31-F34</f>
        <v>-723856534.69000733</v>
      </c>
      <c r="G35" s="11">
        <f>G31-G34</f>
        <v>355904982.31998825</v>
      </c>
      <c r="H35" s="11">
        <f>H31-H34</f>
        <v>-650505720.33999765</v>
      </c>
      <c r="I35" s="11">
        <f>I31-I34</f>
        <v>-461365206.83001423</v>
      </c>
      <c r="J35" s="11">
        <f t="shared" si="7"/>
        <v>-108996398.5200479</v>
      </c>
    </row>
    <row r="36" spans="3:10" x14ac:dyDescent="0.25">
      <c r="C36" s="12" t="s">
        <v>15</v>
      </c>
    </row>
    <row r="37" spans="3:10" x14ac:dyDescent="0.25">
      <c r="C37" s="13"/>
    </row>
    <row r="40" spans="3:10" ht="15.75" thickBot="1" x14ac:dyDescent="0.3">
      <c r="C40" s="1" t="s">
        <v>32</v>
      </c>
    </row>
    <row r="41" spans="3:10" ht="15.75" thickBot="1" x14ac:dyDescent="0.3">
      <c r="C41" s="2" t="s">
        <v>1</v>
      </c>
      <c r="D41" s="3" t="s">
        <v>33</v>
      </c>
      <c r="E41" s="3" t="s">
        <v>34</v>
      </c>
      <c r="F41" s="3" t="s">
        <v>35</v>
      </c>
      <c r="G41" s="3" t="s">
        <v>36</v>
      </c>
      <c r="H41" s="4" t="s">
        <v>37</v>
      </c>
      <c r="I41" s="4" t="s">
        <v>38</v>
      </c>
      <c r="J41" s="4" t="s">
        <v>39</v>
      </c>
    </row>
    <row r="42" spans="3:10" ht="16.5" thickTop="1" thickBot="1" x14ac:dyDescent="0.3">
      <c r="C42" s="5" t="s">
        <v>8</v>
      </c>
      <c r="D42" s="6">
        <v>12646643981.65999</v>
      </c>
      <c r="E42" s="6">
        <v>10708364555.980005</v>
      </c>
      <c r="F42" s="6">
        <v>12113882839.099991</v>
      </c>
      <c r="G42" s="6">
        <v>11002749713.290005</v>
      </c>
      <c r="H42" s="6"/>
      <c r="I42" s="6"/>
      <c r="J42" s="6"/>
    </row>
    <row r="43" spans="3:10" ht="15.75" thickBot="1" x14ac:dyDescent="0.3">
      <c r="C43" s="5" t="s">
        <v>9</v>
      </c>
      <c r="D43" s="6">
        <v>8729465871.3400078</v>
      </c>
      <c r="E43" s="6">
        <v>10756604056.980003</v>
      </c>
      <c r="F43" s="6">
        <v>11343473570.830011</v>
      </c>
      <c r="G43" s="6">
        <v>10812244962.37999</v>
      </c>
      <c r="H43" s="6"/>
      <c r="I43" s="6"/>
      <c r="J43" s="6"/>
    </row>
    <row r="44" spans="3:10" ht="15.75" thickBot="1" x14ac:dyDescent="0.3">
      <c r="C44" s="7" t="s">
        <v>10</v>
      </c>
      <c r="D44" s="8">
        <f>D42-D43</f>
        <v>3917178110.3199825</v>
      </c>
      <c r="E44" s="8">
        <f>E42-E43</f>
        <v>-48239500.999998093</v>
      </c>
      <c r="F44" s="8">
        <f>F42-F43</f>
        <v>770409268.26997948</v>
      </c>
      <c r="G44" s="8">
        <f>G42-G43</f>
        <v>190504750.91001511</v>
      </c>
      <c r="H44" s="8"/>
      <c r="I44" s="8"/>
      <c r="J44" s="8"/>
    </row>
    <row r="45" spans="3:10" ht="15.75" thickBot="1" x14ac:dyDescent="0.3">
      <c r="C45" s="5" t="s">
        <v>11</v>
      </c>
      <c r="D45" s="6">
        <v>506129123.63999993</v>
      </c>
      <c r="E45" s="6">
        <v>476598920.51999998</v>
      </c>
      <c r="F45" s="6">
        <v>767885777.75000012</v>
      </c>
      <c r="G45" s="6">
        <v>820540820.95999992</v>
      </c>
      <c r="H45" s="6"/>
      <c r="I45" s="6"/>
      <c r="J45" s="6"/>
    </row>
    <row r="46" spans="3:10" ht="15.75" thickBot="1" x14ac:dyDescent="0.3">
      <c r="C46" s="5" t="s">
        <v>12</v>
      </c>
      <c r="D46" s="6">
        <v>985661005.21000016</v>
      </c>
      <c r="E46" s="6">
        <v>1639291696.5899987</v>
      </c>
      <c r="F46" s="6">
        <v>1694777904.2800009</v>
      </c>
      <c r="G46" s="6">
        <v>1897101384.9699998</v>
      </c>
      <c r="H46" s="6"/>
      <c r="I46" s="6"/>
      <c r="J46" s="6"/>
    </row>
    <row r="47" spans="3:10" ht="15.75" thickBot="1" x14ac:dyDescent="0.3">
      <c r="C47" s="7" t="s">
        <v>13</v>
      </c>
      <c r="D47" s="8">
        <f>D46-D45</f>
        <v>479531881.57000023</v>
      </c>
      <c r="E47" s="8">
        <f>E46-E45</f>
        <v>1162692776.0699987</v>
      </c>
      <c r="F47" s="8">
        <f>F46-F45</f>
        <v>926892126.53000081</v>
      </c>
      <c r="G47" s="8">
        <f>G46-G45</f>
        <v>1076560564.0099998</v>
      </c>
      <c r="H47" s="6"/>
      <c r="I47" s="6"/>
      <c r="J47" s="6"/>
    </row>
    <row r="48" spans="3:10" ht="15.75" thickBot="1" x14ac:dyDescent="0.3">
      <c r="C48" s="10" t="s">
        <v>14</v>
      </c>
      <c r="D48" s="11">
        <f>D44-D47</f>
        <v>3437646228.7499824</v>
      </c>
      <c r="E48" s="11">
        <f>E44-E47</f>
        <v>-1210932277.0699968</v>
      </c>
      <c r="F48" s="11">
        <f>F44-F47</f>
        <v>-156482858.26002133</v>
      </c>
      <c r="G48" s="11">
        <f>G44-G47</f>
        <v>-886055813.09998465</v>
      </c>
      <c r="H48" s="11"/>
      <c r="I48" s="11"/>
      <c r="J48" s="11"/>
    </row>
    <row r="49" spans="3:3" x14ac:dyDescent="0.25">
      <c r="C49" s="12" t="s">
        <v>15</v>
      </c>
    </row>
    <row r="50" spans="3:3" x14ac:dyDescent="0.25">
      <c r="C50" s="13"/>
    </row>
  </sheetData>
  <conditionalFormatting sqref="D6:I6">
    <cfRule type="cellIs" dxfId="44" priority="45" stopIfTrue="1" operator="lessThan">
      <formula>0</formula>
    </cfRule>
  </conditionalFormatting>
  <conditionalFormatting sqref="D10:I10">
    <cfRule type="cellIs" dxfId="43" priority="43" stopIfTrue="1" operator="lessThan">
      <formula>0</formula>
    </cfRule>
    <cfRule type="cellIs" dxfId="42" priority="44" stopIfTrue="1" operator="lessThan">
      <formula>0</formula>
    </cfRule>
  </conditionalFormatting>
  <conditionalFormatting sqref="J6">
    <cfRule type="cellIs" dxfId="41" priority="42" stopIfTrue="1" operator="lessThan">
      <formula>0</formula>
    </cfRule>
  </conditionalFormatting>
  <conditionalFormatting sqref="J9">
    <cfRule type="cellIs" dxfId="40" priority="38" stopIfTrue="1" operator="greaterThan">
      <formula>0</formula>
    </cfRule>
    <cfRule type="cellIs" dxfId="39" priority="39" stopIfTrue="1" operator="greaterThan">
      <formula>0</formula>
    </cfRule>
    <cfRule type="cellIs" dxfId="38" priority="40" stopIfTrue="1" operator="lessThan">
      <formula>0</formula>
    </cfRule>
    <cfRule type="cellIs" dxfId="37" priority="41" stopIfTrue="1" operator="greaterThan">
      <formula>0</formula>
    </cfRule>
  </conditionalFormatting>
  <conditionalFormatting sqref="J9">
    <cfRule type="cellIs" dxfId="36" priority="35" stopIfTrue="1" operator="greaterThan">
      <formula>0</formula>
    </cfRule>
    <cfRule type="cellIs" dxfId="35" priority="36" stopIfTrue="1" operator="greaterThan">
      <formula>0</formula>
    </cfRule>
    <cfRule type="cellIs" dxfId="34" priority="37" stopIfTrue="1" operator="greaterThan">
      <formula>0</formula>
    </cfRule>
  </conditionalFormatting>
  <conditionalFormatting sqref="J10">
    <cfRule type="cellIs" dxfId="33" priority="33" stopIfTrue="1" operator="lessThan">
      <formula>0</formula>
    </cfRule>
    <cfRule type="cellIs" dxfId="32" priority="34" stopIfTrue="1" operator="lessThan">
      <formula>0</formula>
    </cfRule>
  </conditionalFormatting>
  <conditionalFormatting sqref="J9">
    <cfRule type="cellIs" dxfId="31" priority="32" stopIfTrue="1" operator="greaterThan">
      <formula>0</formula>
    </cfRule>
  </conditionalFormatting>
  <conditionalFormatting sqref="D19">
    <cfRule type="cellIs" dxfId="30" priority="31" stopIfTrue="1" operator="lessThan">
      <formula>0</formula>
    </cfRule>
  </conditionalFormatting>
  <conditionalFormatting sqref="D23:I23">
    <cfRule type="cellIs" dxfId="29" priority="29" stopIfTrue="1" operator="lessThan">
      <formula>0</formula>
    </cfRule>
    <cfRule type="cellIs" dxfId="28" priority="30" stopIfTrue="1" operator="lessThan">
      <formula>0</formula>
    </cfRule>
  </conditionalFormatting>
  <conditionalFormatting sqref="E19:I19">
    <cfRule type="cellIs" dxfId="27" priority="28" stopIfTrue="1" operator="lessThan">
      <formula>0</formula>
    </cfRule>
  </conditionalFormatting>
  <conditionalFormatting sqref="I9">
    <cfRule type="cellIs" dxfId="26" priority="27" stopIfTrue="1" operator="lessThan">
      <formula>0</formula>
    </cfRule>
  </conditionalFormatting>
  <conditionalFormatting sqref="H9">
    <cfRule type="cellIs" dxfId="25" priority="26" stopIfTrue="1" operator="lessThan">
      <formula>0</formula>
    </cfRule>
  </conditionalFormatting>
  <conditionalFormatting sqref="H9">
    <cfRule type="cellIs" dxfId="24" priority="25" stopIfTrue="1" operator="lessThan">
      <formula>0</formula>
    </cfRule>
  </conditionalFormatting>
  <conditionalFormatting sqref="G9">
    <cfRule type="cellIs" dxfId="23" priority="24" stopIfTrue="1" operator="lessThan">
      <formula>0</formula>
    </cfRule>
  </conditionalFormatting>
  <conditionalFormatting sqref="F9">
    <cfRule type="cellIs" dxfId="22" priority="23" stopIfTrue="1" operator="lessThan">
      <formula>0</formula>
    </cfRule>
  </conditionalFormatting>
  <conditionalFormatting sqref="F9">
    <cfRule type="cellIs" dxfId="21" priority="22" stopIfTrue="1" operator="lessThan">
      <formula>0</formula>
    </cfRule>
  </conditionalFormatting>
  <conditionalFormatting sqref="E9">
    <cfRule type="cellIs" dxfId="20" priority="21" stopIfTrue="1" operator="lessThan">
      <formula>0</formula>
    </cfRule>
  </conditionalFormatting>
  <conditionalFormatting sqref="D9">
    <cfRule type="cellIs" dxfId="19" priority="20" stopIfTrue="1" operator="lessThan">
      <formula>0</formula>
    </cfRule>
  </conditionalFormatting>
  <conditionalFormatting sqref="D9">
    <cfRule type="cellIs" dxfId="18" priority="19" stopIfTrue="1" operator="lessThan">
      <formula>0</formula>
    </cfRule>
  </conditionalFormatting>
  <conditionalFormatting sqref="D31:I31">
    <cfRule type="cellIs" dxfId="17" priority="18" stopIfTrue="1" operator="lessThan">
      <formula>0</formula>
    </cfRule>
  </conditionalFormatting>
  <conditionalFormatting sqref="D35:I35">
    <cfRule type="cellIs" dxfId="16" priority="16" stopIfTrue="1" operator="lessThan">
      <formula>0</formula>
    </cfRule>
    <cfRule type="cellIs" dxfId="15" priority="17" stopIfTrue="1" operator="lessThan">
      <formula>0</formula>
    </cfRule>
  </conditionalFormatting>
  <conditionalFormatting sqref="J23">
    <cfRule type="cellIs" dxfId="14" priority="14" stopIfTrue="1" operator="lessThan">
      <formula>0</formula>
    </cfRule>
    <cfRule type="cellIs" dxfId="13" priority="15" stopIfTrue="1" operator="lessThan">
      <formula>0</formula>
    </cfRule>
  </conditionalFormatting>
  <conditionalFormatting sqref="J19">
    <cfRule type="cellIs" dxfId="12" priority="13" stopIfTrue="1" operator="lessThan">
      <formula>0</formula>
    </cfRule>
  </conditionalFormatting>
  <conditionalFormatting sqref="J31">
    <cfRule type="cellIs" dxfId="11" priority="12" stopIfTrue="1" operator="lessThan">
      <formula>0</formula>
    </cfRule>
  </conditionalFormatting>
  <conditionalFormatting sqref="J35">
    <cfRule type="cellIs" dxfId="10" priority="10" stopIfTrue="1" operator="lessThan">
      <formula>0</formula>
    </cfRule>
    <cfRule type="cellIs" dxfId="9" priority="11" stopIfTrue="1" operator="lessThan">
      <formula>0</formula>
    </cfRule>
  </conditionalFormatting>
  <conditionalFormatting sqref="H44:I44">
    <cfRule type="cellIs" dxfId="8" priority="9" stopIfTrue="1" operator="lessThan">
      <formula>0</formula>
    </cfRule>
  </conditionalFormatting>
  <conditionalFormatting sqref="H48:I48">
    <cfRule type="cellIs" dxfId="7" priority="7" stopIfTrue="1" operator="lessThan">
      <formula>0</formula>
    </cfRule>
    <cfRule type="cellIs" dxfId="6" priority="8" stopIfTrue="1" operator="lessThan">
      <formula>0</formula>
    </cfRule>
  </conditionalFormatting>
  <conditionalFormatting sqref="J44">
    <cfRule type="cellIs" dxfId="5" priority="6" stopIfTrue="1" operator="lessThan">
      <formula>0</formula>
    </cfRule>
  </conditionalFormatting>
  <conditionalFormatting sqref="J48">
    <cfRule type="cellIs" dxfId="4" priority="4" stopIfTrue="1" operator="lessThan">
      <formula>0</formula>
    </cfRule>
    <cfRule type="cellIs" dxfId="3" priority="5" stopIfTrue="1" operator="lessThan">
      <formula>0</formula>
    </cfRule>
  </conditionalFormatting>
  <conditionalFormatting sqref="D44:G44">
    <cfRule type="cellIs" dxfId="2" priority="3" stopIfTrue="1" operator="lessThan">
      <formula>0</formula>
    </cfRule>
  </conditionalFormatting>
  <conditionalFormatting sqref="D48:G48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Augusto Santos Brito</dc:creator>
  <cp:lastModifiedBy>gabrielbarbosa</cp:lastModifiedBy>
  <dcterms:created xsi:type="dcterms:W3CDTF">2024-10-08T13:58:52Z</dcterms:created>
  <dcterms:modified xsi:type="dcterms:W3CDTF">2024-11-21T13:26:43Z</dcterms:modified>
</cp:coreProperties>
</file>