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19425" windowHeight="10425" tabRatio="844" firstSheet="4" activeTab="12"/>
  </bookViews>
  <sheets>
    <sheet name="Qdo_Orcam_Ano 1" sheetId="13" r:id="rId1"/>
    <sheet name="Qdo_Orcam_Ano 2" sheetId="25" r:id="rId2"/>
    <sheet name="Qdo_Orcam_Ano 3" sheetId="26" r:id="rId3"/>
    <sheet name="Orc_Sintet Ano 1" sheetId="14" r:id="rId4"/>
    <sheet name="Orc_Sintet Ano 2" sheetId="27" r:id="rId5"/>
    <sheet name="Orc_Sintet Ano 3" sheetId="28" r:id="rId6"/>
    <sheet name="Desp_Pessoal" sheetId="8" r:id="rId7"/>
    <sheet name="Serv. Terceiros" sheetId="15" r:id="rId8"/>
    <sheet name="Desp. Gerais" sheetId="16" r:id="rId9"/>
    <sheet name="Desp. Mat. Prima" sheetId="17" r:id="rId10"/>
    <sheet name="Desp. Tributos" sheetId="18" r:id="rId11"/>
    <sheet name="Aq. Bens " sheetId="19" r:id="rId12"/>
    <sheet name="Cronograma de desembolso" sheetId="20" r:id="rId13"/>
  </sheets>
  <definedNames>
    <definedName name="_xlnm.Print_Area" localSheetId="6">Desp_Pessoal!$A$1:$AC$2</definedName>
    <definedName name="_xlnm.Print_Area" localSheetId="3">'Orc_Sintet Ano 1'!$A$1:$G$59</definedName>
    <definedName name="_xlnm.Print_Area" localSheetId="4">'Orc_Sintet Ano 2'!$A$1:$G$59</definedName>
    <definedName name="_xlnm.Print_Area" localSheetId="5">'Orc_Sintet Ano 3'!$A$1:$G$59</definedName>
    <definedName name="_xlnm.Print_Area" localSheetId="0">'Qdo_Orcam_Ano 1'!$A$1:$G$114</definedName>
    <definedName name="_xlnm.Print_Area" localSheetId="1">'Qdo_Orcam_Ano 2'!$A$1:$G$114</definedName>
    <definedName name="_xlnm.Print_Area" localSheetId="2">'Qdo_Orcam_Ano 3'!$A$1:$G$114</definedName>
  </definedNames>
  <calcPr calcId="124519"/>
</workbook>
</file>

<file path=xl/calcChain.xml><?xml version="1.0" encoding="utf-8"?>
<calcChain xmlns="http://schemas.openxmlformats.org/spreadsheetml/2006/main">
  <c r="X15" i="8"/>
  <c r="U15"/>
  <c r="T15"/>
  <c r="W15" s="1"/>
  <c r="S15"/>
  <c r="P15"/>
  <c r="O15"/>
  <c r="N15"/>
  <c r="M7"/>
  <c r="Q7" s="1"/>
  <c r="R7" s="1"/>
  <c r="M8"/>
  <c r="M9"/>
  <c r="M10"/>
  <c r="M11"/>
  <c r="Q11" s="1"/>
  <c r="R11" s="1"/>
  <c r="M12"/>
  <c r="Q12" s="1"/>
  <c r="R12" s="1"/>
  <c r="M13"/>
  <c r="M14"/>
  <c r="M15"/>
  <c r="Q15" s="1"/>
  <c r="R15" s="1"/>
  <c r="M6"/>
  <c r="J15"/>
  <c r="I15"/>
  <c r="H15"/>
  <c r="K15" s="1"/>
  <c r="L15" s="1"/>
  <c r="Q8"/>
  <c r="R8" s="1"/>
  <c r="G15"/>
  <c r="C18"/>
  <c r="P14"/>
  <c r="O14"/>
  <c r="N14"/>
  <c r="S14"/>
  <c r="T13"/>
  <c r="X13" s="1"/>
  <c r="S13"/>
  <c r="P13"/>
  <c r="O13"/>
  <c r="Q13" s="1"/>
  <c r="R13" s="1"/>
  <c r="N13"/>
  <c r="I13"/>
  <c r="H13"/>
  <c r="U13" s="1"/>
  <c r="G13"/>
  <c r="J13"/>
  <c r="P12"/>
  <c r="O12"/>
  <c r="N12"/>
  <c r="S12"/>
  <c r="T11"/>
  <c r="S11"/>
  <c r="P11"/>
  <c r="O11"/>
  <c r="N11"/>
  <c r="I11"/>
  <c r="H11"/>
  <c r="U11" s="1"/>
  <c r="G11"/>
  <c r="J11"/>
  <c r="P10"/>
  <c r="O10"/>
  <c r="N10"/>
  <c r="S10"/>
  <c r="T9"/>
  <c r="S9"/>
  <c r="P9"/>
  <c r="O9"/>
  <c r="N9"/>
  <c r="Q9" s="1"/>
  <c r="R9" s="1"/>
  <c r="I9"/>
  <c r="H9"/>
  <c r="U9" s="1"/>
  <c r="G9"/>
  <c r="J9"/>
  <c r="P8"/>
  <c r="O8"/>
  <c r="N8"/>
  <c r="S8"/>
  <c r="T7"/>
  <c r="S7"/>
  <c r="P7"/>
  <c r="O7"/>
  <c r="O18" s="1"/>
  <c r="N7"/>
  <c r="I7"/>
  <c r="H7"/>
  <c r="U7" s="1"/>
  <c r="G7"/>
  <c r="J7"/>
  <c r="P6"/>
  <c r="O6"/>
  <c r="N6"/>
  <c r="S6"/>
  <c r="Y15" l="1"/>
  <c r="Z15" s="1"/>
  <c r="AA15" s="1"/>
  <c r="M18"/>
  <c r="Q6"/>
  <c r="R6" s="1"/>
  <c r="R18" s="1"/>
  <c r="Q14"/>
  <c r="R14" s="1"/>
  <c r="Q10"/>
  <c r="R10" s="1"/>
  <c r="V15"/>
  <c r="P18"/>
  <c r="N18"/>
  <c r="V7"/>
  <c r="V11"/>
  <c r="V9"/>
  <c r="S18"/>
  <c r="V10"/>
  <c r="J6"/>
  <c r="X9"/>
  <c r="J12"/>
  <c r="J14"/>
  <c r="I6"/>
  <c r="K7"/>
  <c r="L7" s="1"/>
  <c r="W7"/>
  <c r="I8"/>
  <c r="K9"/>
  <c r="L9" s="1"/>
  <c r="W9"/>
  <c r="I10"/>
  <c r="K11"/>
  <c r="L11" s="1"/>
  <c r="W11"/>
  <c r="I12"/>
  <c r="K13"/>
  <c r="L13" s="1"/>
  <c r="W13"/>
  <c r="I14"/>
  <c r="F18"/>
  <c r="H6"/>
  <c r="T6"/>
  <c r="V6" s="1"/>
  <c r="H8"/>
  <c r="T8"/>
  <c r="H10"/>
  <c r="T10"/>
  <c r="X10" s="1"/>
  <c r="H12"/>
  <c r="T12"/>
  <c r="V13"/>
  <c r="Y13" s="1"/>
  <c r="Z13" s="1"/>
  <c r="H14"/>
  <c r="T14"/>
  <c r="X7"/>
  <c r="J8"/>
  <c r="J10"/>
  <c r="X11"/>
  <c r="G6"/>
  <c r="G8"/>
  <c r="G10"/>
  <c r="G12"/>
  <c r="G14"/>
  <c r="G45" i="28"/>
  <c r="F45"/>
  <c r="E45"/>
  <c r="D45"/>
  <c r="C45"/>
  <c r="G44"/>
  <c r="G37"/>
  <c r="F37"/>
  <c r="E37"/>
  <c r="D37"/>
  <c r="C37"/>
  <c r="G36"/>
  <c r="F34"/>
  <c r="D34"/>
  <c r="E33"/>
  <c r="E34" s="1"/>
  <c r="C33"/>
  <c r="G33" s="1"/>
  <c r="G34" s="1"/>
  <c r="F31"/>
  <c r="E31"/>
  <c r="D31"/>
  <c r="C31"/>
  <c r="G30"/>
  <c r="G31" s="1"/>
  <c r="G28"/>
  <c r="F28"/>
  <c r="E28"/>
  <c r="D28"/>
  <c r="C28"/>
  <c r="G27"/>
  <c r="E25"/>
  <c r="F23"/>
  <c r="E23"/>
  <c r="D23"/>
  <c r="C23"/>
  <c r="G22"/>
  <c r="G23" s="1"/>
  <c r="G20"/>
  <c r="F20"/>
  <c r="E20"/>
  <c r="D20"/>
  <c r="C20"/>
  <c r="G19"/>
  <c r="F17"/>
  <c r="F25" s="1"/>
  <c r="F39" s="1"/>
  <c r="F47" s="1"/>
  <c r="E17"/>
  <c r="D17"/>
  <c r="C17"/>
  <c r="G16"/>
  <c r="G17" s="1"/>
  <c r="G14"/>
  <c r="F14"/>
  <c r="E14"/>
  <c r="D14"/>
  <c r="D25" s="1"/>
  <c r="D39" s="1"/>
  <c r="D47" s="1"/>
  <c r="C14"/>
  <c r="C25" s="1"/>
  <c r="G13"/>
  <c r="G8"/>
  <c r="G7"/>
  <c r="F6"/>
  <c r="E6"/>
  <c r="D6"/>
  <c r="C6"/>
  <c r="G45" i="27"/>
  <c r="F45"/>
  <c r="E45"/>
  <c r="D45"/>
  <c r="C45"/>
  <c r="G44"/>
  <c r="G37"/>
  <c r="F37"/>
  <c r="E37"/>
  <c r="D37"/>
  <c r="C37"/>
  <c r="G36"/>
  <c r="F34"/>
  <c r="D34"/>
  <c r="E33"/>
  <c r="E34" s="1"/>
  <c r="C33"/>
  <c r="G33" s="1"/>
  <c r="G34" s="1"/>
  <c r="F31"/>
  <c r="E31"/>
  <c r="D31"/>
  <c r="C31"/>
  <c r="G30"/>
  <c r="G31" s="1"/>
  <c r="G28"/>
  <c r="F28"/>
  <c r="E28"/>
  <c r="D28"/>
  <c r="C28"/>
  <c r="G27"/>
  <c r="E25"/>
  <c r="E39" s="1"/>
  <c r="E47" s="1"/>
  <c r="F23"/>
  <c r="E23"/>
  <c r="D23"/>
  <c r="C23"/>
  <c r="G22"/>
  <c r="G23" s="1"/>
  <c r="G20"/>
  <c r="F20"/>
  <c r="E20"/>
  <c r="D20"/>
  <c r="C20"/>
  <c r="G19"/>
  <c r="F17"/>
  <c r="F25" s="1"/>
  <c r="F39" s="1"/>
  <c r="F47" s="1"/>
  <c r="E17"/>
  <c r="D17"/>
  <c r="C17"/>
  <c r="G16"/>
  <c r="G17" s="1"/>
  <c r="G14"/>
  <c r="F14"/>
  <c r="E14"/>
  <c r="D14"/>
  <c r="D25" s="1"/>
  <c r="D39" s="1"/>
  <c r="D47" s="1"/>
  <c r="C14"/>
  <c r="C25" s="1"/>
  <c r="G13"/>
  <c r="G8"/>
  <c r="G7"/>
  <c r="F6"/>
  <c r="E6"/>
  <c r="D6"/>
  <c r="C6"/>
  <c r="F112" i="26"/>
  <c r="F113" s="1"/>
  <c r="E112"/>
  <c r="D112"/>
  <c r="C112"/>
  <c r="G110"/>
  <c r="G109"/>
  <c r="G108"/>
  <c r="G107"/>
  <c r="G106"/>
  <c r="G112" s="1"/>
  <c r="G101"/>
  <c r="F101"/>
  <c r="E101"/>
  <c r="D101"/>
  <c r="C101"/>
  <c r="G99"/>
  <c r="G98"/>
  <c r="G97"/>
  <c r="G96"/>
  <c r="G95"/>
  <c r="F92"/>
  <c r="E92"/>
  <c r="D92"/>
  <c r="C90"/>
  <c r="G90" s="1"/>
  <c r="G92" s="1"/>
  <c r="F87"/>
  <c r="E87"/>
  <c r="D87"/>
  <c r="C87"/>
  <c r="G85"/>
  <c r="G84"/>
  <c r="G83"/>
  <c r="G82"/>
  <c r="G81"/>
  <c r="G80"/>
  <c r="G79"/>
  <c r="G78"/>
  <c r="G77"/>
  <c r="G76"/>
  <c r="G75"/>
  <c r="G74"/>
  <c r="G73"/>
  <c r="G72"/>
  <c r="G71"/>
  <c r="G87" s="1"/>
  <c r="F68"/>
  <c r="E68"/>
  <c r="D68"/>
  <c r="C68"/>
  <c r="G66"/>
  <c r="G65"/>
  <c r="G64"/>
  <c r="G63"/>
  <c r="G62"/>
  <c r="G61"/>
  <c r="G60"/>
  <c r="G59"/>
  <c r="G58"/>
  <c r="G57"/>
  <c r="G56"/>
  <c r="G55"/>
  <c r="G68" s="1"/>
  <c r="F50"/>
  <c r="E50"/>
  <c r="D50"/>
  <c r="C50"/>
  <c r="G48"/>
  <c r="G47"/>
  <c r="G46"/>
  <c r="G45"/>
  <c r="G50" s="1"/>
  <c r="F40"/>
  <c r="E40"/>
  <c r="D40"/>
  <c r="C40"/>
  <c r="G38"/>
  <c r="G37"/>
  <c r="G36"/>
  <c r="G35"/>
  <c r="G40" s="1"/>
  <c r="G34"/>
  <c r="G33"/>
  <c r="G32"/>
  <c r="F29"/>
  <c r="E29"/>
  <c r="D29"/>
  <c r="C29"/>
  <c r="G27"/>
  <c r="G26"/>
  <c r="G25"/>
  <c r="G24"/>
  <c r="G29" s="1"/>
  <c r="G23"/>
  <c r="F20"/>
  <c r="F51" s="1"/>
  <c r="E20"/>
  <c r="E51" s="1"/>
  <c r="D20"/>
  <c r="D51" s="1"/>
  <c r="C20"/>
  <c r="C51" s="1"/>
  <c r="G18"/>
  <c r="G17"/>
  <c r="G20" s="1"/>
  <c r="G51" s="1"/>
  <c r="G10"/>
  <c r="G9"/>
  <c r="G8"/>
  <c r="F112" i="25"/>
  <c r="E112"/>
  <c r="D112"/>
  <c r="C112"/>
  <c r="G110"/>
  <c r="G109"/>
  <c r="G108"/>
  <c r="G107"/>
  <c r="G106"/>
  <c r="G112" s="1"/>
  <c r="G101"/>
  <c r="F101"/>
  <c r="E101"/>
  <c r="D101"/>
  <c r="C101"/>
  <c r="G99"/>
  <c r="G98"/>
  <c r="G97"/>
  <c r="G96"/>
  <c r="G95"/>
  <c r="F92"/>
  <c r="E92"/>
  <c r="D92"/>
  <c r="G90"/>
  <c r="G92" s="1"/>
  <c r="C90"/>
  <c r="C92" s="1"/>
  <c r="F87"/>
  <c r="E87"/>
  <c r="D87"/>
  <c r="D113" s="1"/>
  <c r="C87"/>
  <c r="G85"/>
  <c r="G84"/>
  <c r="G83"/>
  <c r="G82"/>
  <c r="G81"/>
  <c r="G80"/>
  <c r="G79"/>
  <c r="G78"/>
  <c r="G77"/>
  <c r="G76"/>
  <c r="G75"/>
  <c r="G74"/>
  <c r="G73"/>
  <c r="G72"/>
  <c r="G71"/>
  <c r="G87" s="1"/>
  <c r="F68"/>
  <c r="E68"/>
  <c r="D68"/>
  <c r="C68"/>
  <c r="G66"/>
  <c r="G65"/>
  <c r="G64"/>
  <c r="G63"/>
  <c r="G62"/>
  <c r="G61"/>
  <c r="G60"/>
  <c r="G59"/>
  <c r="G58"/>
  <c r="G57"/>
  <c r="G56"/>
  <c r="G55"/>
  <c r="G68" s="1"/>
  <c r="F50"/>
  <c r="E50"/>
  <c r="D50"/>
  <c r="C50"/>
  <c r="G48"/>
  <c r="G47"/>
  <c r="G46"/>
  <c r="G45"/>
  <c r="G50" s="1"/>
  <c r="F40"/>
  <c r="E40"/>
  <c r="D40"/>
  <c r="C40"/>
  <c r="G38"/>
  <c r="G37"/>
  <c r="G36"/>
  <c r="G35"/>
  <c r="G34"/>
  <c r="G33"/>
  <c r="G32"/>
  <c r="G40" s="1"/>
  <c r="F29"/>
  <c r="E29"/>
  <c r="D29"/>
  <c r="C29"/>
  <c r="G27"/>
  <c r="G26"/>
  <c r="G25"/>
  <c r="G24"/>
  <c r="G29" s="1"/>
  <c r="G23"/>
  <c r="F20"/>
  <c r="F51" s="1"/>
  <c r="E20"/>
  <c r="E51" s="1"/>
  <c r="D20"/>
  <c r="D51" s="1"/>
  <c r="C20"/>
  <c r="C51" s="1"/>
  <c r="G18"/>
  <c r="G17"/>
  <c r="G20" s="1"/>
  <c r="G10"/>
  <c r="G9"/>
  <c r="G8"/>
  <c r="G8" i="13"/>
  <c r="E6" i="14"/>
  <c r="D6"/>
  <c r="F6"/>
  <c r="C6"/>
  <c r="V14" i="8" l="1"/>
  <c r="W14"/>
  <c r="W6"/>
  <c r="Q18"/>
  <c r="Y11"/>
  <c r="Z11" s="1"/>
  <c r="AA11" s="1"/>
  <c r="Y7"/>
  <c r="Z7" s="1"/>
  <c r="X14"/>
  <c r="Y9"/>
  <c r="Z9" s="1"/>
  <c r="AA9" s="1"/>
  <c r="AA7"/>
  <c r="AA13"/>
  <c r="K10"/>
  <c r="L10" s="1"/>
  <c r="U10"/>
  <c r="H18"/>
  <c r="K6"/>
  <c r="U6"/>
  <c r="K14"/>
  <c r="L14" s="1"/>
  <c r="AA14" s="1"/>
  <c r="U14"/>
  <c r="Y14" s="1"/>
  <c r="Z14" s="1"/>
  <c r="K12"/>
  <c r="L12" s="1"/>
  <c r="U12"/>
  <c r="K8"/>
  <c r="L8" s="1"/>
  <c r="U8"/>
  <c r="V12"/>
  <c r="V8"/>
  <c r="T18"/>
  <c r="W12"/>
  <c r="W8"/>
  <c r="W10"/>
  <c r="X6"/>
  <c r="I18"/>
  <c r="J18"/>
  <c r="X12"/>
  <c r="X8"/>
  <c r="G18"/>
  <c r="G6" i="28"/>
  <c r="G6" i="27"/>
  <c r="E39" i="28"/>
  <c r="E47" s="1"/>
  <c r="C39"/>
  <c r="C47" s="1"/>
  <c r="G25"/>
  <c r="G39" s="1"/>
  <c r="G47" s="1"/>
  <c r="C34"/>
  <c r="G25" i="27"/>
  <c r="G39" s="1"/>
  <c r="G47" s="1"/>
  <c r="C34"/>
  <c r="C39" s="1"/>
  <c r="C47" s="1"/>
  <c r="G113" i="26"/>
  <c r="G115" s="1"/>
  <c r="D113"/>
  <c r="E113"/>
  <c r="C92"/>
  <c r="C113" s="1"/>
  <c r="C113" i="25"/>
  <c r="G51"/>
  <c r="G113"/>
  <c r="G115" s="1"/>
  <c r="F113"/>
  <c r="E113"/>
  <c r="F33" i="15"/>
  <c r="G6" i="14"/>
  <c r="E33"/>
  <c r="C33"/>
  <c r="G22"/>
  <c r="F19" i="17"/>
  <c r="C90" i="13"/>
  <c r="G7" i="14"/>
  <c r="G8"/>
  <c r="F26" i="19"/>
  <c r="G34" i="13"/>
  <c r="G36"/>
  <c r="G37"/>
  <c r="G38"/>
  <c r="F9" i="17"/>
  <c r="V18" i="8" l="1"/>
  <c r="Y8"/>
  <c r="Z8" s="1"/>
  <c r="W18"/>
  <c r="Y12"/>
  <c r="Z12" s="1"/>
  <c r="AA12" s="1"/>
  <c r="AA8"/>
  <c r="L6"/>
  <c r="K18"/>
  <c r="Y10"/>
  <c r="Z10" s="1"/>
  <c r="AA10" s="1"/>
  <c r="X18"/>
  <c r="Y6"/>
  <c r="U18"/>
  <c r="C68" i="13"/>
  <c r="D87"/>
  <c r="C40"/>
  <c r="D68"/>
  <c r="C87"/>
  <c r="G16" i="14"/>
  <c r="G19"/>
  <c r="D29" i="13"/>
  <c r="C29"/>
  <c r="F12" i="19"/>
  <c r="F18" i="16"/>
  <c r="F36"/>
  <c r="G62" i="13"/>
  <c r="G32"/>
  <c r="G35"/>
  <c r="G33"/>
  <c r="Y18" i="8" l="1"/>
  <c r="Z6"/>
  <c r="Z18" s="1"/>
  <c r="L18"/>
  <c r="AA6"/>
  <c r="AA18" s="1"/>
  <c r="G40" i="13"/>
  <c r="F16" i="15"/>
  <c r="D23" i="14"/>
  <c r="E23"/>
  <c r="F23"/>
  <c r="G23"/>
  <c r="C23"/>
  <c r="D20"/>
  <c r="E20"/>
  <c r="F20"/>
  <c r="G20"/>
  <c r="C20"/>
  <c r="D17"/>
  <c r="E17"/>
  <c r="F17"/>
  <c r="G17"/>
  <c r="C17"/>
  <c r="D14"/>
  <c r="C14"/>
  <c r="F29" i="13"/>
  <c r="E29"/>
  <c r="D40"/>
  <c r="E40"/>
  <c r="F40"/>
  <c r="G14" i="20"/>
  <c r="E14"/>
  <c r="G10"/>
  <c r="G11" s="1"/>
  <c r="E10"/>
  <c r="G6"/>
  <c r="F11"/>
  <c r="E6"/>
  <c r="F15"/>
  <c r="C25" i="14" l="1"/>
  <c r="H6" i="20"/>
  <c r="H10"/>
  <c r="H14"/>
  <c r="G15"/>
  <c r="D25" i="14"/>
  <c r="F7" i="20"/>
  <c r="F16" s="1"/>
  <c r="G7"/>
  <c r="E7"/>
  <c r="E11"/>
  <c r="H5"/>
  <c r="H7" s="1"/>
  <c r="D7"/>
  <c r="G16" l="1"/>
  <c r="E15"/>
  <c r="E16" s="1"/>
  <c r="D11"/>
  <c r="H11"/>
  <c r="D15"/>
  <c r="D16" s="1"/>
  <c r="H15" l="1"/>
  <c r="H16" s="1"/>
  <c r="C20" i="13" l="1"/>
  <c r="G23"/>
  <c r="G17"/>
  <c r="F20"/>
  <c r="F50"/>
  <c r="F68"/>
  <c r="F87"/>
  <c r="F92"/>
  <c r="F101"/>
  <c r="F112"/>
  <c r="F37" i="14"/>
  <c r="E37"/>
  <c r="D37"/>
  <c r="C37"/>
  <c r="G36"/>
  <c r="G37" s="1"/>
  <c r="G96" i="13"/>
  <c r="G97"/>
  <c r="G98"/>
  <c r="G95"/>
  <c r="E101"/>
  <c r="D101"/>
  <c r="C101"/>
  <c r="G99"/>
  <c r="G101" s="1"/>
  <c r="G10"/>
  <c r="G9"/>
  <c r="F45" i="14"/>
  <c r="E45"/>
  <c r="F34"/>
  <c r="E34"/>
  <c r="F31"/>
  <c r="E31"/>
  <c r="F28"/>
  <c r="E28"/>
  <c r="F14"/>
  <c r="F25" s="1"/>
  <c r="E14"/>
  <c r="E25" s="1"/>
  <c r="E112" i="13"/>
  <c r="D112"/>
  <c r="E92"/>
  <c r="D92"/>
  <c r="E87"/>
  <c r="E68"/>
  <c r="E50"/>
  <c r="D50"/>
  <c r="E20"/>
  <c r="D20"/>
  <c r="D45" i="14"/>
  <c r="C45"/>
  <c r="G44"/>
  <c r="G45" s="1"/>
  <c r="D34"/>
  <c r="C34"/>
  <c r="G33"/>
  <c r="G34" s="1"/>
  <c r="D31"/>
  <c r="C31"/>
  <c r="G30"/>
  <c r="G31" s="1"/>
  <c r="D28"/>
  <c r="C28"/>
  <c r="G27"/>
  <c r="G28" s="1"/>
  <c r="G13"/>
  <c r="G14" s="1"/>
  <c r="G25" s="1"/>
  <c r="C112" i="13"/>
  <c r="G110"/>
  <c r="G109"/>
  <c r="G108"/>
  <c r="G107"/>
  <c r="G106"/>
  <c r="C92"/>
  <c r="G90"/>
  <c r="G92" s="1"/>
  <c r="G85"/>
  <c r="G84"/>
  <c r="G83"/>
  <c r="G82"/>
  <c r="G81"/>
  <c r="G80"/>
  <c r="G79"/>
  <c r="G78"/>
  <c r="G77"/>
  <c r="G76"/>
  <c r="G75"/>
  <c r="G74"/>
  <c r="G73"/>
  <c r="G72"/>
  <c r="G71"/>
  <c r="G66"/>
  <c r="G65"/>
  <c r="G64"/>
  <c r="G63"/>
  <c r="G61"/>
  <c r="G60"/>
  <c r="G59"/>
  <c r="G58"/>
  <c r="G57"/>
  <c r="G56"/>
  <c r="G55"/>
  <c r="C50"/>
  <c r="G48"/>
  <c r="G47"/>
  <c r="G46"/>
  <c r="G45"/>
  <c r="G27"/>
  <c r="G26"/>
  <c r="G25"/>
  <c r="G24"/>
  <c r="G18"/>
  <c r="E39" i="14" l="1"/>
  <c r="E47" s="1"/>
  <c r="C39"/>
  <c r="C47" s="1"/>
  <c r="F39"/>
  <c r="F47" s="1"/>
  <c r="D39"/>
  <c r="D47" s="1"/>
  <c r="G68" i="13"/>
  <c r="G87"/>
  <c r="C51"/>
  <c r="C113" s="1"/>
  <c r="G112"/>
  <c r="F51"/>
  <c r="F113" s="1"/>
  <c r="G39" i="14"/>
  <c r="G47" s="1"/>
  <c r="D51" i="13"/>
  <c r="D113" s="1"/>
  <c r="E51"/>
  <c r="E113" s="1"/>
  <c r="G29"/>
  <c r="G20"/>
  <c r="G50"/>
  <c r="G51" l="1"/>
  <c r="G113" s="1"/>
  <c r="G115" l="1"/>
</calcChain>
</file>

<file path=xl/sharedStrings.xml><?xml version="1.0" encoding="utf-8"?>
<sst xmlns="http://schemas.openxmlformats.org/spreadsheetml/2006/main" count="880" uniqueCount="267">
  <si>
    <t>2.</t>
  </si>
  <si>
    <t>TOTAL</t>
  </si>
  <si>
    <t>2.1</t>
  </si>
  <si>
    <t>2.1.1</t>
  </si>
  <si>
    <t>Remunerações</t>
  </si>
  <si>
    <t>2.1.1.1</t>
  </si>
  <si>
    <t>2.1.1.2</t>
  </si>
  <si>
    <t>Outros (especificar)</t>
  </si>
  <si>
    <t>2.1.2</t>
  </si>
  <si>
    <t>2.1.2.1</t>
  </si>
  <si>
    <t>INSS</t>
  </si>
  <si>
    <t>2.1.2.2</t>
  </si>
  <si>
    <t>FGTS</t>
  </si>
  <si>
    <t>2.1.2.3</t>
  </si>
  <si>
    <t>2.1.2.4</t>
  </si>
  <si>
    <t>2.1.2.5</t>
  </si>
  <si>
    <t>PIS sobre a Folha de Pagamento</t>
  </si>
  <si>
    <t>Outros encargos/tributos</t>
  </si>
  <si>
    <t>Subtotal (Encargos)</t>
  </si>
  <si>
    <t>2.1.3</t>
  </si>
  <si>
    <t>Benefícios e Insumos de Pessoal</t>
  </si>
  <si>
    <t>2.1.3.1</t>
  </si>
  <si>
    <t>Vale Transporte</t>
  </si>
  <si>
    <t>2.1.3.2</t>
  </si>
  <si>
    <t>Vale Alimentação</t>
  </si>
  <si>
    <t>2.1.3.3</t>
  </si>
  <si>
    <t>Plano de Saúde</t>
  </si>
  <si>
    <t>2.1.3.4</t>
  </si>
  <si>
    <t>2.1.3.5</t>
  </si>
  <si>
    <t>2.1.3.6</t>
  </si>
  <si>
    <t>2.1.3.7</t>
  </si>
  <si>
    <t>Outros Benefícios</t>
  </si>
  <si>
    <t>Subtotal (Beneficios)</t>
  </si>
  <si>
    <t>Subtotal Despesas de Pessoal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</si>
  <si>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</si>
  <si>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</si>
  <si>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</si>
  <si>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</si>
  <si>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</si>
  <si>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</si>
  <si>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</si>
  <si>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</si>
  <si>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</si>
  <si>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</si>
  <si>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</si>
  <si>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</si>
  <si>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</si>
  <si>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</si>
  <si>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</si>
  <si>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</si>
  <si>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</si>
  <si>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</si>
  <si>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</si>
  <si>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</si>
  <si>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</si>
  <si>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</si>
  <si>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</si>
  <si>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</si>
  <si>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2.2.12</t>
  </si>
  <si>
    <t>Outros Serviços de Terceiros (especificar)</t>
  </si>
  <si>
    <t>Subtotal (Serviços de Terceiros)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</si>
  <si>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</si>
  <si>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</si>
  <si>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</si>
  <si>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</si>
  <si>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</si>
  <si>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</si>
  <si>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</si>
  <si>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</si>
  <si>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</si>
  <si>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Correios, Telégrafos e Internet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</si>
  <si>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</si>
  <si>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</si>
  <si>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</si>
  <si>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</si>
  <si>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</si>
  <si>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</si>
  <si>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</si>
  <si>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</si>
  <si>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</si>
  <si>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</si>
  <si>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</si>
  <si>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</si>
  <si>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</si>
  <si>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</si>
  <si>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</si>
  <si>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</si>
  <si>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</si>
  <si>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</si>
  <si>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</si>
  <si>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</si>
  <si>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</si>
  <si>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Outras Despesas Gerais</t>
  </si>
  <si>
    <t>Subtotal (Despesas Gerais)</t>
  </si>
  <si>
    <t>2.4</t>
  </si>
  <si>
    <t>2.4.1</t>
  </si>
  <si>
    <t>Aquisição de Bens Permanentes</t>
  </si>
  <si>
    <t>Móveis e Utensílios</t>
  </si>
  <si>
    <t>Máquinas e Equipamentos</t>
  </si>
  <si>
    <t>Computadores</t>
  </si>
  <si>
    <t>Veículos</t>
  </si>
  <si>
    <t>Cargo</t>
  </si>
  <si>
    <t>Carga Horária Semanal</t>
  </si>
  <si>
    <t>Remuneração Bruta (Mensal)</t>
  </si>
  <si>
    <t>Nº.</t>
  </si>
  <si>
    <t>Forma de Vínculo</t>
  </si>
  <si>
    <t>BENEFÍCIOS E INSUMOS DE PESSOAL</t>
  </si>
  <si>
    <t>Total Remuneração Bruta Anual
(A)</t>
  </si>
  <si>
    <t>Total de Encargos Anual (B)</t>
  </si>
  <si>
    <t xml:space="preserve">TOTAL </t>
  </si>
  <si>
    <t>INSS Patronal</t>
  </si>
  <si>
    <t>PIS</t>
  </si>
  <si>
    <t>Qtde de trabalhadores
(Q)</t>
  </si>
  <si>
    <t>Total Benefícios Mensal</t>
  </si>
  <si>
    <t>Total Encargos Mensal</t>
  </si>
  <si>
    <t>REMUNERAÇÃO</t>
  </si>
  <si>
    <t>Nº</t>
  </si>
  <si>
    <t>UNIDADE</t>
  </si>
  <si>
    <t>Folha de Pagamento</t>
  </si>
  <si>
    <t>Despesas de Custeio</t>
  </si>
  <si>
    <t>Despesas com Recursos Humanos</t>
  </si>
  <si>
    <t>Subtotal (Recursos Humanos)</t>
  </si>
  <si>
    <t>Encargos Sociais</t>
  </si>
  <si>
    <t>Subtotal (Despesas com Manutenção)</t>
  </si>
  <si>
    <t>3.</t>
  </si>
  <si>
    <t>Despesas de Investimento</t>
  </si>
  <si>
    <t>3.1</t>
  </si>
  <si>
    <t>3.1.1</t>
  </si>
  <si>
    <t>3.1.2</t>
  </si>
  <si>
    <t>3.1.3</t>
  </si>
  <si>
    <t>3.1.4</t>
  </si>
  <si>
    <t>3.1.5</t>
  </si>
  <si>
    <t>Total (Despesas de Investimento)</t>
  </si>
  <si>
    <t>Total de Saídas</t>
  </si>
  <si>
    <t>Total Geral de Despesas (Custeio + Investimento)</t>
  </si>
  <si>
    <t xml:space="preserve">2.1 </t>
  </si>
  <si>
    <t>Serviço de Terceiros</t>
  </si>
  <si>
    <t>(B) Subtotal (Servicos de Terceiros)</t>
  </si>
  <si>
    <t>(C) Subtotal (Despesas Gerais)</t>
  </si>
  <si>
    <t>(D) Subtotal (Manutenções)</t>
  </si>
  <si>
    <t>Total Geral das Despesas com Custeio</t>
  </si>
  <si>
    <t>Total Geral das Despesas de Investimento</t>
  </si>
  <si>
    <t xml:space="preserve">1. </t>
  </si>
  <si>
    <t>Entrada de Recursos</t>
  </si>
  <si>
    <t>1.1</t>
  </si>
  <si>
    <t>Receitas</t>
  </si>
  <si>
    <t>1.1.1</t>
  </si>
  <si>
    <t>Repasse do Contrato de Gestão</t>
  </si>
  <si>
    <t>1.1.2</t>
  </si>
  <si>
    <t>Rendimentos Líquidos de Aplicações Financeiras (especificar)</t>
  </si>
  <si>
    <t>1.1.3</t>
  </si>
  <si>
    <t>Outras Receitas (especificar)</t>
  </si>
  <si>
    <t>2.5</t>
  </si>
  <si>
    <t>Tributos</t>
  </si>
  <si>
    <t>2.5.1</t>
  </si>
  <si>
    <t>2.5.2</t>
  </si>
  <si>
    <t>2.5.3</t>
  </si>
  <si>
    <t>2.5.4</t>
  </si>
  <si>
    <t>2.5.5</t>
  </si>
  <si>
    <t>IOF</t>
  </si>
  <si>
    <t>IRRF sobre aplicações</t>
  </si>
  <si>
    <t>IPVA/RENAVAM/Licenciamento/Seguro Obrigatório</t>
  </si>
  <si>
    <t>IPTU</t>
  </si>
  <si>
    <t>Outros Tributos (especificar)</t>
  </si>
  <si>
    <t>Subtotal (Tributos)</t>
  </si>
  <si>
    <t>(E) Subtotal (Tributos)</t>
  </si>
  <si>
    <t xml:space="preserve">2º Trimestre </t>
  </si>
  <si>
    <t>1º Trimestre</t>
  </si>
  <si>
    <t>3º Trimestre</t>
  </si>
  <si>
    <t>4º Trimestre</t>
  </si>
  <si>
    <t>DESCRIÇÃO</t>
  </si>
  <si>
    <t>QTDE</t>
  </si>
  <si>
    <t>VALOR MENSAL UNITÁRIO</t>
  </si>
  <si>
    <t>VALOR ANUAL</t>
  </si>
  <si>
    <t>JUSTFICATIVA DDA CONTRATAÇÃO</t>
  </si>
  <si>
    <t>Total de Benefícios Anual (C)</t>
  </si>
  <si>
    <t>CRONOGRAMA DE DESEMBOLSO</t>
  </si>
  <si>
    <t>ANO</t>
  </si>
  <si>
    <t>RECURSO</t>
  </si>
  <si>
    <t>III</t>
  </si>
  <si>
    <t>Custeio</t>
  </si>
  <si>
    <t>TOTAL ANO III</t>
  </si>
  <si>
    <t>Investimento</t>
  </si>
  <si>
    <t>II</t>
  </si>
  <si>
    <t>I</t>
  </si>
  <si>
    <t>TOTAL ANO I</t>
  </si>
  <si>
    <t>TOTAL ANO II</t>
  </si>
  <si>
    <t xml:space="preserve"> Parcela</t>
  </si>
  <si>
    <t>Provisões - Encargos Trabalhistas e  Sociais</t>
  </si>
  <si>
    <t>Provisão de 13º salário</t>
  </si>
  <si>
    <t>Provisão de Multa FGTS por dispensa sem justa causa</t>
  </si>
  <si>
    <t>Provisão de _________ (outros encargos a especificar)</t>
  </si>
  <si>
    <t>Subtotal (Provisões - Encargos trabalhistas e sociais)</t>
  </si>
  <si>
    <t>2.1.4</t>
  </si>
  <si>
    <t>2.1.4.1</t>
  </si>
  <si>
    <t>2.1.4.2</t>
  </si>
  <si>
    <t>2.1.4.3</t>
  </si>
  <si>
    <t>2.1.4.4</t>
  </si>
  <si>
    <t>(A) Subtotal (Remuneração)</t>
  </si>
  <si>
    <t>2.1.2  Encargos Sociais</t>
  </si>
  <si>
    <t>Subtotal (Encargos Sociais)</t>
  </si>
  <si>
    <t>2.1.3 Provisões - Encargos Trabalhistas e Sociais</t>
  </si>
  <si>
    <t>Subtotal (Provisões - Encargos Trabalhistas e Sociais)</t>
  </si>
  <si>
    <t>2.1.4  Benefícios e Insumos de Pessoal</t>
  </si>
  <si>
    <t>Subtotal (Benefícios Insumo de Pessoal)</t>
  </si>
  <si>
    <t>(A)  Subtotal (Despesas Recursos Humanos)</t>
  </si>
  <si>
    <t xml:space="preserve">
13º Salário
</t>
  </si>
  <si>
    <t xml:space="preserve">Multa FGTS por dispensa sem justa causa
</t>
  </si>
  <si>
    <t>Total Geral [(A+B+C+D)*Q]</t>
  </si>
  <si>
    <t>Coordenação geral</t>
  </si>
  <si>
    <t>Coordenação Administrativa</t>
  </si>
  <si>
    <t>Coordenador de articulação</t>
  </si>
  <si>
    <t>CLT</t>
  </si>
  <si>
    <t>Auxiliar administrativo</t>
  </si>
  <si>
    <t>Agente socioprodutivo</t>
  </si>
  <si>
    <t>IRRF sobre a Folha de Pagamento</t>
  </si>
  <si>
    <t>Smartphones</t>
  </si>
  <si>
    <t xml:space="preserve"> </t>
  </si>
  <si>
    <t>Agente de Vendas</t>
  </si>
  <si>
    <t xml:space="preserve"> Abono de férias - 1/3 férias </t>
  </si>
  <si>
    <t>Provisão de Contribuições previdenciárias incidentes sobre abono de férias e décimo terceiro</t>
  </si>
  <si>
    <t>Provisão de FGTS incidente sobre abono de férias e 13º salário</t>
  </si>
  <si>
    <t>Provisão de PIS Incidente sobre abono de férias e 13º Salário</t>
  </si>
  <si>
    <t xml:space="preserve">Despesas com Fundo Rotativo Solidário </t>
  </si>
  <si>
    <t>Fundo Rotativo Solidário (insumos, bens, passagens, capital de giro e outros)</t>
  </si>
  <si>
    <t>Despesas Fundo Rotativo Solidário</t>
  </si>
  <si>
    <t>ENCARGOS SOCIAIS</t>
  </si>
  <si>
    <t xml:space="preserve"> Vale Transporte</t>
  </si>
  <si>
    <t>Alimentação</t>
  </si>
  <si>
    <t>Ajuda de Custo</t>
  </si>
  <si>
    <t xml:space="preserve">
 Abono de férias - 1/3 férias 
</t>
  </si>
  <si>
    <t>FGTS incidente sobre abono de férias e 13º salário</t>
  </si>
  <si>
    <t>PIS Incidente sobre abono de férias e 13º Salário</t>
  </si>
  <si>
    <t>Contribuições previdenciárias incidentes sobre abono de férias e décimo terceiro</t>
  </si>
  <si>
    <t>Total Provisões Mensais</t>
  </si>
  <si>
    <t>Total de Provisões Anual (D)</t>
  </si>
  <si>
    <t>44h</t>
  </si>
  <si>
    <r>
      <t xml:space="preserve">PROVISÕES - ENCARGOS TRABALHISTAS E SOCIAIS </t>
    </r>
    <r>
      <rPr>
        <b/>
        <sz val="8"/>
        <color rgb="FFFF0000"/>
        <rFont val="Arial"/>
        <family val="2"/>
      </rPr>
      <t>(Conta Bancária Especifica)</t>
    </r>
  </si>
  <si>
    <t>NOTAS EXPLICATIVAS</t>
  </si>
  <si>
    <t>1.</t>
  </si>
  <si>
    <t>INSS PATRONAL - DE ACORDO COM A ORGANIZAÇÃO SOCIAL;</t>
  </si>
  <si>
    <t>COLUNA CARGO - ESPECIFICAR UM TRABALHADOR POR LINHA;</t>
  </si>
  <si>
    <t>ATENTAR-SE, POIS AS COLUNAS REFERENTES A ENCARGOS SOCIAIS E PROVISÕES POSSUEM FÓRMULAS PARA CÁLCULO DAS ALÍQUOTAS;</t>
  </si>
  <si>
    <t>4.</t>
  </si>
  <si>
    <t>BENEFÍCIOS E INSUMOS DE PESSOAL - PREENCHER OS VALORES DAS DESPESAS DE ACORDO COM O CARGO</t>
  </si>
  <si>
    <t>5.</t>
  </si>
  <si>
    <t>6.</t>
  </si>
  <si>
    <t>7.</t>
  </si>
  <si>
    <t>TRANSFERIR OS SALDOS DAS DESPESAS REMUNERAÇÃO, ENCARGOS SOCIAIS, BENEFÍCIOS E INSUMOS DE PESSAOL, PROVISÕES PARA AS PLANILHAS: SINTÉTICA E ANALÍTICA;</t>
  </si>
  <si>
    <t xml:space="preserve">Motorista </t>
  </si>
  <si>
    <t>QUADRO ORÇAMENTÁRIO ANALÍTICO /  SEÇÃO D - MODELO PARA PROPOSTA DE TRABALHO - ANO I</t>
  </si>
  <si>
    <t>QUADRO ORÇAMENTÁRIO SINTÉTICO /  SEÇÃO D - MODELO PARA PROPOSTA DE TRABALHO - ANO I</t>
  </si>
  <si>
    <t xml:space="preserve"> QUADRO ORÇAMENTÁRIO SINTÉTICO /  SEÇÃO D - MODELO PARA PROPOSTA DE TRABALHO - ANO II</t>
  </si>
  <si>
    <t>QUADRO ORÇAMENTÁRIO SINTÉTICO /  SEÇÃO D - MODELO PARA PROPOSTA DE TRABALHO - ANO III</t>
  </si>
  <si>
    <t>QUADRO ORÇAMENTÁRIO ANALÍTICO /  SEÇÃO D - MODELO PARA PROPOSTA DE TRABALHO - ANO III</t>
  </si>
  <si>
    <t>QUADRO ORÇAMENTÁRIO ANALÍTICO /  SEÇÃO D - MODELO PARA PROPOSTA DE TRABALHO - ANO II</t>
  </si>
  <si>
    <t xml:space="preserve"> DESPESAS DE PESSOAL /  SEÇÃO D - MODELO DE PROPOSTA DE TRABALHO ANO I, II E III</t>
  </si>
  <si>
    <t>QUADRO ANALÍTICO DE SERVIÇOS DE TERCEIROS - ANO I</t>
  </si>
  <si>
    <t>QUADRO ANALÍTICO DE SERVIÇOS DE TERCEIROS - ANO II E III</t>
  </si>
  <si>
    <t xml:space="preserve"> QUADRO ANALÍTICO DE DESPESAS GERAIS - ANO I</t>
  </si>
  <si>
    <t xml:space="preserve"> QUADRO ANALÍTICO DE DESPESAS GERAIS - ANO II E III</t>
  </si>
  <si>
    <t>QUADRO ANALÍTICO DE DESPESAS COM MATÉRIA-PRIMA - FUNDO ROTATIVO SOLIDÁRIO - ANO I</t>
  </si>
  <si>
    <t xml:space="preserve"> QUADRO ANALÍTICO DE DESPESAS COM MATÉRIA-PRIMA - FUNDO ROTATIVO SOLIDÁRIO - ANO II E III</t>
  </si>
  <si>
    <t>QUADRO ANALÍTICO DE DESPESAS COM TRIBUTOS - ANO I, II E III</t>
  </si>
  <si>
    <t>QUADRO ANALÍTICO DA AQUISIÇÃO DE BENS PERMANENTES - ANO II E III</t>
  </si>
  <si>
    <t>QUADRO ANALÍTICO DA AQUISIÇÃO DE BENS PERMANENTES - ANO I</t>
  </si>
  <si>
    <t xml:space="preserve">A proposta orçamentaria  inscrita no CNPJ  - Organização Social é no valor total de R$ (), sendo válida pelo período de 03 anos (36 meses).
,  de XXXXXXX de 202X.
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</si>
</sst>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_-[$R$-416]* #,##0.00_-;_-[$R$-416]* \(#,##0.00\)_-;_-[$R$-416]* &quot;-&quot;??;_-@"/>
    <numFmt numFmtId="168" formatCode="&quot; R$ &quot;* #,##0.00&quot; &quot;;&quot;-R$ &quot;* #,##0.00&quot; &quot;;&quot; R$ &quot;* &quot;-&quot;??&quot; &quot;"/>
    <numFmt numFmtId="169" formatCode="_-* #,##0_-;\-* #,##0_-;_-* &quot;-&quot;??_-;_-@_-"/>
    <numFmt numFmtId="170" formatCode="&quot;R$&quot;\ #,##0.00"/>
    <numFmt numFmtId="171" formatCode="_-&quot;R$&quot;\ * #,##0.00_-;\-&quot;R$&quot;\ * #,##0.00_-;_-&quot;R$&quot;\ * &quot;-&quot;??_-;_-@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indexed="8"/>
      <name val="Calibri"/>
      <family val="2"/>
    </font>
    <font>
      <b/>
      <sz val="8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0"/>
      <color indexed="54"/>
      <name val="Tahom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8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A5A5A5"/>
      </right>
      <top/>
      <bottom/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2" fillId="0" borderId="0" applyBorder="0" applyAlignment="0" applyProtection="0"/>
    <xf numFmtId="0" fontId="13" fillId="0" borderId="0"/>
    <xf numFmtId="0" fontId="10" fillId="0" borderId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44" fontId="1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59">
    <xf numFmtId="0" fontId="0" fillId="0" borderId="0" xfId="0"/>
    <xf numFmtId="0" fontId="8" fillId="0" borderId="0" xfId="3" applyFont="1" applyAlignment="1">
      <alignment vertical="center"/>
    </xf>
    <xf numFmtId="0" fontId="11" fillId="0" borderId="0" xfId="0" applyFont="1" applyAlignment="1">
      <alignment wrapText="1"/>
    </xf>
    <xf numFmtId="0" fontId="2" fillId="0" borderId="0" xfId="12" applyFont="1"/>
    <xf numFmtId="0" fontId="3" fillId="0" borderId="0" xfId="12" applyFont="1"/>
    <xf numFmtId="4" fontId="2" fillId="0" borderId="2" xfId="12" applyNumberFormat="1" applyFont="1" applyBorder="1" applyAlignment="1">
      <alignment horizontal="right"/>
    </xf>
    <xf numFmtId="0" fontId="2" fillId="0" borderId="2" xfId="12" applyFont="1" applyBorder="1" applyAlignment="1">
      <alignment horizontal="center"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right" vertical="center"/>
    </xf>
    <xf numFmtId="0" fontId="3" fillId="0" borderId="0" xfId="12" applyFont="1" applyAlignment="1">
      <alignment vertical="center"/>
    </xf>
    <xf numFmtId="0" fontId="2" fillId="0" borderId="0" xfId="12" applyFont="1" applyAlignment="1">
      <alignment vertical="center"/>
    </xf>
    <xf numFmtId="4" fontId="3" fillId="0" borderId="0" xfId="12" applyNumberFormat="1" applyFont="1" applyAlignment="1">
      <alignment horizontal="right" vertical="center"/>
    </xf>
    <xf numFmtId="0" fontId="3" fillId="0" borderId="1" xfId="12" applyFont="1" applyBorder="1" applyAlignment="1">
      <alignment vertical="center"/>
    </xf>
    <xf numFmtId="0" fontId="2" fillId="0" borderId="1" xfId="12" applyFont="1" applyBorder="1" applyAlignment="1">
      <alignment horizontal="right" vertical="center"/>
    </xf>
    <xf numFmtId="0" fontId="2" fillId="0" borderId="3" xfId="12" applyFont="1" applyBorder="1" applyAlignment="1">
      <alignment horizontal="right" vertical="center"/>
    </xf>
    <xf numFmtId="4" fontId="2" fillId="0" borderId="2" xfId="12" applyNumberFormat="1" applyFont="1" applyBorder="1" applyAlignment="1">
      <alignment horizontal="right" vertical="center"/>
    </xf>
    <xf numFmtId="0" fontId="14" fillId="0" borderId="0" xfId="12" applyFont="1" applyAlignment="1">
      <alignment vertical="center"/>
    </xf>
    <xf numFmtId="4" fontId="2" fillId="0" borderId="1" xfId="12" applyNumberFormat="1" applyFont="1" applyBorder="1" applyAlignment="1">
      <alignment horizontal="right" vertical="center"/>
    </xf>
    <xf numFmtId="0" fontId="2" fillId="0" borderId="0" xfId="12" applyFont="1" applyAlignment="1">
      <alignment horizontal="right" vertical="center"/>
    </xf>
    <xf numFmtId="0" fontId="3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horizontal="right" vertical="center"/>
    </xf>
    <xf numFmtId="4" fontId="14" fillId="0" borderId="0" xfId="12" applyNumberFormat="1" applyFont="1" applyAlignment="1">
      <alignment horizontal="right" vertical="center"/>
    </xf>
    <xf numFmtId="4" fontId="14" fillId="0" borderId="0" xfId="12" applyNumberFormat="1" applyFont="1" applyAlignment="1">
      <alignment vertical="center"/>
    </xf>
    <xf numFmtId="0" fontId="3" fillId="0" borderId="2" xfId="12" applyFont="1" applyBorder="1" applyAlignment="1">
      <alignment vertical="center"/>
    </xf>
    <xf numFmtId="4" fontId="3" fillId="0" borderId="0" xfId="12" applyNumberFormat="1" applyFont="1" applyAlignment="1">
      <alignment vertical="center"/>
    </xf>
    <xf numFmtId="4" fontId="2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center"/>
    </xf>
    <xf numFmtId="4" fontId="3" fillId="0" borderId="0" xfId="12" applyNumberFormat="1" applyFont="1" applyAlignment="1">
      <alignment horizontal="right"/>
    </xf>
    <xf numFmtId="4" fontId="2" fillId="0" borderId="0" xfId="12" applyNumberFormat="1" applyFont="1" applyAlignment="1">
      <alignment horizontal="right"/>
    </xf>
    <xf numFmtId="0" fontId="3" fillId="0" borderId="2" xfId="12" applyFont="1" applyBorder="1"/>
    <xf numFmtId="0" fontId="2" fillId="0" borderId="2" xfId="12" applyFont="1" applyBorder="1"/>
    <xf numFmtId="4" fontId="3" fillId="0" borderId="0" xfId="12" applyNumberFormat="1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12" applyFont="1" applyAlignment="1">
      <alignment horizontal="center" vertical="center"/>
    </xf>
    <xf numFmtId="4" fontId="3" fillId="0" borderId="0" xfId="12" applyNumberFormat="1" applyFont="1" applyAlignment="1">
      <alignment horizontal="center" vertical="center"/>
    </xf>
    <xf numFmtId="0" fontId="14" fillId="0" borderId="0" xfId="12" applyFont="1" applyAlignment="1">
      <alignment horizontal="center" vertical="center"/>
    </xf>
    <xf numFmtId="4" fontId="2" fillId="0" borderId="1" xfId="12" applyNumberFormat="1" applyFont="1" applyBorder="1" applyAlignment="1">
      <alignment horizontal="center" vertical="center"/>
    </xf>
    <xf numFmtId="4" fontId="2" fillId="0" borderId="3" xfId="12" applyNumberFormat="1" applyFont="1" applyBorder="1" applyAlignment="1">
      <alignment horizontal="center" vertical="center"/>
    </xf>
    <xf numFmtId="4" fontId="2" fillId="0" borderId="2" xfId="12" applyNumberFormat="1" applyFont="1" applyBorder="1" applyAlignment="1">
      <alignment horizontal="center" vertical="center"/>
    </xf>
    <xf numFmtId="4" fontId="14" fillId="0" borderId="0" xfId="12" applyNumberFormat="1" applyFont="1" applyAlignment="1">
      <alignment horizontal="center" vertical="center"/>
    </xf>
    <xf numFmtId="4" fontId="2" fillId="0" borderId="0" xfId="12" applyNumberFormat="1" applyFont="1" applyAlignment="1">
      <alignment horizontal="center" vertical="center"/>
    </xf>
    <xf numFmtId="0" fontId="3" fillId="0" borderId="0" xfId="12" applyFont="1" applyAlignment="1">
      <alignment horizontal="center"/>
    </xf>
    <xf numFmtId="4" fontId="3" fillId="0" borderId="0" xfId="12" applyNumberFormat="1" applyFont="1" applyAlignment="1">
      <alignment horizontal="center"/>
    </xf>
    <xf numFmtId="4" fontId="2" fillId="0" borderId="2" xfId="12" applyNumberFormat="1" applyFont="1" applyBorder="1" applyAlignment="1">
      <alignment horizontal="center"/>
    </xf>
    <xf numFmtId="4" fontId="2" fillId="0" borderId="0" xfId="12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2" fillId="0" borderId="12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4" fontId="3" fillId="0" borderId="23" xfId="0" applyNumberFormat="1" applyFont="1" applyBorder="1" applyAlignment="1">
      <alignment horizontal="right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0" xfId="17" applyFont="1" applyAlignment="1">
      <alignment vertical="center"/>
    </xf>
    <xf numFmtId="0" fontId="3" fillId="0" borderId="0" xfId="17" applyFont="1" applyAlignment="1">
      <alignment vertical="center" wrapText="1"/>
    </xf>
    <xf numFmtId="0" fontId="3" fillId="0" borderId="0" xfId="6" applyFont="1" applyAlignment="1">
      <alignment vertical="center"/>
    </xf>
    <xf numFmtId="0" fontId="3" fillId="0" borderId="1" xfId="17" applyFont="1" applyBorder="1" applyAlignment="1">
      <alignment vertical="center"/>
    </xf>
    <xf numFmtId="0" fontId="2" fillId="0" borderId="1" xfId="17" applyFont="1" applyBorder="1" applyAlignment="1">
      <alignment horizontal="right" vertical="center"/>
    </xf>
    <xf numFmtId="0" fontId="2" fillId="0" borderId="0" xfId="17" applyFont="1" applyAlignment="1">
      <alignment vertical="center"/>
    </xf>
    <xf numFmtId="0" fontId="2" fillId="0" borderId="2" xfId="17" applyFont="1" applyBorder="1"/>
    <xf numFmtId="0" fontId="3" fillId="0" borderId="29" xfId="17" applyFont="1" applyBorder="1"/>
    <xf numFmtId="0" fontId="2" fillId="0" borderId="29" xfId="17" applyFont="1" applyBorder="1"/>
    <xf numFmtId="4" fontId="2" fillId="0" borderId="29" xfId="12" applyNumberFormat="1" applyFont="1" applyBorder="1" applyAlignment="1">
      <alignment horizontal="center"/>
    </xf>
    <xf numFmtId="4" fontId="2" fillId="0" borderId="29" xfId="12" applyNumberFormat="1" applyFont="1" applyBorder="1" applyAlignment="1">
      <alignment horizontal="right"/>
    </xf>
    <xf numFmtId="4" fontId="3" fillId="0" borderId="29" xfId="12" applyNumberFormat="1" applyFont="1" applyBorder="1" applyAlignment="1">
      <alignment horizontal="center"/>
    </xf>
    <xf numFmtId="4" fontId="3" fillId="0" borderId="29" xfId="12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0" xfId="0" applyNumberFormat="1" applyFont="1"/>
    <xf numFmtId="1" fontId="2" fillId="3" borderId="1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3" fillId="0" borderId="12" xfId="0" applyNumberFormat="1" applyFont="1" applyBorder="1" applyAlignment="1">
      <alignment horizontal="center" vertical="center"/>
    </xf>
    <xf numFmtId="44" fontId="3" fillId="0" borderId="0" xfId="16" applyFont="1"/>
    <xf numFmtId="44" fontId="2" fillId="3" borderId="13" xfId="16" applyFont="1" applyFill="1" applyBorder="1" applyAlignment="1">
      <alignment horizontal="center" vertical="center" wrapText="1"/>
    </xf>
    <xf numFmtId="44" fontId="0" fillId="0" borderId="0" xfId="16" applyFont="1"/>
    <xf numFmtId="44" fontId="5" fillId="0" borderId="0" xfId="16" applyFo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44" fontId="2" fillId="3" borderId="2" xfId="16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18" fillId="0" borderId="7" xfId="19" applyNumberFormat="1" applyFont="1" applyBorder="1"/>
    <xf numFmtId="44" fontId="3" fillId="0" borderId="7" xfId="16" applyFont="1" applyBorder="1" applyAlignment="1">
      <alignment horizontal="right" vertical="center"/>
    </xf>
    <xf numFmtId="44" fontId="3" fillId="0" borderId="23" xfId="16" applyFont="1" applyBorder="1" applyAlignment="1">
      <alignment horizontal="right" vertical="center"/>
    </xf>
    <xf numFmtId="1" fontId="3" fillId="0" borderId="20" xfId="0" applyNumberFormat="1" applyFont="1" applyBorder="1" applyAlignment="1">
      <alignment horizontal="right" vertical="center"/>
    </xf>
    <xf numFmtId="1" fontId="3" fillId="0" borderId="21" xfId="0" applyNumberFormat="1" applyFont="1" applyBorder="1" applyAlignment="1">
      <alignment horizontal="right" vertical="center"/>
    </xf>
    <xf numFmtId="44" fontId="3" fillId="0" borderId="8" xfId="0" applyNumberFormat="1" applyFont="1" applyBorder="1" applyAlignment="1">
      <alignment horizontal="center" vertical="center"/>
    </xf>
    <xf numFmtId="169" fontId="3" fillId="0" borderId="0" xfId="21" applyNumberFormat="1" applyFont="1" applyAlignment="1">
      <alignment horizontal="center" vertical="center"/>
    </xf>
    <xf numFmtId="169" fontId="2" fillId="3" borderId="13" xfId="21" applyNumberFormat="1" applyFont="1" applyFill="1" applyBorder="1" applyAlignment="1">
      <alignment horizontal="center" vertical="center" wrapText="1"/>
    </xf>
    <xf numFmtId="169" fontId="0" fillId="0" borderId="0" xfId="21" applyNumberFormat="1" applyFont="1" applyAlignment="1">
      <alignment horizontal="center" vertical="center"/>
    </xf>
    <xf numFmtId="49" fontId="1" fillId="0" borderId="8" xfId="19" applyNumberFormat="1" applyFont="1" applyBorder="1"/>
    <xf numFmtId="49" fontId="1" fillId="0" borderId="7" xfId="19" applyNumberFormat="1" applyFont="1" applyBorder="1"/>
    <xf numFmtId="1" fontId="3" fillId="0" borderId="1" xfId="21" applyNumberFormat="1" applyFont="1" applyFill="1" applyBorder="1" applyAlignment="1">
      <alignment horizontal="center" vertical="center"/>
    </xf>
    <xf numFmtId="49" fontId="18" fillId="0" borderId="4" xfId="19" applyNumberFormat="1" applyFont="1" applyBorder="1"/>
    <xf numFmtId="49" fontId="18" fillId="0" borderId="5" xfId="19" applyNumberFormat="1" applyFont="1" applyBorder="1"/>
    <xf numFmtId="4" fontId="3" fillId="0" borderId="1" xfId="0" applyNumberFormat="1" applyFont="1" applyBorder="1" applyAlignment="1">
      <alignment horizontal="right" vertical="center"/>
    </xf>
    <xf numFmtId="49" fontId="1" fillId="0" borderId="4" xfId="19" applyNumberFormat="1" applyFont="1" applyBorder="1" applyAlignment="1">
      <alignment horizontal="left" vertical="justify"/>
    </xf>
    <xf numFmtId="1" fontId="1" fillId="0" borderId="4" xfId="21" applyNumberFormat="1" applyFont="1" applyFill="1" applyBorder="1" applyAlignment="1">
      <alignment horizontal="center" vertical="center"/>
    </xf>
    <xf numFmtId="43" fontId="1" fillId="0" borderId="4" xfId="21" applyFont="1" applyFill="1" applyBorder="1" applyAlignment="1">
      <alignment horizontal="center"/>
    </xf>
    <xf numFmtId="168" fontId="1" fillId="0" borderId="19" xfId="19" applyNumberFormat="1" applyFont="1" applyBorder="1"/>
    <xf numFmtId="168" fontId="1" fillId="0" borderId="4" xfId="19" applyNumberFormat="1" applyFont="1" applyBorder="1"/>
    <xf numFmtId="49" fontId="1" fillId="0" borderId="5" xfId="19" applyNumberFormat="1" applyFont="1" applyBorder="1" applyAlignment="1">
      <alignment horizontal="left" vertical="justify"/>
    </xf>
    <xf numFmtId="1" fontId="1" fillId="0" borderId="5" xfId="21" applyNumberFormat="1" applyFont="1" applyFill="1" applyBorder="1" applyAlignment="1">
      <alignment horizontal="center" vertical="center"/>
    </xf>
    <xf numFmtId="43" fontId="1" fillId="0" borderId="5" xfId="21" applyFont="1" applyFill="1" applyBorder="1" applyAlignment="1">
      <alignment horizontal="center"/>
    </xf>
    <xf numFmtId="168" fontId="1" fillId="0" borderId="20" xfId="19" applyNumberFormat="1" applyFont="1" applyBorder="1"/>
    <xf numFmtId="168" fontId="1" fillId="0" borderId="5" xfId="19" applyNumberFormat="1" applyFont="1" applyBorder="1"/>
    <xf numFmtId="49" fontId="18" fillId="0" borderId="4" xfId="0" applyNumberFormat="1" applyFont="1" applyBorder="1"/>
    <xf numFmtId="49" fontId="18" fillId="0" borderId="5" xfId="0" applyNumberFormat="1" applyFont="1" applyBorder="1"/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9" fontId="18" fillId="0" borderId="8" xfId="19" applyNumberFormat="1" applyFont="1" applyBorder="1"/>
    <xf numFmtId="44" fontId="3" fillId="0" borderId="4" xfId="16" applyFont="1" applyBorder="1" applyAlignment="1">
      <alignment horizontal="center" vertical="center"/>
    </xf>
    <xf numFmtId="44" fontId="3" fillId="0" borderId="5" xfId="16" applyFont="1" applyBorder="1" applyAlignment="1">
      <alignment horizontal="right" vertical="center"/>
    </xf>
    <xf numFmtId="44" fontId="3" fillId="0" borderId="6" xfId="16" applyFont="1" applyBorder="1" applyAlignment="1">
      <alignment horizontal="right" vertical="center"/>
    </xf>
    <xf numFmtId="0" fontId="24" fillId="0" borderId="0" xfId="0" applyFont="1"/>
    <xf numFmtId="0" fontId="22" fillId="0" borderId="0" xfId="0" applyFont="1"/>
    <xf numFmtId="0" fontId="24" fillId="0" borderId="0" xfId="0" applyFont="1" applyAlignment="1">
      <alignment horizontal="left" vertical="justify"/>
    </xf>
    <xf numFmtId="49" fontId="23" fillId="0" borderId="24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justify"/>
    </xf>
    <xf numFmtId="49" fontId="23" fillId="0" borderId="10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4" fontId="3" fillId="0" borderId="5" xfId="16" applyFont="1" applyFill="1" applyBorder="1" applyAlignment="1">
      <alignment horizontal="right" vertical="center"/>
    </xf>
    <xf numFmtId="44" fontId="3" fillId="0" borderId="7" xfId="16" applyFont="1" applyFill="1" applyBorder="1" applyAlignment="1">
      <alignment horizontal="right" vertical="center"/>
    </xf>
    <xf numFmtId="44" fontId="3" fillId="0" borderId="7" xfId="16" applyFont="1" applyFill="1" applyBorder="1" applyAlignment="1">
      <alignment horizontal="left" vertical="center"/>
    </xf>
    <xf numFmtId="0" fontId="23" fillId="0" borderId="40" xfId="0" applyFont="1" applyBorder="1" applyAlignment="1">
      <alignment horizontal="center"/>
    </xf>
    <xf numFmtId="44" fontId="2" fillId="0" borderId="6" xfId="16" applyFont="1" applyBorder="1" applyAlignment="1">
      <alignment horizontal="right" vertical="center"/>
    </xf>
    <xf numFmtId="44" fontId="2" fillId="0" borderId="3" xfId="16" applyFont="1" applyBorder="1" applyAlignment="1">
      <alignment horizontal="right" vertical="center"/>
    </xf>
    <xf numFmtId="44" fontId="2" fillId="0" borderId="23" xfId="16" applyFont="1" applyBorder="1" applyAlignment="1">
      <alignment horizontal="right" vertical="center"/>
    </xf>
    <xf numFmtId="170" fontId="5" fillId="0" borderId="0" xfId="16" applyNumberFormat="1" applyFont="1"/>
    <xf numFmtId="1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4" fontId="2" fillId="0" borderId="0" xfId="16" applyFont="1" applyAlignment="1">
      <alignment horizontal="right" vertical="center"/>
    </xf>
    <xf numFmtId="49" fontId="18" fillId="0" borderId="7" xfId="0" applyNumberFormat="1" applyFont="1" applyBorder="1"/>
    <xf numFmtId="49" fontId="18" fillId="0" borderId="7" xfId="0" applyNumberFormat="1" applyFont="1" applyBorder="1" applyAlignment="1">
      <alignment wrapText="1"/>
    </xf>
    <xf numFmtId="49" fontId="18" fillId="0" borderId="8" xfId="0" applyNumberFormat="1" applyFont="1" applyBorder="1"/>
    <xf numFmtId="49" fontId="1" fillId="0" borderId="7" xfId="0" applyNumberFormat="1" applyFont="1" applyBorder="1"/>
    <xf numFmtId="0" fontId="3" fillId="0" borderId="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8" xfId="16" applyFont="1" applyFill="1" applyBorder="1" applyAlignment="1">
      <alignment horizontal="left" vertical="center"/>
    </xf>
    <xf numFmtId="44" fontId="3" fillId="0" borderId="12" xfId="16" applyFont="1" applyFill="1" applyBorder="1" applyAlignment="1">
      <alignment horizontal="left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3" fillId="0" borderId="1" xfId="16" applyFont="1" applyFill="1" applyBorder="1" applyAlignment="1">
      <alignment horizontal="left" vertical="center"/>
    </xf>
    <xf numFmtId="0" fontId="25" fillId="0" borderId="0" xfId="0" applyFont="1"/>
    <xf numFmtId="1" fontId="1" fillId="0" borderId="8" xfId="21" applyNumberFormat="1" applyFont="1" applyFill="1" applyBorder="1" applyAlignment="1">
      <alignment horizontal="center" vertical="center"/>
    </xf>
    <xf numFmtId="1" fontId="1" fillId="0" borderId="7" xfId="21" applyNumberFormat="1" applyFont="1" applyFill="1" applyBorder="1" applyAlignment="1">
      <alignment horizontal="center" vertical="center"/>
    </xf>
    <xf numFmtId="0" fontId="25" fillId="0" borderId="50" xfId="0" applyFont="1" applyBorder="1"/>
    <xf numFmtId="1" fontId="3" fillId="0" borderId="3" xfId="21" applyNumberFormat="1" applyFont="1" applyFill="1" applyBorder="1" applyAlignment="1">
      <alignment horizontal="center" vertical="center"/>
    </xf>
    <xf numFmtId="44" fontId="2" fillId="0" borderId="6" xfId="16" applyFont="1" applyFill="1" applyBorder="1" applyAlignment="1">
      <alignment horizontal="right" vertical="center"/>
    </xf>
    <xf numFmtId="169" fontId="3" fillId="0" borderId="0" xfId="21" applyNumberFormat="1" applyFont="1" applyFill="1" applyAlignment="1">
      <alignment horizontal="center" vertical="center"/>
    </xf>
    <xf numFmtId="169" fontId="0" fillId="0" borderId="0" xfId="21" applyNumberFormat="1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9" fontId="22" fillId="0" borderId="41" xfId="0" applyNumberFormat="1" applyFont="1" applyBorder="1"/>
    <xf numFmtId="0" fontId="22" fillId="0" borderId="42" xfId="0" applyFont="1" applyBorder="1" applyAlignment="1">
      <alignment horizontal="center"/>
    </xf>
    <xf numFmtId="49" fontId="22" fillId="0" borderId="41" xfId="0" applyNumberFormat="1" applyFont="1" applyBorder="1" applyAlignment="1">
      <alignment horizontal="center"/>
    </xf>
    <xf numFmtId="168" fontId="22" fillId="0" borderId="42" xfId="0" applyNumberFormat="1" applyFont="1" applyBorder="1"/>
    <xf numFmtId="168" fontId="22" fillId="0" borderId="41" xfId="0" applyNumberFormat="1" applyFont="1" applyBorder="1"/>
    <xf numFmtId="44" fontId="3" fillId="0" borderId="6" xfId="16" applyFont="1" applyFill="1" applyBorder="1" applyAlignment="1">
      <alignment horizontal="right" vertical="center"/>
    </xf>
    <xf numFmtId="44" fontId="2" fillId="0" borderId="23" xfId="16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4" fontId="3" fillId="0" borderId="0" xfId="16" applyFont="1" applyFill="1" applyAlignment="1">
      <alignment horizontal="right" vertical="center"/>
    </xf>
    <xf numFmtId="44" fontId="0" fillId="0" borderId="0" xfId="16" applyFont="1" applyFill="1"/>
    <xf numFmtId="0" fontId="14" fillId="0" borderId="2" xfId="12" applyFont="1" applyBorder="1" applyAlignment="1">
      <alignment vertical="center"/>
    </xf>
    <xf numFmtId="4" fontId="2" fillId="0" borderId="2" xfId="12" applyNumberFormat="1" applyFont="1" applyBorder="1" applyAlignment="1">
      <alignment vertical="center"/>
    </xf>
    <xf numFmtId="0" fontId="14" fillId="0" borderId="0" xfId="12" applyFont="1"/>
    <xf numFmtId="0" fontId="14" fillId="0" borderId="0" xfId="12" applyFont="1" applyAlignment="1">
      <alignment horizontal="center"/>
    </xf>
    <xf numFmtId="44" fontId="0" fillId="0" borderId="0" xfId="0" applyNumberFormat="1"/>
    <xf numFmtId="49" fontId="23" fillId="0" borderId="26" xfId="0" applyNumberFormat="1" applyFont="1" applyBorder="1" applyAlignment="1">
      <alignment horizontal="left" vertical="justify"/>
    </xf>
    <xf numFmtId="49" fontId="23" fillId="0" borderId="38" xfId="0" applyNumberFormat="1" applyFont="1" applyBorder="1" applyAlignment="1">
      <alignment horizontal="left" vertical="justify"/>
    </xf>
    <xf numFmtId="167" fontId="23" fillId="0" borderId="35" xfId="0" applyNumberFormat="1" applyFont="1" applyBorder="1"/>
    <xf numFmtId="167" fontId="23" fillId="0" borderId="36" xfId="0" applyNumberFormat="1" applyFont="1" applyBorder="1"/>
    <xf numFmtId="167" fontId="23" fillId="0" borderId="35" xfId="0" applyNumberFormat="1" applyFont="1" applyBorder="1" applyAlignment="1">
      <alignment vertical="center"/>
    </xf>
    <xf numFmtId="167" fontId="23" fillId="0" borderId="36" xfId="0" applyNumberFormat="1" applyFont="1" applyBorder="1" applyAlignment="1">
      <alignment vertical="center"/>
    </xf>
    <xf numFmtId="44" fontId="22" fillId="0" borderId="27" xfId="16" applyFont="1" applyFill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24" fillId="0" borderId="39" xfId="0" applyNumberFormat="1" applyFont="1" applyBorder="1" applyAlignment="1">
      <alignment horizontal="center" vertical="center"/>
    </xf>
    <xf numFmtId="167" fontId="23" fillId="0" borderId="35" xfId="0" applyNumberFormat="1" applyFont="1" applyBorder="1" applyAlignment="1">
      <alignment horizontal="center" vertical="center"/>
    </xf>
    <xf numFmtId="167" fontId="23" fillId="0" borderId="36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0" fontId="2" fillId="0" borderId="2" xfId="12" applyFont="1" applyBorder="1" applyAlignment="1">
      <alignment horizontal="left" vertical="center"/>
    </xf>
    <xf numFmtId="0" fontId="2" fillId="0" borderId="2" xfId="12" applyFont="1" applyBorder="1" applyAlignment="1">
      <alignment horizontal="right" vertical="center"/>
    </xf>
    <xf numFmtId="0" fontId="2" fillId="0" borderId="2" xfId="12" applyFont="1" applyBorder="1" applyAlignment="1">
      <alignment horizontal="center" vertical="center"/>
    </xf>
    <xf numFmtId="0" fontId="5" fillId="0" borderId="0" xfId="18" applyFont="1"/>
    <xf numFmtId="170" fontId="5" fillId="0" borderId="0" xfId="18" applyNumberFormat="1" applyFont="1"/>
    <xf numFmtId="0" fontId="5" fillId="0" borderId="0" xfId="18" applyFont="1" applyAlignment="1">
      <alignment vertical="center"/>
    </xf>
    <xf numFmtId="0" fontId="6" fillId="0" borderId="0" xfId="18" applyFont="1" applyAlignment="1">
      <alignment vertical="center"/>
    </xf>
    <xf numFmtId="0" fontId="26" fillId="0" borderId="0" xfId="18" applyFont="1"/>
    <xf numFmtId="44" fontId="26" fillId="0" borderId="0" xfId="16" applyFont="1"/>
    <xf numFmtId="170" fontId="26" fillId="0" borderId="0" xfId="16" applyNumberFormat="1" applyFont="1"/>
    <xf numFmtId="170" fontId="26" fillId="0" borderId="0" xfId="18" applyNumberFormat="1" applyFont="1"/>
    <xf numFmtId="0" fontId="28" fillId="0" borderId="43" xfId="18" applyFont="1" applyBorder="1"/>
    <xf numFmtId="0" fontId="28" fillId="0" borderId="0" xfId="18" applyFont="1"/>
    <xf numFmtId="44" fontId="28" fillId="0" borderId="0" xfId="16" applyFont="1" applyBorder="1"/>
    <xf numFmtId="170" fontId="28" fillId="0" borderId="0" xfId="16" applyNumberFormat="1" applyFont="1" applyBorder="1"/>
    <xf numFmtId="170" fontId="28" fillId="0" borderId="0" xfId="18" applyNumberFormat="1" applyFont="1"/>
    <xf numFmtId="0" fontId="28" fillId="0" borderId="44" xfId="18" applyFont="1" applyBorder="1"/>
    <xf numFmtId="44" fontId="27" fillId="0" borderId="48" xfId="16" applyFont="1" applyBorder="1" applyAlignment="1">
      <alignment horizontal="center" vertical="center" wrapText="1"/>
    </xf>
    <xf numFmtId="170" fontId="27" fillId="0" borderId="49" xfId="16" applyNumberFormat="1" applyFont="1" applyBorder="1" applyAlignment="1">
      <alignment horizontal="center" vertical="center" wrapText="1"/>
    </xf>
    <xf numFmtId="0" fontId="27" fillId="0" borderId="34" xfId="18" applyFont="1" applyBorder="1" applyAlignment="1">
      <alignment horizontal="center" vertical="center" wrapText="1"/>
    </xf>
    <xf numFmtId="0" fontId="27" fillId="0" borderId="35" xfId="18" applyFont="1" applyBorder="1" applyAlignment="1">
      <alignment horizontal="center" vertical="center" wrapText="1"/>
    </xf>
    <xf numFmtId="170" fontId="27" fillId="0" borderId="36" xfId="18" applyNumberFormat="1" applyFont="1" applyBorder="1" applyAlignment="1">
      <alignment horizontal="center" vertical="center" wrapText="1"/>
    </xf>
    <xf numFmtId="0" fontId="27" fillId="0" borderId="48" xfId="18" applyFont="1" applyBorder="1" applyAlignment="1">
      <alignment horizontal="center" vertical="center" wrapText="1"/>
    </xf>
    <xf numFmtId="0" fontId="27" fillId="0" borderId="47" xfId="18" applyFont="1" applyBorder="1" applyAlignment="1">
      <alignment horizontal="center" vertical="center" wrapText="1"/>
    </xf>
    <xf numFmtId="0" fontId="27" fillId="0" borderId="49" xfId="18" applyFont="1" applyBorder="1" applyAlignment="1">
      <alignment horizontal="center" vertical="center" wrapText="1"/>
    </xf>
    <xf numFmtId="0" fontId="31" fillId="5" borderId="48" xfId="18" applyFont="1" applyFill="1" applyBorder="1" applyAlignment="1">
      <alignment horizontal="center" vertical="center" wrapText="1"/>
    </xf>
    <xf numFmtId="0" fontId="31" fillId="5" borderId="47" xfId="18" applyFont="1" applyFill="1" applyBorder="1" applyAlignment="1">
      <alignment horizontal="center" vertical="center" wrapText="1"/>
    </xf>
    <xf numFmtId="170" fontId="27" fillId="0" borderId="49" xfId="18" applyNumberFormat="1" applyFont="1" applyBorder="1" applyAlignment="1">
      <alignment horizontal="center" vertical="center" wrapText="1"/>
    </xf>
    <xf numFmtId="0" fontId="27" fillId="0" borderId="19" xfId="18" applyFont="1" applyBorder="1" applyAlignment="1">
      <alignment horizontal="center" vertical="center"/>
    </xf>
    <xf numFmtId="0" fontId="28" fillId="0" borderId="4" xfId="18" applyFont="1" applyBorder="1" applyAlignment="1">
      <alignment horizontal="center" vertical="distributed"/>
    </xf>
    <xf numFmtId="1" fontId="27" fillId="7" borderId="51" xfId="18" applyNumberFormat="1" applyFont="1" applyFill="1" applyBorder="1" applyAlignment="1">
      <alignment horizontal="center" vertical="center"/>
    </xf>
    <xf numFmtId="1" fontId="28" fillId="0" borderId="10" xfId="18" applyNumberFormat="1" applyFont="1" applyBorder="1" applyAlignment="1">
      <alignment horizontal="center" vertical="center"/>
    </xf>
    <xf numFmtId="1" fontId="28" fillId="0" borderId="11" xfId="18" applyNumberFormat="1" applyFont="1" applyBorder="1" applyAlignment="1">
      <alignment horizontal="center" vertical="center"/>
    </xf>
    <xf numFmtId="170" fontId="28" fillId="6" borderId="11" xfId="16" applyNumberFormat="1" applyFont="1" applyFill="1" applyBorder="1" applyAlignment="1">
      <alignment horizontal="right" vertical="center"/>
    </xf>
    <xf numFmtId="4" fontId="28" fillId="0" borderId="24" xfId="18" applyNumberFormat="1" applyFont="1" applyBorder="1" applyAlignment="1">
      <alignment horizontal="center" vertical="center"/>
    </xf>
    <xf numFmtId="4" fontId="28" fillId="0" borderId="10" xfId="18" applyNumberFormat="1" applyFont="1" applyBorder="1" applyAlignment="1">
      <alignment horizontal="center" vertical="center"/>
    </xf>
    <xf numFmtId="4" fontId="28" fillId="0" borderId="10" xfId="18" applyNumberFormat="1" applyFont="1" applyBorder="1" applyAlignment="1">
      <alignment horizontal="right" vertical="center"/>
    </xf>
    <xf numFmtId="170" fontId="28" fillId="7" borderId="53" xfId="16" applyNumberFormat="1" applyFont="1" applyFill="1" applyBorder="1" applyAlignment="1">
      <alignment horizontal="right" vertical="center"/>
    </xf>
    <xf numFmtId="170" fontId="28" fillId="7" borderId="53" xfId="18" applyNumberFormat="1" applyFont="1" applyFill="1" applyBorder="1" applyAlignment="1">
      <alignment horizontal="right" vertical="center"/>
    </xf>
    <xf numFmtId="4" fontId="28" fillId="0" borderId="10" xfId="18" applyNumberFormat="1" applyFont="1" applyBorder="1" applyAlignment="1">
      <alignment vertical="center"/>
    </xf>
    <xf numFmtId="170" fontId="28" fillId="6" borderId="11" xfId="18" applyNumberFormat="1" applyFont="1" applyFill="1" applyBorder="1" applyAlignment="1">
      <alignment horizontal="right" vertical="center"/>
    </xf>
    <xf numFmtId="4" fontId="28" fillId="6" borderId="8" xfId="18" applyNumberFormat="1" applyFont="1" applyFill="1" applyBorder="1" applyAlignment="1">
      <alignment horizontal="right" vertical="center"/>
    </xf>
    <xf numFmtId="0" fontId="27" fillId="0" borderId="20" xfId="18" applyFont="1" applyBorder="1" applyAlignment="1">
      <alignment horizontal="center" vertical="center"/>
    </xf>
    <xf numFmtId="0" fontId="28" fillId="0" borderId="5" xfId="18" applyFont="1" applyBorder="1" applyAlignment="1">
      <alignment horizontal="center" vertical="distributed"/>
    </xf>
    <xf numFmtId="1" fontId="27" fillId="7" borderId="54" xfId="18" applyNumberFormat="1" applyFont="1" applyFill="1" applyBorder="1" applyAlignment="1">
      <alignment horizontal="center" vertical="center"/>
    </xf>
    <xf numFmtId="1" fontId="28" fillId="0" borderId="26" xfId="18" applyNumberFormat="1" applyFont="1" applyBorder="1" applyAlignment="1">
      <alignment horizontal="center" vertical="center"/>
    </xf>
    <xf numFmtId="1" fontId="28" fillId="0" borderId="27" xfId="18" applyNumberFormat="1" applyFont="1" applyBorder="1" applyAlignment="1">
      <alignment horizontal="center" vertical="center"/>
    </xf>
    <xf numFmtId="44" fontId="28" fillId="0" borderId="54" xfId="16" applyFont="1" applyFill="1" applyBorder="1" applyAlignment="1">
      <alignment horizontal="right" vertical="center"/>
    </xf>
    <xf numFmtId="170" fontId="28" fillId="6" borderId="27" xfId="16" applyNumberFormat="1" applyFont="1" applyFill="1" applyBorder="1" applyAlignment="1">
      <alignment vertical="center"/>
    </xf>
    <xf numFmtId="4" fontId="28" fillId="0" borderId="25" xfId="18" applyNumberFormat="1" applyFont="1" applyBorder="1" applyAlignment="1">
      <alignment horizontal="center" vertical="center"/>
    </xf>
    <xf numFmtId="4" fontId="28" fillId="0" borderId="26" xfId="18" applyNumberFormat="1" applyFont="1" applyBorder="1" applyAlignment="1">
      <alignment horizontal="center" vertical="center"/>
    </xf>
    <xf numFmtId="4" fontId="28" fillId="0" borderId="26" xfId="18" applyNumberFormat="1" applyFont="1" applyBorder="1" applyAlignment="1">
      <alignment vertical="center"/>
    </xf>
    <xf numFmtId="170" fontId="28" fillId="7" borderId="55" xfId="16" applyNumberFormat="1" applyFont="1" applyFill="1" applyBorder="1" applyAlignment="1">
      <alignment vertical="center"/>
    </xf>
    <xf numFmtId="170" fontId="28" fillId="7" borderId="55" xfId="18" applyNumberFormat="1" applyFont="1" applyFill="1" applyBorder="1" applyAlignment="1">
      <alignment horizontal="right" vertical="center"/>
    </xf>
    <xf numFmtId="170" fontId="28" fillId="6" borderId="27" xfId="18" applyNumberFormat="1" applyFont="1" applyFill="1" applyBorder="1" applyAlignment="1">
      <alignment vertical="center"/>
    </xf>
    <xf numFmtId="4" fontId="28" fillId="6" borderId="56" xfId="18" applyNumberFormat="1" applyFont="1" applyFill="1" applyBorder="1" applyAlignment="1">
      <alignment horizontal="right" vertical="center"/>
    </xf>
    <xf numFmtId="0" fontId="27" fillId="0" borderId="34" xfId="18" applyFont="1" applyBorder="1" applyAlignment="1">
      <alignment vertical="center"/>
    </xf>
    <xf numFmtId="0" fontId="27" fillId="0" borderId="46" xfId="18" applyFont="1" applyBorder="1" applyAlignment="1">
      <alignment horizontal="right" vertical="center"/>
    </xf>
    <xf numFmtId="1" fontId="27" fillId="6" borderId="15" xfId="18" applyNumberFormat="1" applyFont="1" applyFill="1" applyBorder="1" applyAlignment="1">
      <alignment horizontal="center" vertical="center"/>
    </xf>
    <xf numFmtId="1" fontId="27" fillId="0" borderId="15" xfId="18" applyNumberFormat="1" applyFont="1" applyBorder="1" applyAlignment="1">
      <alignment horizontal="right" vertical="center"/>
    </xf>
    <xf numFmtId="4" fontId="27" fillId="0" borderId="16" xfId="18" applyNumberFormat="1" applyFont="1" applyBorder="1" applyAlignment="1">
      <alignment horizontal="right" vertical="center"/>
    </xf>
    <xf numFmtId="44" fontId="27" fillId="0" borderId="45" xfId="16" applyFont="1" applyBorder="1" applyAlignment="1">
      <alignment horizontal="right" vertical="center"/>
    </xf>
    <xf numFmtId="170" fontId="27" fillId="0" borderId="34" xfId="16" applyNumberFormat="1" applyFont="1" applyBorder="1" applyAlignment="1">
      <alignment horizontal="right" vertical="center"/>
    </xf>
    <xf numFmtId="44" fontId="27" fillId="0" borderId="34" xfId="16" applyFont="1" applyBorder="1" applyAlignment="1">
      <alignment horizontal="right" vertical="center"/>
    </xf>
    <xf numFmtId="44" fontId="27" fillId="0" borderId="14" xfId="16" applyFont="1" applyBorder="1" applyAlignment="1">
      <alignment horizontal="right" vertical="center"/>
    </xf>
    <xf numFmtId="0" fontId="28" fillId="0" borderId="0" xfId="18" applyFont="1" applyAlignment="1">
      <alignment vertical="center"/>
    </xf>
    <xf numFmtId="4" fontId="28" fillId="0" borderId="0" xfId="18" applyNumberFormat="1" applyFont="1" applyAlignment="1">
      <alignment horizontal="right" vertical="center"/>
    </xf>
    <xf numFmtId="44" fontId="28" fillId="0" borderId="0" xfId="16" applyFont="1" applyAlignment="1">
      <alignment vertical="center"/>
    </xf>
    <xf numFmtId="170" fontId="28" fillId="0" borderId="0" xfId="16" applyNumberFormat="1" applyFont="1" applyAlignment="1">
      <alignment vertical="center"/>
    </xf>
    <xf numFmtId="170" fontId="28" fillId="0" borderId="0" xfId="18" applyNumberFormat="1" applyFont="1" applyAlignment="1">
      <alignment vertical="center"/>
    </xf>
    <xf numFmtId="0" fontId="32" fillId="6" borderId="17" xfId="18" applyFont="1" applyFill="1" applyBorder="1" applyAlignment="1">
      <alignment vertical="center"/>
    </xf>
    <xf numFmtId="0" fontId="32" fillId="6" borderId="13" xfId="18" applyFont="1" applyFill="1" applyBorder="1" applyAlignment="1">
      <alignment vertical="center"/>
    </xf>
    <xf numFmtId="0" fontId="32" fillId="6" borderId="13" xfId="18" applyFont="1" applyFill="1" applyBorder="1" applyAlignment="1"/>
    <xf numFmtId="0" fontId="32" fillId="6" borderId="18" xfId="18" applyFont="1" applyFill="1" applyBorder="1" applyAlignment="1"/>
    <xf numFmtId="0" fontId="32" fillId="0" borderId="17" xfId="18" applyFont="1" applyBorder="1" applyAlignment="1">
      <alignment horizontal="center"/>
    </xf>
    <xf numFmtId="0" fontId="32" fillId="0" borderId="43" xfId="18" applyFont="1" applyBorder="1" applyAlignment="1">
      <alignment horizontal="center"/>
    </xf>
    <xf numFmtId="0" fontId="2" fillId="0" borderId="28" xfId="18" applyFont="1" applyBorder="1" applyAlignment="1">
      <alignment horizontal="center"/>
    </xf>
    <xf numFmtId="171" fontId="33" fillId="8" borderId="57" xfId="0" applyNumberFormat="1" applyFont="1" applyFill="1" applyBorder="1" applyAlignment="1">
      <alignment horizontal="left" vertical="center" wrapText="1"/>
    </xf>
    <xf numFmtId="0" fontId="27" fillId="0" borderId="35" xfId="18" applyFont="1" applyBorder="1" applyAlignment="1">
      <alignment horizontal="center" vertical="center" wrapText="1"/>
    </xf>
    <xf numFmtId="0" fontId="2" fillId="0" borderId="2" xfId="12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2" xfId="12" applyFont="1" applyBorder="1" applyAlignment="1">
      <alignment horizontal="right" vertical="center"/>
    </xf>
    <xf numFmtId="0" fontId="2" fillId="0" borderId="2" xfId="12" applyFont="1" applyBorder="1" applyAlignment="1">
      <alignment horizontal="center" vertical="center"/>
    </xf>
    <xf numFmtId="0" fontId="3" fillId="0" borderId="29" xfId="17" applyFont="1" applyBorder="1" applyAlignment="1">
      <alignment horizontal="left" vertical="center"/>
    </xf>
    <xf numFmtId="0" fontId="2" fillId="0" borderId="29" xfId="17" applyFont="1" applyBorder="1" applyAlignment="1">
      <alignment horizontal="left" indent="3"/>
    </xf>
    <xf numFmtId="0" fontId="32" fillId="0" borderId="0" xfId="18" applyFont="1" applyBorder="1" applyAlignment="1">
      <alignment horizontal="left"/>
    </xf>
    <xf numFmtId="0" fontId="32" fillId="0" borderId="44" xfId="18" applyFont="1" applyBorder="1" applyAlignment="1">
      <alignment horizontal="left"/>
    </xf>
    <xf numFmtId="0" fontId="32" fillId="0" borderId="29" xfId="18" applyFont="1" applyBorder="1" applyAlignment="1">
      <alignment horizontal="left"/>
    </xf>
    <xf numFmtId="0" fontId="32" fillId="0" borderId="33" xfId="18" applyFont="1" applyBorder="1" applyAlignment="1">
      <alignment horizontal="left"/>
    </xf>
    <xf numFmtId="0" fontId="32" fillId="0" borderId="13" xfId="18" applyFont="1" applyBorder="1" applyAlignment="1">
      <alignment horizontal="left"/>
    </xf>
    <xf numFmtId="0" fontId="32" fillId="0" borderId="18" xfId="18" applyFont="1" applyBorder="1" applyAlignment="1">
      <alignment horizontal="left"/>
    </xf>
    <xf numFmtId="0" fontId="27" fillId="0" borderId="24" xfId="18" applyFont="1" applyBorder="1" applyAlignment="1">
      <alignment horizontal="center" vertical="center" wrapText="1"/>
    </xf>
    <xf numFmtId="0" fontId="27" fillId="0" borderId="37" xfId="18" applyFont="1" applyBorder="1" applyAlignment="1">
      <alignment horizontal="center" vertical="center" wrapText="1"/>
    </xf>
    <xf numFmtId="0" fontId="27" fillId="0" borderId="19" xfId="18" applyFont="1" applyBorder="1" applyAlignment="1">
      <alignment horizontal="center" vertical="center" wrapText="1"/>
    </xf>
    <xf numFmtId="0" fontId="27" fillId="0" borderId="21" xfId="18" applyFont="1" applyBorder="1" applyAlignment="1">
      <alignment horizontal="center" vertical="center" wrapText="1"/>
    </xf>
    <xf numFmtId="0" fontId="27" fillId="0" borderId="15" xfId="18" applyFont="1" applyBorder="1" applyAlignment="1">
      <alignment horizontal="center" vertical="center"/>
    </xf>
    <xf numFmtId="0" fontId="27" fillId="0" borderId="2" xfId="18" applyFont="1" applyBorder="1" applyAlignment="1">
      <alignment horizontal="center" vertical="center"/>
    </xf>
    <xf numFmtId="0" fontId="27" fillId="0" borderId="16" xfId="18" applyFont="1" applyBorder="1" applyAlignment="1">
      <alignment horizontal="center" vertical="center"/>
    </xf>
    <xf numFmtId="0" fontId="27" fillId="0" borderId="15" xfId="18" applyFont="1" applyBorder="1" applyAlignment="1">
      <alignment horizontal="center" vertical="center" wrapText="1"/>
    </xf>
    <xf numFmtId="0" fontId="27" fillId="0" borderId="2" xfId="18" applyFont="1" applyBorder="1" applyAlignment="1">
      <alignment horizontal="center" vertical="center" wrapText="1"/>
    </xf>
    <xf numFmtId="0" fontId="27" fillId="0" borderId="16" xfId="18" applyFont="1" applyBorder="1" applyAlignment="1">
      <alignment horizontal="center" vertical="center" wrapText="1"/>
    </xf>
    <xf numFmtId="0" fontId="27" fillId="0" borderId="45" xfId="18" applyFont="1" applyBorder="1" applyAlignment="1">
      <alignment horizontal="center" vertical="center" wrapText="1"/>
    </xf>
    <xf numFmtId="0" fontId="27" fillId="0" borderId="35" xfId="18" applyFont="1" applyBorder="1" applyAlignment="1">
      <alignment horizontal="center" vertical="center" wrapText="1"/>
    </xf>
    <xf numFmtId="0" fontId="27" fillId="0" borderId="46" xfId="18" applyFont="1" applyBorder="1" applyAlignment="1">
      <alignment horizontal="center" vertical="center" wrapText="1"/>
    </xf>
    <xf numFmtId="0" fontId="30" fillId="2" borderId="4" xfId="18" applyFont="1" applyFill="1" applyBorder="1" applyAlignment="1">
      <alignment horizontal="center" vertical="center" wrapText="1"/>
    </xf>
    <xf numFmtId="0" fontId="30" fillId="2" borderId="6" xfId="18" applyFont="1" applyFill="1" applyBorder="1" applyAlignment="1">
      <alignment horizontal="center" vertical="center" wrapText="1"/>
    </xf>
    <xf numFmtId="0" fontId="27" fillId="0" borderId="36" xfId="18" applyFont="1" applyBorder="1" applyAlignment="1">
      <alignment horizontal="center" vertical="center" wrapText="1"/>
    </xf>
    <xf numFmtId="0" fontId="27" fillId="0" borderId="11" xfId="18" applyFont="1" applyBorder="1" applyAlignment="1">
      <alignment horizontal="center" vertical="center" wrapText="1"/>
    </xf>
    <xf numFmtId="0" fontId="27" fillId="0" borderId="52" xfId="18" applyFont="1" applyBorder="1" applyAlignment="1">
      <alignment horizontal="center" vertical="center" wrapText="1"/>
    </xf>
    <xf numFmtId="0" fontId="27" fillId="0" borderId="10" xfId="18" applyFont="1" applyBorder="1" applyAlignment="1">
      <alignment horizontal="center" vertical="center" wrapText="1"/>
    </xf>
    <xf numFmtId="0" fontId="27" fillId="0" borderId="38" xfId="18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3" fillId="4" borderId="15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16" xfId="0" applyFont="1" applyBorder="1"/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vertical="center" wrapText="1"/>
    </xf>
    <xf numFmtId="0" fontId="0" fillId="0" borderId="0" xfId="0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49" fontId="23" fillId="0" borderId="34" xfId="0" applyNumberFormat="1" applyFont="1" applyBorder="1" applyAlignment="1">
      <alignment horizontal="center" vertical="center"/>
    </xf>
    <xf numFmtId="0" fontId="3" fillId="0" borderId="35" xfId="0" applyFont="1" applyBorder="1"/>
    <xf numFmtId="0" fontId="0" fillId="0" borderId="0" xfId="0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9" fillId="0" borderId="30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/>
    </xf>
    <xf numFmtId="0" fontId="3" fillId="0" borderId="37" xfId="0" applyFont="1" applyBorder="1"/>
    <xf numFmtId="49" fontId="23" fillId="4" borderId="17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8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3" xfId="0" applyFont="1" applyBorder="1"/>
    <xf numFmtId="4" fontId="28" fillId="0" borderId="58" xfId="18" applyNumberFormat="1" applyFont="1" applyBorder="1" applyAlignment="1">
      <alignment horizontal="center" vertical="center"/>
    </xf>
    <xf numFmtId="0" fontId="27" fillId="0" borderId="14" xfId="18" applyFont="1" applyBorder="1" applyAlignment="1">
      <alignment horizontal="center" vertical="center" wrapText="1"/>
    </xf>
  </cellXfs>
  <cellStyles count="22">
    <cellStyle name="Hyperlink 2" xfId="11"/>
    <cellStyle name="Moeda" xfId="16" builtinId="4"/>
    <cellStyle name="Moeda 2" xfId="4"/>
    <cellStyle name="Moeda 3" xfId="5"/>
    <cellStyle name="Moeda 4" xfId="20"/>
    <cellStyle name="Normal" xfId="0" builtinId="0"/>
    <cellStyle name="Normal 10" xfId="6"/>
    <cellStyle name="Normal 2" xfId="1"/>
    <cellStyle name="Normal 3" xfId="3"/>
    <cellStyle name="Normal 3 2" xfId="9"/>
    <cellStyle name="Normal 3 3" xfId="10"/>
    <cellStyle name="Normal 3 3 2" xfId="18"/>
    <cellStyle name="Normal 4" xfId="7"/>
    <cellStyle name="Normal 5" xfId="12"/>
    <cellStyle name="Normal 6" xfId="13"/>
    <cellStyle name="Normal 7" xfId="17"/>
    <cellStyle name="Normal 8" xfId="19"/>
    <cellStyle name="Percent 2" xfId="14"/>
    <cellStyle name="Porcentagem 2" xfId="2"/>
    <cellStyle name="Separador de milhares" xfId="21" builtinId="3"/>
    <cellStyle name="Separador de milhares 2" xfId="8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P119"/>
  <sheetViews>
    <sheetView showGridLines="0" zoomScale="70" zoomScaleNormal="70" zoomScalePageLayoutView="75" workbookViewId="0">
      <selection activeCell="A3" sqref="A3:G3"/>
    </sheetView>
  </sheetViews>
  <sheetFormatPr defaultColWidth="9.140625" defaultRowHeight="12.75"/>
  <cols>
    <col min="1" max="1" width="7.140625" style="4" customWidth="1"/>
    <col min="2" max="2" width="73" style="4" customWidth="1"/>
    <col min="3" max="3" width="21" style="50" customWidth="1"/>
    <col min="4" max="4" width="13.28515625" style="50" customWidth="1"/>
    <col min="5" max="5" width="18.5703125" style="50" customWidth="1"/>
    <col min="6" max="6" width="17.28515625" style="50" customWidth="1"/>
    <col min="7" max="7" width="15.85546875" style="4" customWidth="1"/>
    <col min="8" max="8" width="9.140625" style="4"/>
    <col min="9" max="9" width="11.28515625" style="4" bestFit="1" customWidth="1"/>
    <col min="10" max="16384" width="9.140625" style="4"/>
  </cols>
  <sheetData>
    <row r="1" spans="1:16">
      <c r="A1" s="2"/>
      <c r="B1" s="2"/>
      <c r="C1" s="36"/>
      <c r="D1" s="36"/>
    </row>
    <row r="2" spans="1:16" ht="13.5" thickBot="1"/>
    <row r="3" spans="1:16" ht="21.75" customHeight="1" thickBot="1">
      <c r="A3" s="300" t="s">
        <v>250</v>
      </c>
      <c r="B3" s="300"/>
      <c r="C3" s="300"/>
      <c r="D3" s="300"/>
      <c r="E3" s="300"/>
      <c r="F3" s="300"/>
      <c r="G3" s="300"/>
      <c r="H3" s="1"/>
      <c r="I3" s="1"/>
      <c r="J3" s="1"/>
      <c r="K3" s="1"/>
      <c r="L3" s="1"/>
      <c r="M3" s="1"/>
      <c r="N3" s="1"/>
      <c r="O3" s="1"/>
      <c r="P3" s="1"/>
    </row>
    <row r="4" spans="1:16" s="9" customFormat="1" ht="13.5" thickBot="1">
      <c r="C4" s="42"/>
      <c r="D4" s="42"/>
      <c r="E4" s="42"/>
      <c r="F4" s="42"/>
    </row>
    <row r="5" spans="1:16" s="9" customFormat="1" ht="26.25" customHeight="1" thickBot="1">
      <c r="A5" s="37" t="s">
        <v>142</v>
      </c>
      <c r="B5" s="38" t="s">
        <v>143</v>
      </c>
      <c r="C5" s="6" t="s">
        <v>167</v>
      </c>
      <c r="D5" s="6" t="s">
        <v>166</v>
      </c>
      <c r="E5" s="6" t="s">
        <v>168</v>
      </c>
      <c r="F5" s="6" t="s">
        <v>169</v>
      </c>
      <c r="G5" s="8" t="s">
        <v>1</v>
      </c>
    </row>
    <row r="6" spans="1:16" s="9" customFormat="1">
      <c r="A6" s="39"/>
      <c r="B6" s="39"/>
      <c r="C6" s="42"/>
      <c r="D6" s="42"/>
      <c r="E6" s="42"/>
      <c r="F6" s="42"/>
    </row>
    <row r="7" spans="1:16" s="9" customFormat="1" ht="17.25" customHeight="1">
      <c r="A7" s="40" t="s">
        <v>144</v>
      </c>
      <c r="B7" s="40" t="s">
        <v>145</v>
      </c>
      <c r="C7" s="42"/>
      <c r="D7" s="42"/>
      <c r="E7" s="42"/>
      <c r="F7" s="42"/>
    </row>
    <row r="8" spans="1:16" s="9" customFormat="1" ht="17.25" customHeight="1">
      <c r="A8" s="41" t="s">
        <v>146</v>
      </c>
      <c r="B8" s="41" t="s">
        <v>147</v>
      </c>
      <c r="C8" s="43">
        <v>0</v>
      </c>
      <c r="D8" s="43">
        <v>0</v>
      </c>
      <c r="E8" s="43">
        <v>0</v>
      </c>
      <c r="F8" s="43">
        <v>0</v>
      </c>
      <c r="G8" s="11">
        <f>SUM(C8:F8)</f>
        <v>0</v>
      </c>
    </row>
    <row r="9" spans="1:16" s="9" customFormat="1" ht="17.25" customHeight="1">
      <c r="A9" s="41" t="s">
        <v>148</v>
      </c>
      <c r="B9" s="41" t="s">
        <v>149</v>
      </c>
      <c r="C9" s="43">
        <v>0</v>
      </c>
      <c r="D9" s="43">
        <v>0</v>
      </c>
      <c r="E9" s="43">
        <v>0</v>
      </c>
      <c r="F9" s="43">
        <v>0</v>
      </c>
      <c r="G9" s="11">
        <f>SUM(C9:F9)</f>
        <v>0</v>
      </c>
    </row>
    <row r="10" spans="1:16" s="9" customFormat="1" ht="17.25" customHeight="1">
      <c r="A10" s="41" t="s">
        <v>150</v>
      </c>
      <c r="B10" s="41" t="s">
        <v>151</v>
      </c>
      <c r="C10" s="43">
        <v>0</v>
      </c>
      <c r="D10" s="43">
        <v>0</v>
      </c>
      <c r="E10" s="43">
        <v>0</v>
      </c>
      <c r="F10" s="43">
        <v>0</v>
      </c>
      <c r="G10" s="11">
        <f>SUM(C10:F10)</f>
        <v>0</v>
      </c>
    </row>
    <row r="11" spans="1:16" s="9" customFormat="1" ht="13.5" thickBot="1">
      <c r="C11" s="42"/>
      <c r="D11" s="42"/>
      <c r="E11" s="42"/>
      <c r="F11" s="42"/>
    </row>
    <row r="12" spans="1:16" s="9" customFormat="1" ht="27" customHeight="1" thickBot="1">
      <c r="A12" s="6" t="s">
        <v>0</v>
      </c>
      <c r="B12" s="7" t="s">
        <v>119</v>
      </c>
      <c r="C12" s="6" t="s">
        <v>167</v>
      </c>
      <c r="D12" s="6" t="s">
        <v>166</v>
      </c>
      <c r="E12" s="6" t="s">
        <v>168</v>
      </c>
      <c r="F12" s="6" t="s">
        <v>169</v>
      </c>
      <c r="G12" s="8" t="s">
        <v>1</v>
      </c>
    </row>
    <row r="13" spans="1:16" s="9" customFormat="1" ht="16.5" customHeight="1">
      <c r="A13" s="16"/>
      <c r="B13" s="16"/>
      <c r="C13" s="44"/>
      <c r="D13" s="44"/>
      <c r="E13" s="44"/>
      <c r="F13" s="44"/>
      <c r="G13" s="16"/>
    </row>
    <row r="14" spans="1:16" s="9" customFormat="1" ht="16.5" customHeight="1">
      <c r="A14" s="10" t="s">
        <v>2</v>
      </c>
      <c r="B14" s="10" t="s">
        <v>120</v>
      </c>
      <c r="C14" s="42"/>
      <c r="D14" s="42"/>
      <c r="E14" s="42"/>
      <c r="F14" s="42"/>
    </row>
    <row r="15" spans="1:16" s="9" customFormat="1" ht="16.5" customHeight="1">
      <c r="A15" s="10"/>
      <c r="B15" s="10"/>
      <c r="C15" s="42"/>
      <c r="D15" s="42"/>
      <c r="E15" s="42"/>
      <c r="F15" s="42"/>
    </row>
    <row r="16" spans="1:16" s="9" customFormat="1" ht="16.5" customHeight="1">
      <c r="A16" s="10" t="s">
        <v>3</v>
      </c>
      <c r="B16" s="10" t="s">
        <v>4</v>
      </c>
      <c r="C16" s="43"/>
      <c r="D16" s="43"/>
      <c r="E16" s="43"/>
      <c r="F16" s="43"/>
      <c r="G16" s="11"/>
    </row>
    <row r="17" spans="1:9" s="9" customFormat="1" ht="16.5" customHeight="1">
      <c r="A17" s="9" t="s">
        <v>5</v>
      </c>
      <c r="B17" s="9" t="s">
        <v>118</v>
      </c>
      <c r="C17" s="43">
        <v>0</v>
      </c>
      <c r="D17" s="43">
        <v>0</v>
      </c>
      <c r="E17" s="43">
        <v>0</v>
      </c>
      <c r="F17" s="43">
        <v>0</v>
      </c>
      <c r="G17" s="11">
        <f>SUM(C17:F17)</f>
        <v>0</v>
      </c>
    </row>
    <row r="18" spans="1:9" s="9" customFormat="1" ht="16.5" customHeight="1">
      <c r="A18" s="9" t="s">
        <v>6</v>
      </c>
      <c r="B18" s="9" t="s">
        <v>7</v>
      </c>
      <c r="C18" s="43">
        <v>0</v>
      </c>
      <c r="D18" s="43">
        <v>0</v>
      </c>
      <c r="E18" s="43">
        <v>0</v>
      </c>
      <c r="F18" s="43">
        <v>0</v>
      </c>
      <c r="G18" s="11">
        <f>SUM(C18:F18)</f>
        <v>0</v>
      </c>
    </row>
    <row r="19" spans="1:9" s="9" customFormat="1" ht="16.5" customHeight="1">
      <c r="C19" s="43"/>
      <c r="D19" s="43"/>
      <c r="E19" s="43"/>
      <c r="F19" s="43"/>
      <c r="G19" s="11"/>
    </row>
    <row r="20" spans="1:9" s="9" customFormat="1" ht="16.5" customHeight="1">
      <c r="A20" s="12"/>
      <c r="B20" s="13" t="s">
        <v>121</v>
      </c>
      <c r="C20" s="45">
        <f>SUM(C17:C18)</f>
        <v>0</v>
      </c>
      <c r="D20" s="45">
        <f>SUM(D17:D18)</f>
        <v>0</v>
      </c>
      <c r="E20" s="45">
        <f>SUM(E17:E18)</f>
        <v>0</v>
      </c>
      <c r="F20" s="45">
        <f>SUM(F17:F18)</f>
        <v>0</v>
      </c>
      <c r="G20" s="17">
        <f>SUM(G17:G18)</f>
        <v>0</v>
      </c>
    </row>
    <row r="21" spans="1:9" s="9" customFormat="1" ht="16.5" customHeight="1">
      <c r="B21" s="18"/>
      <c r="C21" s="43"/>
      <c r="D21" s="43"/>
      <c r="E21" s="43"/>
      <c r="F21" s="43"/>
      <c r="G21" s="11"/>
    </row>
    <row r="22" spans="1:9" s="9" customFormat="1" ht="16.5" customHeight="1">
      <c r="A22" s="10" t="s">
        <v>8</v>
      </c>
      <c r="B22" s="10" t="s">
        <v>122</v>
      </c>
      <c r="C22" s="43"/>
      <c r="D22" s="43"/>
      <c r="E22" s="43"/>
      <c r="F22" s="43"/>
      <c r="G22" s="11"/>
    </row>
    <row r="23" spans="1:9" s="9" customFormat="1" ht="16.5" customHeight="1">
      <c r="A23" s="9" t="s">
        <v>9</v>
      </c>
      <c r="B23" s="9" t="s">
        <v>10</v>
      </c>
      <c r="C23" s="43">
        <v>0</v>
      </c>
      <c r="D23" s="43">
        <v>0</v>
      </c>
      <c r="E23" s="43">
        <v>0</v>
      </c>
      <c r="F23" s="43">
        <v>0</v>
      </c>
      <c r="G23" s="11">
        <f t="shared" ref="G23:G27" si="0">SUM(C23:F23)</f>
        <v>0</v>
      </c>
    </row>
    <row r="24" spans="1:9" s="9" customFormat="1" ht="16.5" customHeight="1">
      <c r="A24" s="9" t="s">
        <v>11</v>
      </c>
      <c r="B24" s="9" t="s">
        <v>12</v>
      </c>
      <c r="C24" s="43">
        <v>0</v>
      </c>
      <c r="D24" s="43">
        <v>0</v>
      </c>
      <c r="E24" s="43">
        <v>0</v>
      </c>
      <c r="F24" s="43">
        <v>0</v>
      </c>
      <c r="G24" s="11">
        <f t="shared" si="0"/>
        <v>0</v>
      </c>
    </row>
    <row r="25" spans="1:9" s="9" customFormat="1" ht="16.5" customHeight="1">
      <c r="A25" s="9" t="s">
        <v>13</v>
      </c>
      <c r="B25" s="9" t="s">
        <v>16</v>
      </c>
      <c r="C25" s="43">
        <v>0</v>
      </c>
      <c r="D25" s="43">
        <v>0</v>
      </c>
      <c r="E25" s="43">
        <v>0</v>
      </c>
      <c r="F25" s="43">
        <v>0</v>
      </c>
      <c r="G25" s="11">
        <f t="shared" si="0"/>
        <v>0</v>
      </c>
    </row>
    <row r="26" spans="1:9" s="9" customFormat="1" ht="16.5" customHeight="1">
      <c r="A26" s="9" t="s">
        <v>14</v>
      </c>
      <c r="B26" s="9" t="s">
        <v>215</v>
      </c>
      <c r="C26" s="43">
        <v>0</v>
      </c>
      <c r="D26" s="43">
        <v>0</v>
      </c>
      <c r="E26" s="43">
        <v>0</v>
      </c>
      <c r="F26" s="43">
        <v>0</v>
      </c>
      <c r="G26" s="11">
        <f t="shared" si="0"/>
        <v>0</v>
      </c>
    </row>
    <row r="27" spans="1:9" s="9" customFormat="1" ht="16.5" customHeight="1">
      <c r="A27" s="9" t="s">
        <v>15</v>
      </c>
      <c r="B27" s="9" t="s">
        <v>17</v>
      </c>
      <c r="C27" s="43">
        <v>0</v>
      </c>
      <c r="D27" s="43">
        <v>0</v>
      </c>
      <c r="E27" s="43">
        <v>0</v>
      </c>
      <c r="F27" s="43">
        <v>0</v>
      </c>
      <c r="G27" s="11">
        <f t="shared" si="0"/>
        <v>0</v>
      </c>
    </row>
    <row r="28" spans="1:9" s="9" customFormat="1" ht="16.5" customHeight="1">
      <c r="C28" s="43"/>
      <c r="D28" s="43"/>
      <c r="E28" s="43"/>
      <c r="F28" s="43"/>
      <c r="G28" s="11"/>
    </row>
    <row r="29" spans="1:9" s="9" customFormat="1" ht="16.5" customHeight="1">
      <c r="A29" s="12"/>
      <c r="B29" s="13" t="s">
        <v>18</v>
      </c>
      <c r="C29" s="45">
        <f>SUM(C23:C28)</f>
        <v>0</v>
      </c>
      <c r="D29" s="45">
        <f>SUM(D23:D28)</f>
        <v>0</v>
      </c>
      <c r="E29" s="45">
        <f>SUM(E23:E28)</f>
        <v>0</v>
      </c>
      <c r="F29" s="45">
        <f>SUM(F23:F28)</f>
        <v>0</v>
      </c>
      <c r="G29" s="17">
        <f>SUM(G23:G28)</f>
        <v>0</v>
      </c>
    </row>
    <row r="30" spans="1:9" s="9" customFormat="1" ht="16.5" customHeight="1">
      <c r="C30" s="43"/>
      <c r="D30" s="43"/>
      <c r="E30" s="43"/>
      <c r="F30" s="43"/>
      <c r="G30" s="11"/>
    </row>
    <row r="31" spans="1:9" s="9" customFormat="1" ht="16.5" customHeight="1">
      <c r="A31" s="86" t="s">
        <v>19</v>
      </c>
      <c r="B31" s="86" t="s">
        <v>188</v>
      </c>
      <c r="C31" s="43"/>
      <c r="D31" s="43"/>
      <c r="E31" s="43"/>
      <c r="F31" s="43"/>
      <c r="G31" s="11"/>
    </row>
    <row r="32" spans="1:9" s="9" customFormat="1" ht="16.5" customHeight="1">
      <c r="A32" s="81" t="s">
        <v>21</v>
      </c>
      <c r="B32" s="81" t="s">
        <v>219</v>
      </c>
      <c r="C32" s="43">
        <v>0</v>
      </c>
      <c r="D32" s="43">
        <v>0</v>
      </c>
      <c r="E32" s="43">
        <v>0</v>
      </c>
      <c r="F32" s="43">
        <v>0</v>
      </c>
      <c r="G32" s="11">
        <f>SUM(C32:F32)</f>
        <v>0</v>
      </c>
      <c r="I32" s="24"/>
    </row>
    <row r="33" spans="1:9" s="9" customFormat="1" ht="16.5" customHeight="1">
      <c r="A33" s="81" t="s">
        <v>23</v>
      </c>
      <c r="B33" s="81" t="s">
        <v>189</v>
      </c>
      <c r="C33" s="43">
        <v>0</v>
      </c>
      <c r="D33" s="43">
        <v>0</v>
      </c>
      <c r="E33" s="43">
        <v>0</v>
      </c>
      <c r="F33" s="43">
        <v>0</v>
      </c>
      <c r="G33" s="11">
        <f t="shared" ref="G33:G38" si="1">SUM(C33:F33)</f>
        <v>0</v>
      </c>
    </row>
    <row r="34" spans="1:9" s="9" customFormat="1" ht="16.5" customHeight="1">
      <c r="A34" s="81" t="s">
        <v>25</v>
      </c>
      <c r="B34" s="81" t="s">
        <v>221</v>
      </c>
      <c r="C34" s="43">
        <v>0</v>
      </c>
      <c r="D34" s="43">
        <v>0</v>
      </c>
      <c r="E34" s="43">
        <v>0</v>
      </c>
      <c r="F34" s="43">
        <v>0</v>
      </c>
      <c r="G34" s="11">
        <f t="shared" si="1"/>
        <v>0</v>
      </c>
    </row>
    <row r="35" spans="1:9" s="9" customFormat="1" ht="25.5" customHeight="1">
      <c r="A35" s="81" t="s">
        <v>27</v>
      </c>
      <c r="B35" s="81" t="s">
        <v>190</v>
      </c>
      <c r="C35" s="43">
        <v>0</v>
      </c>
      <c r="D35" s="43">
        <v>0</v>
      </c>
      <c r="E35" s="43">
        <v>0</v>
      </c>
      <c r="F35" s="43">
        <v>0</v>
      </c>
      <c r="G35" s="11">
        <f t="shared" si="1"/>
        <v>0</v>
      </c>
    </row>
    <row r="36" spans="1:9" s="9" customFormat="1" ht="25.5" customHeight="1">
      <c r="A36" s="81" t="s">
        <v>28</v>
      </c>
      <c r="B36" s="82" t="s">
        <v>220</v>
      </c>
      <c r="C36" s="43">
        <v>0</v>
      </c>
      <c r="D36" s="43">
        <v>0</v>
      </c>
      <c r="E36" s="43">
        <v>0</v>
      </c>
      <c r="F36" s="43">
        <v>0</v>
      </c>
      <c r="G36" s="11">
        <f t="shared" si="1"/>
        <v>0</v>
      </c>
    </row>
    <row r="37" spans="1:9" s="9" customFormat="1" ht="16.5" customHeight="1">
      <c r="A37" s="81" t="s">
        <v>29</v>
      </c>
      <c r="B37" s="83" t="s">
        <v>222</v>
      </c>
      <c r="C37" s="43">
        <v>0</v>
      </c>
      <c r="D37" s="43">
        <v>0</v>
      </c>
      <c r="E37" s="43">
        <v>0</v>
      </c>
      <c r="F37" s="43">
        <v>0</v>
      </c>
      <c r="G37" s="11">
        <f t="shared" si="1"/>
        <v>0</v>
      </c>
      <c r="I37" s="24"/>
    </row>
    <row r="38" spans="1:9" s="9" customFormat="1" ht="16.5" customHeight="1">
      <c r="A38" s="81" t="s">
        <v>30</v>
      </c>
      <c r="B38" s="81" t="s">
        <v>191</v>
      </c>
      <c r="C38" s="43">
        <v>0</v>
      </c>
      <c r="D38" s="43">
        <v>0</v>
      </c>
      <c r="E38" s="43">
        <v>0</v>
      </c>
      <c r="F38" s="43">
        <v>0</v>
      </c>
      <c r="G38" s="11">
        <f t="shared" si="1"/>
        <v>0</v>
      </c>
    </row>
    <row r="39" spans="1:9" s="9" customFormat="1" ht="16.5" customHeight="1">
      <c r="A39" s="81"/>
      <c r="B39" s="81"/>
      <c r="C39" s="43"/>
      <c r="D39" s="43"/>
      <c r="E39" s="43"/>
      <c r="F39" s="43"/>
      <c r="G39" s="11"/>
    </row>
    <row r="40" spans="1:9" s="9" customFormat="1" ht="16.5" customHeight="1">
      <c r="A40" s="84"/>
      <c r="B40" s="85" t="s">
        <v>192</v>
      </c>
      <c r="C40" s="45">
        <f>SUM(C32:C39)</f>
        <v>0</v>
      </c>
      <c r="D40" s="45">
        <f t="shared" ref="D40:F40" si="2">SUM(D32:D39)</f>
        <v>0</v>
      </c>
      <c r="E40" s="45">
        <f t="shared" si="2"/>
        <v>0</v>
      </c>
      <c r="F40" s="45">
        <f t="shared" si="2"/>
        <v>0</v>
      </c>
      <c r="G40" s="45">
        <f>SUM(G32:G39)</f>
        <v>0</v>
      </c>
    </row>
    <row r="41" spans="1:9" s="9" customFormat="1" ht="16.5" customHeight="1">
      <c r="C41" s="43"/>
      <c r="D41" s="43"/>
      <c r="E41" s="43"/>
      <c r="F41" s="43"/>
      <c r="G41" s="11"/>
    </row>
    <row r="42" spans="1:9" s="9" customFormat="1" ht="16.5" customHeight="1">
      <c r="C42" s="43"/>
      <c r="D42" s="43"/>
      <c r="E42" s="43"/>
      <c r="F42" s="43"/>
      <c r="G42" s="11"/>
    </row>
    <row r="43" spans="1:9" s="9" customFormat="1" ht="16.5" customHeight="1">
      <c r="C43" s="43"/>
      <c r="D43" s="43"/>
      <c r="E43" s="43"/>
      <c r="F43" s="43"/>
      <c r="G43" s="11"/>
    </row>
    <row r="44" spans="1:9" s="9" customFormat="1" ht="16.5" customHeight="1">
      <c r="A44" s="10" t="s">
        <v>193</v>
      </c>
      <c r="B44" s="10" t="s">
        <v>20</v>
      </c>
      <c r="C44" s="43"/>
      <c r="D44" s="43"/>
      <c r="E44" s="43"/>
      <c r="F44" s="43"/>
      <c r="G44" s="11"/>
    </row>
    <row r="45" spans="1:9" s="9" customFormat="1" ht="16.5" customHeight="1">
      <c r="A45" s="9" t="s">
        <v>194</v>
      </c>
      <c r="B45" s="9" t="s">
        <v>22</v>
      </c>
      <c r="C45" s="43">
        <v>0</v>
      </c>
      <c r="D45" s="43">
        <v>0</v>
      </c>
      <c r="E45" s="43">
        <v>0</v>
      </c>
      <c r="F45" s="43">
        <v>0</v>
      </c>
      <c r="G45" s="11">
        <f t="shared" ref="G45:G48" si="3">SUM(C45:F45)</f>
        <v>0</v>
      </c>
    </row>
    <row r="46" spans="1:9" s="9" customFormat="1" ht="16.5" customHeight="1">
      <c r="A46" s="9" t="s">
        <v>195</v>
      </c>
      <c r="B46" s="9" t="s">
        <v>24</v>
      </c>
      <c r="C46" s="43">
        <v>0</v>
      </c>
      <c r="D46" s="43">
        <v>0</v>
      </c>
      <c r="E46" s="43">
        <v>0</v>
      </c>
      <c r="F46" s="43">
        <v>0</v>
      </c>
      <c r="G46" s="11">
        <f t="shared" si="3"/>
        <v>0</v>
      </c>
    </row>
    <row r="47" spans="1:9" s="9" customFormat="1" ht="16.5" customHeight="1">
      <c r="A47" s="9" t="s">
        <v>196</v>
      </c>
      <c r="B47" s="9" t="s">
        <v>26</v>
      </c>
      <c r="C47" s="43">
        <v>0</v>
      </c>
      <c r="D47" s="43">
        <v>0</v>
      </c>
      <c r="E47" s="43">
        <v>0</v>
      </c>
      <c r="F47" s="43">
        <v>0</v>
      </c>
      <c r="G47" s="11">
        <f t="shared" si="3"/>
        <v>0</v>
      </c>
    </row>
    <row r="48" spans="1:9" s="9" customFormat="1" ht="16.5" customHeight="1">
      <c r="A48" s="9" t="s">
        <v>197</v>
      </c>
      <c r="B48" s="9" t="s">
        <v>31</v>
      </c>
      <c r="C48" s="43">
        <v>0</v>
      </c>
      <c r="D48" s="43">
        <v>0</v>
      </c>
      <c r="E48" s="43">
        <v>0</v>
      </c>
      <c r="F48" s="43">
        <v>0</v>
      </c>
      <c r="G48" s="11">
        <f t="shared" si="3"/>
        <v>0</v>
      </c>
    </row>
    <row r="49" spans="1:7" s="9" customFormat="1" ht="6.75" customHeight="1">
      <c r="C49" s="43"/>
      <c r="D49" s="43"/>
      <c r="E49" s="43"/>
      <c r="F49" s="43"/>
      <c r="G49" s="11"/>
    </row>
    <row r="50" spans="1:7" s="9" customFormat="1" ht="16.5" customHeight="1" thickBot="1">
      <c r="A50" s="19"/>
      <c r="B50" s="14" t="s">
        <v>32</v>
      </c>
      <c r="C50" s="46">
        <f>SUM(C45:C48)</f>
        <v>0</v>
      </c>
      <c r="D50" s="46">
        <f>SUM(D45:D48)</f>
        <v>0</v>
      </c>
      <c r="E50" s="46">
        <f>SUM(E45:E48)</f>
        <v>0</v>
      </c>
      <c r="F50" s="46">
        <f>SUM(F45:F48)</f>
        <v>0</v>
      </c>
      <c r="G50" s="20">
        <f>SUM(G45:G48)</f>
        <v>0</v>
      </c>
    </row>
    <row r="51" spans="1:7" s="9" customFormat="1" ht="16.5" customHeight="1" thickBot="1">
      <c r="A51" s="301" t="s">
        <v>33</v>
      </c>
      <c r="B51" s="301"/>
      <c r="C51" s="47">
        <f>C20+C29+C40+C50</f>
        <v>0</v>
      </c>
      <c r="D51" s="47">
        <f>D20+D29+D40+D50</f>
        <v>0</v>
      </c>
      <c r="E51" s="47">
        <f>E20+E29+E40+E50</f>
        <v>0</v>
      </c>
      <c r="F51" s="47">
        <f>F20+F29+F40+F50</f>
        <v>0</v>
      </c>
      <c r="G51" s="15">
        <f>G20+G29+G40+G50</f>
        <v>0</v>
      </c>
    </row>
    <row r="52" spans="1:7" s="9" customFormat="1" ht="16.5" customHeight="1">
      <c r="C52" s="43"/>
      <c r="D52" s="43"/>
      <c r="E52" s="43"/>
      <c r="F52" s="43"/>
      <c r="G52" s="11"/>
    </row>
    <row r="53" spans="1:7" s="9" customFormat="1" ht="16.5" customHeight="1">
      <c r="C53" s="43"/>
      <c r="D53" s="43"/>
      <c r="E53" s="43"/>
      <c r="F53" s="43"/>
      <c r="G53" s="11"/>
    </row>
    <row r="54" spans="1:7" s="9" customFormat="1" ht="16.5" customHeight="1">
      <c r="A54" s="10" t="s">
        <v>34</v>
      </c>
      <c r="B54" s="10" t="s">
        <v>35</v>
      </c>
      <c r="C54" s="48"/>
      <c r="D54" s="48"/>
      <c r="E54" s="48"/>
      <c r="F54" s="48"/>
      <c r="G54" s="22"/>
    </row>
    <row r="55" spans="1:7" s="9" customFormat="1" ht="16.5" customHeight="1">
      <c r="A55" s="9" t="s">
        <v>36</v>
      </c>
      <c r="B55" s="9" t="s">
        <v>37</v>
      </c>
      <c r="C55" s="43">
        <v>0</v>
      </c>
      <c r="D55" s="43">
        <v>0</v>
      </c>
      <c r="E55" s="43">
        <v>0</v>
      </c>
      <c r="F55" s="43">
        <v>0</v>
      </c>
      <c r="G55" s="11">
        <f t="shared" ref="G55:G62" si="4">SUM(C55:F55)</f>
        <v>0</v>
      </c>
    </row>
    <row r="56" spans="1:7" s="9" customFormat="1" ht="16.5" customHeight="1">
      <c r="A56" s="9" t="s">
        <v>38</v>
      </c>
      <c r="B56" s="9" t="s">
        <v>39</v>
      </c>
      <c r="C56" s="43">
        <v>0</v>
      </c>
      <c r="D56" s="43">
        <v>0</v>
      </c>
      <c r="E56" s="43">
        <v>0</v>
      </c>
      <c r="F56" s="43">
        <v>0</v>
      </c>
      <c r="G56" s="11">
        <f t="shared" si="4"/>
        <v>0</v>
      </c>
    </row>
    <row r="57" spans="1:7" s="9" customFormat="1" ht="16.5" customHeight="1">
      <c r="A57" s="9" t="s">
        <v>40</v>
      </c>
      <c r="B57" s="9" t="s">
        <v>41</v>
      </c>
      <c r="C57" s="43">
        <v>0</v>
      </c>
      <c r="D57" s="43">
        <v>0</v>
      </c>
      <c r="E57" s="43">
        <v>0</v>
      </c>
      <c r="F57" s="43">
        <v>0</v>
      </c>
      <c r="G57" s="11">
        <f t="shared" si="4"/>
        <v>0</v>
      </c>
    </row>
    <row r="58" spans="1:7" s="9" customFormat="1" ht="16.5" customHeight="1">
      <c r="A58" s="9" t="s">
        <v>42</v>
      </c>
      <c r="B58" s="9" t="s">
        <v>43</v>
      </c>
      <c r="C58" s="43">
        <v>0</v>
      </c>
      <c r="D58" s="43">
        <v>0</v>
      </c>
      <c r="E58" s="43">
        <v>0</v>
      </c>
      <c r="F58" s="43">
        <v>0</v>
      </c>
      <c r="G58" s="11">
        <f t="shared" si="4"/>
        <v>0</v>
      </c>
    </row>
    <row r="59" spans="1:7" s="9" customFormat="1" ht="16.5" customHeight="1">
      <c r="A59" s="9" t="s">
        <v>44</v>
      </c>
      <c r="B59" s="9" t="s">
        <v>45</v>
      </c>
      <c r="C59" s="43">
        <v>0</v>
      </c>
      <c r="D59" s="43">
        <v>0</v>
      </c>
      <c r="E59" s="43">
        <v>0</v>
      </c>
      <c r="F59" s="43">
        <v>0</v>
      </c>
      <c r="G59" s="11">
        <f t="shared" si="4"/>
        <v>0</v>
      </c>
    </row>
    <row r="60" spans="1:7" s="9" customFormat="1" ht="16.5" customHeight="1">
      <c r="A60" s="9" t="s">
        <v>46</v>
      </c>
      <c r="B60" s="9" t="s">
        <v>47</v>
      </c>
      <c r="C60" s="43">
        <v>0</v>
      </c>
      <c r="D60" s="43">
        <v>0</v>
      </c>
      <c r="E60" s="43">
        <v>0</v>
      </c>
      <c r="F60" s="43">
        <v>0</v>
      </c>
      <c r="G60" s="11">
        <f t="shared" si="4"/>
        <v>0</v>
      </c>
    </row>
    <row r="61" spans="1:7" s="9" customFormat="1" ht="16.5" customHeight="1">
      <c r="A61" s="9" t="s">
        <v>48</v>
      </c>
      <c r="B61" s="9" t="s">
        <v>49</v>
      </c>
      <c r="C61" s="43">
        <v>0</v>
      </c>
      <c r="D61" s="43">
        <v>0</v>
      </c>
      <c r="E61" s="43">
        <v>0</v>
      </c>
      <c r="F61" s="43">
        <v>0</v>
      </c>
      <c r="G61" s="11">
        <f t="shared" si="4"/>
        <v>0</v>
      </c>
    </row>
    <row r="62" spans="1:7" s="9" customFormat="1" ht="16.5" customHeight="1">
      <c r="A62" s="9" t="s">
        <v>50</v>
      </c>
      <c r="B62" s="9" t="s">
        <v>51</v>
      </c>
      <c r="C62" s="43">
        <v>0</v>
      </c>
      <c r="D62" s="43">
        <v>0</v>
      </c>
      <c r="E62" s="43">
        <v>0</v>
      </c>
      <c r="F62" s="43">
        <v>0</v>
      </c>
      <c r="G62" s="11">
        <f t="shared" si="4"/>
        <v>0</v>
      </c>
    </row>
    <row r="63" spans="1:7" s="9" customFormat="1" ht="16.5" customHeight="1">
      <c r="A63" s="9" t="s">
        <v>52</v>
      </c>
      <c r="B63" s="9" t="s">
        <v>53</v>
      </c>
      <c r="C63" s="43">
        <v>0</v>
      </c>
      <c r="D63" s="43">
        <v>0</v>
      </c>
      <c r="E63" s="43">
        <v>0</v>
      </c>
      <c r="F63" s="43">
        <v>0</v>
      </c>
      <c r="G63" s="11">
        <f>SUM(C63:F63)</f>
        <v>0</v>
      </c>
    </row>
    <row r="64" spans="1:7" s="9" customFormat="1" ht="16.5" customHeight="1">
      <c r="A64" s="9" t="s">
        <v>54</v>
      </c>
      <c r="B64" s="9" t="s">
        <v>55</v>
      </c>
      <c r="C64" s="43">
        <v>0</v>
      </c>
      <c r="D64" s="43">
        <v>0</v>
      </c>
      <c r="E64" s="43">
        <v>0</v>
      </c>
      <c r="F64" s="43">
        <v>0</v>
      </c>
      <c r="G64" s="11">
        <f>SUM(C64:F64)</f>
        <v>0</v>
      </c>
    </row>
    <row r="65" spans="1:7" s="9" customFormat="1" ht="16.5" customHeight="1">
      <c r="A65" s="9" t="s">
        <v>56</v>
      </c>
      <c r="B65" s="9" t="s">
        <v>57</v>
      </c>
      <c r="C65" s="43">
        <v>0</v>
      </c>
      <c r="D65" s="43">
        <v>0</v>
      </c>
      <c r="E65" s="43">
        <v>0</v>
      </c>
      <c r="F65" s="43">
        <v>0</v>
      </c>
      <c r="G65" s="11">
        <f>SUM(C65:F65)</f>
        <v>0</v>
      </c>
    </row>
    <row r="66" spans="1:7" s="9" customFormat="1" ht="16.5" customHeight="1">
      <c r="A66" s="9" t="s">
        <v>58</v>
      </c>
      <c r="B66" s="9" t="s">
        <v>59</v>
      </c>
      <c r="C66" s="43">
        <v>0</v>
      </c>
      <c r="D66" s="43">
        <v>0</v>
      </c>
      <c r="E66" s="43">
        <v>0</v>
      </c>
      <c r="F66" s="43">
        <v>0</v>
      </c>
      <c r="G66" s="11">
        <f>SUM(C66:F66)</f>
        <v>0</v>
      </c>
    </row>
    <row r="67" spans="1:7" s="9" customFormat="1" ht="16.5" customHeight="1" thickBot="1">
      <c r="A67" s="16"/>
      <c r="B67" s="16"/>
      <c r="C67" s="48"/>
      <c r="D67" s="48"/>
      <c r="E67" s="48"/>
      <c r="F67" s="48"/>
      <c r="G67" s="21"/>
    </row>
    <row r="68" spans="1:7" s="9" customFormat="1" ht="16.5" customHeight="1" thickBot="1">
      <c r="A68" s="23"/>
      <c r="B68" s="8" t="s">
        <v>60</v>
      </c>
      <c r="C68" s="47">
        <f>SUM(C55:C67)</f>
        <v>0</v>
      </c>
      <c r="D68" s="47">
        <f>SUM(D55:D67)</f>
        <v>0</v>
      </c>
      <c r="E68" s="47">
        <f>SUM(E55:E67)</f>
        <v>0</v>
      </c>
      <c r="F68" s="47">
        <f>SUM(F55:F67)</f>
        <v>0</v>
      </c>
      <c r="G68" s="15">
        <f>SUM(G55:G67)</f>
        <v>0</v>
      </c>
    </row>
    <row r="69" spans="1:7" s="9" customFormat="1" ht="16.5" customHeight="1">
      <c r="A69" s="16"/>
      <c r="B69" s="16"/>
      <c r="C69" s="44"/>
      <c r="D69" s="44"/>
      <c r="E69" s="44"/>
      <c r="F69" s="44"/>
      <c r="G69" s="16" t="s">
        <v>217</v>
      </c>
    </row>
    <row r="70" spans="1:7" s="9" customFormat="1" ht="16.5" customHeight="1">
      <c r="A70" s="10" t="s">
        <v>61</v>
      </c>
      <c r="B70" s="10" t="s">
        <v>62</v>
      </c>
      <c r="C70" s="43"/>
      <c r="D70" s="43"/>
      <c r="E70" s="43"/>
      <c r="F70" s="43"/>
      <c r="G70" s="24"/>
    </row>
    <row r="71" spans="1:7" s="9" customFormat="1" ht="16.5" customHeight="1">
      <c r="A71" s="9" t="s">
        <v>63</v>
      </c>
      <c r="B71" s="9" t="s">
        <v>64</v>
      </c>
      <c r="C71" s="43">
        <v>0</v>
      </c>
      <c r="D71" s="43">
        <v>0</v>
      </c>
      <c r="E71" s="43">
        <v>0</v>
      </c>
      <c r="F71" s="43">
        <v>0</v>
      </c>
      <c r="G71" s="24">
        <f t="shared" ref="G71:G85" si="5">SUM(C71:F71)</f>
        <v>0</v>
      </c>
    </row>
    <row r="72" spans="1:7" s="9" customFormat="1" ht="16.5" customHeight="1">
      <c r="A72" s="9" t="s">
        <v>65</v>
      </c>
      <c r="B72" s="9" t="s">
        <v>66</v>
      </c>
      <c r="C72" s="43">
        <v>0</v>
      </c>
      <c r="D72" s="43">
        <v>0</v>
      </c>
      <c r="E72" s="43">
        <v>0</v>
      </c>
      <c r="F72" s="43">
        <v>0</v>
      </c>
      <c r="G72" s="24">
        <f t="shared" si="5"/>
        <v>0</v>
      </c>
    </row>
    <row r="73" spans="1:7" s="9" customFormat="1" ht="16.5" customHeight="1">
      <c r="A73" s="9" t="s">
        <v>67</v>
      </c>
      <c r="B73" s="9" t="s">
        <v>68</v>
      </c>
      <c r="C73" s="43">
        <v>0</v>
      </c>
      <c r="D73" s="43">
        <v>0</v>
      </c>
      <c r="E73" s="43">
        <v>0</v>
      </c>
      <c r="F73" s="43">
        <v>0</v>
      </c>
      <c r="G73" s="24">
        <f t="shared" si="5"/>
        <v>0</v>
      </c>
    </row>
    <row r="74" spans="1:7" s="9" customFormat="1" ht="16.5" customHeight="1">
      <c r="A74" s="9" t="s">
        <v>69</v>
      </c>
      <c r="B74" s="9" t="s">
        <v>70</v>
      </c>
      <c r="C74" s="43">
        <v>0</v>
      </c>
      <c r="D74" s="43">
        <v>0</v>
      </c>
      <c r="E74" s="43">
        <v>0</v>
      </c>
      <c r="F74" s="43">
        <v>0</v>
      </c>
      <c r="G74" s="24">
        <f t="shared" si="5"/>
        <v>0</v>
      </c>
    </row>
    <row r="75" spans="1:7" s="9" customFormat="1" ht="16.5" customHeight="1">
      <c r="A75" s="9" t="s">
        <v>71</v>
      </c>
      <c r="B75" s="9" t="s">
        <v>72</v>
      </c>
      <c r="C75" s="43">
        <v>0</v>
      </c>
      <c r="D75" s="43">
        <v>0</v>
      </c>
      <c r="E75" s="43">
        <v>0</v>
      </c>
      <c r="F75" s="43">
        <v>0</v>
      </c>
      <c r="G75" s="24">
        <f t="shared" si="5"/>
        <v>0</v>
      </c>
    </row>
    <row r="76" spans="1:7" s="9" customFormat="1" ht="16.5" customHeight="1">
      <c r="A76" s="9" t="s">
        <v>73</v>
      </c>
      <c r="B76" s="9" t="s">
        <v>74</v>
      </c>
      <c r="C76" s="43">
        <v>0</v>
      </c>
      <c r="D76" s="43">
        <v>0</v>
      </c>
      <c r="E76" s="43">
        <v>0</v>
      </c>
      <c r="F76" s="43">
        <v>0</v>
      </c>
      <c r="G76" s="24">
        <f t="shared" si="5"/>
        <v>0</v>
      </c>
    </row>
    <row r="77" spans="1:7" s="9" customFormat="1" ht="16.5" customHeight="1">
      <c r="A77" s="9" t="s">
        <v>75</v>
      </c>
      <c r="B77" s="9" t="s">
        <v>76</v>
      </c>
      <c r="C77" s="43">
        <v>0</v>
      </c>
      <c r="D77" s="43">
        <v>0</v>
      </c>
      <c r="E77" s="43">
        <v>0</v>
      </c>
      <c r="F77" s="43">
        <v>0</v>
      </c>
      <c r="G77" s="24">
        <f t="shared" si="5"/>
        <v>0</v>
      </c>
    </row>
    <row r="78" spans="1:7" s="9" customFormat="1" ht="16.5" customHeight="1">
      <c r="A78" s="9" t="s">
        <v>77</v>
      </c>
      <c r="B78" s="9" t="s">
        <v>79</v>
      </c>
      <c r="C78" s="43">
        <v>0</v>
      </c>
      <c r="D78" s="43">
        <v>0</v>
      </c>
      <c r="E78" s="43">
        <v>0</v>
      </c>
      <c r="F78" s="43">
        <v>0</v>
      </c>
      <c r="G78" s="24">
        <f t="shared" si="5"/>
        <v>0</v>
      </c>
    </row>
    <row r="79" spans="1:7" s="9" customFormat="1" ht="16.5" customHeight="1">
      <c r="A79" s="9" t="s">
        <v>78</v>
      </c>
      <c r="B79" s="9" t="s">
        <v>81</v>
      </c>
      <c r="C79" s="43">
        <v>0</v>
      </c>
      <c r="D79" s="43">
        <v>0</v>
      </c>
      <c r="E79" s="43">
        <v>0</v>
      </c>
      <c r="F79" s="43">
        <v>0</v>
      </c>
      <c r="G79" s="24">
        <f t="shared" si="5"/>
        <v>0</v>
      </c>
    </row>
    <row r="80" spans="1:7" s="9" customFormat="1" ht="16.5" customHeight="1">
      <c r="A80" s="9" t="s">
        <v>80</v>
      </c>
      <c r="B80" s="9" t="s">
        <v>83</v>
      </c>
      <c r="C80" s="43">
        <v>0</v>
      </c>
      <c r="D80" s="43">
        <v>0</v>
      </c>
      <c r="E80" s="43">
        <v>0</v>
      </c>
      <c r="F80" s="43">
        <v>0</v>
      </c>
      <c r="G80" s="24">
        <f t="shared" si="5"/>
        <v>0</v>
      </c>
    </row>
    <row r="81" spans="1:7" s="9" customFormat="1" ht="16.5" customHeight="1">
      <c r="A81" s="9" t="s">
        <v>82</v>
      </c>
      <c r="B81" s="9" t="s">
        <v>85</v>
      </c>
      <c r="C81" s="43">
        <v>0</v>
      </c>
      <c r="D81" s="43">
        <v>0</v>
      </c>
      <c r="E81" s="43">
        <v>0</v>
      </c>
      <c r="F81" s="43">
        <v>0</v>
      </c>
      <c r="G81" s="24">
        <f t="shared" si="5"/>
        <v>0</v>
      </c>
    </row>
    <row r="82" spans="1:7" s="9" customFormat="1" ht="16.5" customHeight="1">
      <c r="A82" s="9" t="s">
        <v>84</v>
      </c>
      <c r="B82" s="9" t="s">
        <v>87</v>
      </c>
      <c r="C82" s="43">
        <v>0</v>
      </c>
      <c r="D82" s="43">
        <v>0</v>
      </c>
      <c r="E82" s="43">
        <v>0</v>
      </c>
      <c r="F82" s="43">
        <v>0</v>
      </c>
      <c r="G82" s="24">
        <f t="shared" si="5"/>
        <v>0</v>
      </c>
    </row>
    <row r="83" spans="1:7" s="9" customFormat="1" ht="16.5" customHeight="1">
      <c r="A83" s="9" t="s">
        <v>86</v>
      </c>
      <c r="B83" s="9" t="s">
        <v>89</v>
      </c>
      <c r="C83" s="43">
        <v>0</v>
      </c>
      <c r="D83" s="43">
        <v>0</v>
      </c>
      <c r="E83" s="43">
        <v>0</v>
      </c>
      <c r="F83" s="43">
        <v>0</v>
      </c>
      <c r="G83" s="24">
        <f t="shared" si="5"/>
        <v>0</v>
      </c>
    </row>
    <row r="84" spans="1:7" s="9" customFormat="1" ht="16.5" customHeight="1">
      <c r="A84" s="9" t="s">
        <v>88</v>
      </c>
      <c r="B84" s="9" t="s">
        <v>91</v>
      </c>
      <c r="C84" s="43">
        <v>0</v>
      </c>
      <c r="D84" s="43">
        <v>0</v>
      </c>
      <c r="E84" s="43">
        <v>0</v>
      </c>
      <c r="F84" s="43">
        <v>0</v>
      </c>
      <c r="G84" s="24">
        <f t="shared" si="5"/>
        <v>0</v>
      </c>
    </row>
    <row r="85" spans="1:7" s="9" customFormat="1" ht="16.5" customHeight="1">
      <c r="A85" s="9" t="s">
        <v>90</v>
      </c>
      <c r="B85" s="9" t="s">
        <v>92</v>
      </c>
      <c r="C85" s="43">
        <v>0</v>
      </c>
      <c r="D85" s="43">
        <v>0</v>
      </c>
      <c r="E85" s="43">
        <v>0</v>
      </c>
      <c r="F85" s="43">
        <v>0</v>
      </c>
      <c r="G85" s="24">
        <f t="shared" si="5"/>
        <v>0</v>
      </c>
    </row>
    <row r="86" spans="1:7" s="9" customFormat="1" ht="16.5" customHeight="1" thickBot="1">
      <c r="A86" s="16"/>
      <c r="C86" s="48"/>
      <c r="D86" s="48"/>
      <c r="E86" s="48"/>
      <c r="F86" s="48"/>
      <c r="G86" s="22"/>
    </row>
    <row r="87" spans="1:7" s="9" customFormat="1" ht="16.5" customHeight="1" thickBot="1">
      <c r="A87" s="23"/>
      <c r="B87" s="8" t="s">
        <v>93</v>
      </c>
      <c r="C87" s="47">
        <f>SUM(C71:C86)</f>
        <v>0</v>
      </c>
      <c r="D87" s="47">
        <f>SUM(D71:D86)</f>
        <v>0</v>
      </c>
      <c r="E87" s="47">
        <f>SUM(E71:E86)</f>
        <v>0</v>
      </c>
      <c r="F87" s="47">
        <f>SUM(F71:F86)</f>
        <v>0</v>
      </c>
      <c r="G87" s="15">
        <f>SUM(G71:G86)</f>
        <v>0</v>
      </c>
    </row>
    <row r="88" spans="1:7" s="9" customFormat="1" ht="16.5" customHeight="1">
      <c r="B88" s="18"/>
      <c r="C88" s="49"/>
      <c r="D88" s="49"/>
      <c r="E88" s="49"/>
      <c r="F88" s="49"/>
      <c r="G88" s="25"/>
    </row>
    <row r="89" spans="1:7" s="9" customFormat="1" ht="16.5" customHeight="1">
      <c r="A89" s="10" t="s">
        <v>94</v>
      </c>
      <c r="B89" s="10" t="s">
        <v>223</v>
      </c>
      <c r="C89" s="43"/>
      <c r="D89" s="43"/>
      <c r="E89" s="43"/>
      <c r="F89" s="43"/>
      <c r="G89" s="24"/>
    </row>
    <row r="90" spans="1:7" s="9" customFormat="1" ht="16.5" customHeight="1">
      <c r="A90" s="9" t="s">
        <v>95</v>
      </c>
      <c r="B90" s="26" t="s">
        <v>224</v>
      </c>
      <c r="C90" s="43">
        <f>0</f>
        <v>0</v>
      </c>
      <c r="D90" s="43">
        <v>0</v>
      </c>
      <c r="E90" s="43">
        <v>0</v>
      </c>
      <c r="F90" s="43">
        <v>0</v>
      </c>
      <c r="G90" s="24">
        <f>SUM(C90:F90)</f>
        <v>0</v>
      </c>
    </row>
    <row r="91" spans="1:7" s="9" customFormat="1" ht="16.5" customHeight="1" thickBot="1">
      <c r="B91" s="18"/>
      <c r="C91" s="49"/>
      <c r="D91" s="49"/>
      <c r="E91" s="49"/>
      <c r="F91" s="49"/>
      <c r="G91" s="25"/>
    </row>
    <row r="92" spans="1:7" s="9" customFormat="1" ht="16.5" customHeight="1" thickBot="1">
      <c r="A92" s="23"/>
      <c r="B92" s="8" t="s">
        <v>123</v>
      </c>
      <c r="C92" s="47">
        <f>SUM(C90:C91)</f>
        <v>0</v>
      </c>
      <c r="D92" s="47">
        <f t="shared" ref="D92:F92" si="6">SUM(D90:D91)</f>
        <v>0</v>
      </c>
      <c r="E92" s="47">
        <f t="shared" si="6"/>
        <v>0</v>
      </c>
      <c r="F92" s="47">
        <f t="shared" si="6"/>
        <v>0</v>
      </c>
      <c r="G92" s="15">
        <f>SUM(G90:G91)</f>
        <v>0</v>
      </c>
    </row>
    <row r="93" spans="1:7" s="9" customFormat="1" ht="16.5" customHeight="1">
      <c r="B93" s="18"/>
      <c r="C93" s="49"/>
      <c r="D93" s="49"/>
      <c r="E93" s="49"/>
      <c r="F93" s="49"/>
      <c r="G93" s="25"/>
    </row>
    <row r="94" spans="1:7" s="9" customFormat="1" ht="16.5" customHeight="1">
      <c r="A94" s="10" t="s">
        <v>152</v>
      </c>
      <c r="B94" s="10" t="s">
        <v>153</v>
      </c>
      <c r="C94" s="43"/>
      <c r="D94" s="43"/>
      <c r="E94" s="43"/>
      <c r="F94" s="43"/>
      <c r="G94" s="24"/>
    </row>
    <row r="95" spans="1:7" s="9" customFormat="1" ht="16.5" customHeight="1">
      <c r="A95" s="9" t="s">
        <v>154</v>
      </c>
      <c r="B95" s="26" t="s">
        <v>159</v>
      </c>
      <c r="C95" s="43">
        <v>0</v>
      </c>
      <c r="D95" s="43">
        <v>0</v>
      </c>
      <c r="E95" s="43">
        <v>0</v>
      </c>
      <c r="F95" s="43">
        <v>0</v>
      </c>
      <c r="G95" s="24">
        <f>SUM(C95:F95)</f>
        <v>0</v>
      </c>
    </row>
    <row r="96" spans="1:7" s="9" customFormat="1" ht="16.5" customHeight="1">
      <c r="A96" s="9" t="s">
        <v>155</v>
      </c>
      <c r="B96" s="26" t="s">
        <v>160</v>
      </c>
      <c r="C96" s="43">
        <v>0</v>
      </c>
      <c r="D96" s="43">
        <v>0</v>
      </c>
      <c r="E96" s="43">
        <v>0</v>
      </c>
      <c r="F96" s="43">
        <v>0</v>
      </c>
      <c r="G96" s="24">
        <f>SUM(C96:F96)</f>
        <v>0</v>
      </c>
    </row>
    <row r="97" spans="1:7" s="9" customFormat="1" ht="16.5" customHeight="1">
      <c r="A97" s="9" t="s">
        <v>156</v>
      </c>
      <c r="B97" s="26" t="s">
        <v>161</v>
      </c>
      <c r="C97" s="43">
        <v>0</v>
      </c>
      <c r="D97" s="43">
        <v>0</v>
      </c>
      <c r="E97" s="43">
        <v>0</v>
      </c>
      <c r="F97" s="43">
        <v>0</v>
      </c>
      <c r="G97" s="24">
        <f>SUM(C97:F97)</f>
        <v>0</v>
      </c>
    </row>
    <row r="98" spans="1:7" s="9" customFormat="1" ht="16.5" customHeight="1">
      <c r="A98" s="9" t="s">
        <v>157</v>
      </c>
      <c r="B98" s="26" t="s">
        <v>162</v>
      </c>
      <c r="C98" s="43">
        <v>0</v>
      </c>
      <c r="D98" s="43">
        <v>0</v>
      </c>
      <c r="E98" s="43">
        <v>0</v>
      </c>
      <c r="F98" s="43">
        <v>0</v>
      </c>
      <c r="G98" s="24">
        <f>SUM(C98:F98)</f>
        <v>0</v>
      </c>
    </row>
    <row r="99" spans="1:7" s="9" customFormat="1" ht="16.5" customHeight="1">
      <c r="A99" s="9" t="s">
        <v>158</v>
      </c>
      <c r="B99" s="26" t="s">
        <v>163</v>
      </c>
      <c r="C99" s="43">
        <v>0</v>
      </c>
      <c r="D99" s="43">
        <v>0</v>
      </c>
      <c r="E99" s="43">
        <v>0</v>
      </c>
      <c r="F99" s="43">
        <v>0</v>
      </c>
      <c r="G99" s="24">
        <f>SUM(C99:F99)</f>
        <v>0</v>
      </c>
    </row>
    <row r="100" spans="1:7" s="9" customFormat="1" ht="16.5" customHeight="1" thickBot="1">
      <c r="B100" s="18"/>
      <c r="C100" s="49"/>
      <c r="D100" s="49"/>
      <c r="E100" s="49"/>
      <c r="F100" s="49"/>
      <c r="G100" s="25"/>
    </row>
    <row r="101" spans="1:7" s="9" customFormat="1" ht="16.5" customHeight="1" thickBot="1">
      <c r="A101" s="23"/>
      <c r="B101" s="8" t="s">
        <v>164</v>
      </c>
      <c r="C101" s="47">
        <f>SUM(C99:C100)</f>
        <v>0</v>
      </c>
      <c r="D101" s="47">
        <f t="shared" ref="D101:F101" si="7">SUM(D99:D100)</f>
        <v>0</v>
      </c>
      <c r="E101" s="47">
        <f t="shared" si="7"/>
        <v>0</v>
      </c>
      <c r="F101" s="47">
        <f t="shared" si="7"/>
        <v>0</v>
      </c>
      <c r="G101" s="15">
        <f>SUM(G99:G100)</f>
        <v>0</v>
      </c>
    </row>
    <row r="102" spans="1:7" s="9" customFormat="1" ht="16.5" customHeight="1" thickBot="1">
      <c r="B102" s="18"/>
      <c r="C102" s="49"/>
      <c r="D102" s="49"/>
      <c r="E102" s="49"/>
      <c r="F102" s="49"/>
      <c r="G102" s="25"/>
    </row>
    <row r="103" spans="1:7" s="9" customFormat="1" ht="16.5" customHeight="1" thickBot="1">
      <c r="A103" s="6" t="s">
        <v>124</v>
      </c>
      <c r="B103" s="7" t="s">
        <v>125</v>
      </c>
      <c r="C103" s="6" t="s">
        <v>167</v>
      </c>
      <c r="D103" s="6" t="s">
        <v>166</v>
      </c>
      <c r="E103" s="6" t="s">
        <v>168</v>
      </c>
      <c r="F103" s="6" t="s">
        <v>169</v>
      </c>
      <c r="G103" s="8" t="s">
        <v>1</v>
      </c>
    </row>
    <row r="104" spans="1:7" s="9" customFormat="1" ht="16.5" customHeight="1">
      <c r="A104" s="27"/>
      <c r="B104" s="28"/>
      <c r="C104" s="27"/>
      <c r="D104" s="27"/>
      <c r="E104" s="27"/>
      <c r="F104" s="27"/>
      <c r="G104" s="18"/>
    </row>
    <row r="105" spans="1:7" s="9" customFormat="1" ht="16.5" customHeight="1">
      <c r="A105" s="10" t="s">
        <v>126</v>
      </c>
      <c r="B105" s="10" t="s">
        <v>96</v>
      </c>
      <c r="C105" s="43"/>
      <c r="D105" s="43"/>
      <c r="E105" s="43"/>
      <c r="F105" s="43"/>
      <c r="G105" s="24"/>
    </row>
    <row r="106" spans="1:7" s="9" customFormat="1" ht="16.5" customHeight="1">
      <c r="A106" s="9" t="s">
        <v>127</v>
      </c>
      <c r="B106" s="9" t="s">
        <v>97</v>
      </c>
      <c r="C106" s="43">
        <v>0</v>
      </c>
      <c r="D106" s="43">
        <v>0</v>
      </c>
      <c r="E106" s="43">
        <v>0</v>
      </c>
      <c r="F106" s="43">
        <v>0</v>
      </c>
      <c r="G106" s="24">
        <f t="shared" ref="G106:G110" si="8">SUM(C106:F106)</f>
        <v>0</v>
      </c>
    </row>
    <row r="107" spans="1:7" s="9" customFormat="1" ht="16.5" customHeight="1">
      <c r="A107" s="9" t="s">
        <v>128</v>
      </c>
      <c r="B107" s="9" t="s">
        <v>98</v>
      </c>
      <c r="C107" s="43">
        <v>0</v>
      </c>
      <c r="D107" s="43">
        <v>0</v>
      </c>
      <c r="E107" s="43">
        <v>0</v>
      </c>
      <c r="F107" s="43">
        <v>0</v>
      </c>
      <c r="G107" s="24">
        <f t="shared" si="8"/>
        <v>0</v>
      </c>
    </row>
    <row r="108" spans="1:7" s="9" customFormat="1" ht="16.5" customHeight="1">
      <c r="A108" s="9" t="s">
        <v>129</v>
      </c>
      <c r="B108" s="9" t="s">
        <v>99</v>
      </c>
      <c r="C108" s="43">
        <v>0</v>
      </c>
      <c r="D108" s="43">
        <v>0</v>
      </c>
      <c r="E108" s="43">
        <v>0</v>
      </c>
      <c r="F108" s="43">
        <v>0</v>
      </c>
      <c r="G108" s="24">
        <f t="shared" si="8"/>
        <v>0</v>
      </c>
    </row>
    <row r="109" spans="1:7" s="9" customFormat="1" ht="16.5" customHeight="1">
      <c r="A109" s="9" t="s">
        <v>130</v>
      </c>
      <c r="B109" s="9" t="s">
        <v>100</v>
      </c>
      <c r="C109" s="43">
        <v>0</v>
      </c>
      <c r="D109" s="43">
        <v>0</v>
      </c>
      <c r="E109" s="43">
        <v>0</v>
      </c>
      <c r="F109" s="43">
        <v>0</v>
      </c>
      <c r="G109" s="24">
        <f t="shared" si="8"/>
        <v>0</v>
      </c>
    </row>
    <row r="110" spans="1:7" s="9" customFormat="1" ht="16.5" customHeight="1">
      <c r="A110" s="9" t="s">
        <v>131</v>
      </c>
      <c r="B110" s="9" t="s">
        <v>216</v>
      </c>
      <c r="C110" s="43">
        <v>0</v>
      </c>
      <c r="D110" s="43">
        <v>0</v>
      </c>
      <c r="E110" s="43">
        <v>0</v>
      </c>
      <c r="F110" s="43">
        <v>0</v>
      </c>
      <c r="G110" s="24">
        <f t="shared" si="8"/>
        <v>0</v>
      </c>
    </row>
    <row r="111" spans="1:7" s="9" customFormat="1" ht="16.5" customHeight="1" thickBot="1">
      <c r="A111" s="16"/>
      <c r="B111" s="16"/>
      <c r="C111" s="48"/>
      <c r="D111" s="48"/>
      <c r="E111" s="48"/>
      <c r="F111" s="48"/>
      <c r="G111" s="22"/>
    </row>
    <row r="112" spans="1:7" s="9" customFormat="1" ht="16.5" customHeight="1" thickBot="1">
      <c r="A112" s="200"/>
      <c r="B112" s="8" t="s">
        <v>132</v>
      </c>
      <c r="C112" s="47">
        <f>SUM(C106:C111)</f>
        <v>0</v>
      </c>
      <c r="D112" s="47">
        <f>SUM(D106:D111)</f>
        <v>0</v>
      </c>
      <c r="E112" s="47">
        <f>SUM(E106:E111)</f>
        <v>0</v>
      </c>
      <c r="F112" s="47">
        <f>SUM(F106:F111)</f>
        <v>0</v>
      </c>
      <c r="G112" s="15">
        <f>SUM(G106:G111)</f>
        <v>0</v>
      </c>
    </row>
    <row r="113" spans="1:7" s="9" customFormat="1" ht="16.5" customHeight="1" thickBot="1">
      <c r="A113" s="299" t="s">
        <v>133</v>
      </c>
      <c r="B113" s="299"/>
      <c r="C113" s="47">
        <f>C112+C92+C87+C68+C51</f>
        <v>0</v>
      </c>
      <c r="D113" s="47">
        <f>D112+D92+D87+D68+D51</f>
        <v>0</v>
      </c>
      <c r="E113" s="47">
        <f>E112+E92+E87+E68+E51</f>
        <v>0</v>
      </c>
      <c r="F113" s="47">
        <f>F112+F92+F87+F68+F51</f>
        <v>0</v>
      </c>
      <c r="G113" s="201">
        <f>G112+G92+G87+G68+G51</f>
        <v>0</v>
      </c>
    </row>
    <row r="114" spans="1:7" ht="16.5" customHeight="1" thickBot="1">
      <c r="A114" s="202"/>
      <c r="B114" s="202"/>
      <c r="C114" s="203"/>
      <c r="D114" s="203"/>
      <c r="E114" s="203"/>
      <c r="F114" s="203"/>
      <c r="G114" s="202"/>
    </row>
    <row r="115" spans="1:7" s="9" customFormat="1" ht="16.5" customHeight="1" thickBot="1">
      <c r="A115" s="299" t="s">
        <v>134</v>
      </c>
      <c r="B115" s="299"/>
      <c r="C115" s="47"/>
      <c r="D115" s="47"/>
      <c r="E115" s="47"/>
      <c r="F115" s="47"/>
      <c r="G115" s="201">
        <f>G113</f>
        <v>0</v>
      </c>
    </row>
    <row r="119" spans="1:7">
      <c r="D119" s="51"/>
    </row>
  </sheetData>
  <mergeCells count="4">
    <mergeCell ref="A115:B115"/>
    <mergeCell ref="A3:G3"/>
    <mergeCell ref="A51:B51"/>
    <mergeCell ref="A113:B113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19"/>
  <sheetViews>
    <sheetView zoomScale="70" zoomScaleNormal="70" workbookViewId="0">
      <selection activeCell="A12" sqref="A12:G12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7.140625" bestFit="1" customWidth="1"/>
    <col min="7" max="7" width="55.85546875" customWidth="1"/>
    <col min="9" max="9" width="13.85546875" bestFit="1" customWidth="1"/>
  </cols>
  <sheetData>
    <row r="1" spans="1:7" ht="15.75" thickBot="1"/>
    <row r="2" spans="1:7" ht="22.5" customHeight="1" thickBot="1">
      <c r="A2" s="334" t="s">
        <v>261</v>
      </c>
      <c r="B2" s="335"/>
      <c r="C2" s="335"/>
      <c r="D2" s="335"/>
      <c r="E2" s="335"/>
      <c r="F2" s="335"/>
      <c r="G2" s="336"/>
    </row>
    <row r="3" spans="1:7" ht="9" customHeight="1" thickBot="1">
      <c r="A3" s="41"/>
      <c r="B3" s="41"/>
      <c r="C3" s="41"/>
      <c r="D3" s="41"/>
      <c r="E3" s="41"/>
      <c r="F3" s="41"/>
      <c r="G3" s="41"/>
    </row>
    <row r="4" spans="1:7" ht="32.25" customHeight="1" thickBot="1">
      <c r="A4" s="108" t="s">
        <v>116</v>
      </c>
      <c r="B4" s="79" t="s">
        <v>170</v>
      </c>
      <c r="C4" s="155" t="s">
        <v>171</v>
      </c>
      <c r="D4" s="79" t="s">
        <v>117</v>
      </c>
      <c r="E4" s="155" t="s">
        <v>172</v>
      </c>
      <c r="F4" s="79" t="s">
        <v>173</v>
      </c>
      <c r="G4" s="111" t="s">
        <v>174</v>
      </c>
    </row>
    <row r="5" spans="1:7">
      <c r="A5" s="159">
        <v>1</v>
      </c>
      <c r="B5" s="189"/>
      <c r="C5" s="190"/>
      <c r="D5" s="191"/>
      <c r="E5" s="192"/>
      <c r="F5" s="193"/>
      <c r="G5" s="189"/>
    </row>
    <row r="6" spans="1:7">
      <c r="A6" s="59"/>
      <c r="B6" s="62"/>
      <c r="C6" s="65"/>
      <c r="D6" s="68"/>
      <c r="E6" s="71"/>
      <c r="F6" s="68"/>
      <c r="G6" s="73"/>
    </row>
    <row r="7" spans="1:7">
      <c r="A7" s="59"/>
      <c r="B7" s="62"/>
      <c r="C7" s="65"/>
      <c r="D7" s="68"/>
      <c r="E7" s="71"/>
      <c r="F7" s="68"/>
      <c r="G7" s="73"/>
    </row>
    <row r="8" spans="1:7">
      <c r="A8" s="59"/>
      <c r="B8" s="62"/>
      <c r="C8" s="65"/>
      <c r="D8" s="68"/>
      <c r="E8" s="71"/>
      <c r="F8" s="68"/>
      <c r="G8" s="73"/>
    </row>
    <row r="9" spans="1:7" ht="15.75" thickBot="1">
      <c r="A9" s="60"/>
      <c r="B9" s="63"/>
      <c r="C9" s="66"/>
      <c r="D9" s="69"/>
      <c r="E9" s="74"/>
      <c r="F9" s="160">
        <f>SUM(F5:F8)</f>
        <v>0</v>
      </c>
      <c r="G9" s="75"/>
    </row>
    <row r="10" spans="1:7">
      <c r="A10" s="54"/>
      <c r="B10" s="39"/>
      <c r="C10" s="55"/>
      <c r="D10" s="56"/>
      <c r="E10" s="57"/>
      <c r="F10" s="56"/>
      <c r="G10" s="56"/>
    </row>
    <row r="11" spans="1:7" ht="15.75" thickBot="1">
      <c r="B11" s="180"/>
    </row>
    <row r="12" spans="1:7" ht="15.75" thickBot="1">
      <c r="A12" s="334" t="s">
        <v>262</v>
      </c>
      <c r="B12" s="335"/>
      <c r="C12" s="335"/>
      <c r="D12" s="335"/>
      <c r="E12" s="335"/>
      <c r="F12" s="335"/>
      <c r="G12" s="336"/>
    </row>
    <row r="13" spans="1:7" ht="15.75" thickBot="1">
      <c r="A13" s="41"/>
      <c r="B13" s="41"/>
      <c r="C13" s="41"/>
      <c r="D13" s="41"/>
      <c r="E13" s="41"/>
      <c r="F13" s="41"/>
      <c r="G13" s="41"/>
    </row>
    <row r="14" spans="1:7" ht="26.25" thickBot="1">
      <c r="A14" s="108" t="s">
        <v>116</v>
      </c>
      <c r="B14" s="79" t="s">
        <v>170</v>
      </c>
      <c r="C14" s="155" t="s">
        <v>171</v>
      </c>
      <c r="D14" s="79" t="s">
        <v>117</v>
      </c>
      <c r="E14" s="155" t="s">
        <v>172</v>
      </c>
      <c r="F14" s="79" t="s">
        <v>173</v>
      </c>
      <c r="G14" s="111" t="s">
        <v>174</v>
      </c>
    </row>
    <row r="15" spans="1:7">
      <c r="A15" s="159">
        <v>1</v>
      </c>
      <c r="B15" s="189"/>
      <c r="C15" s="190"/>
      <c r="D15" s="191"/>
      <c r="E15" s="192"/>
      <c r="F15" s="193"/>
      <c r="G15" s="189"/>
    </row>
    <row r="16" spans="1:7">
      <c r="A16" s="59"/>
      <c r="B16" s="62"/>
      <c r="C16" s="65"/>
      <c r="D16" s="68"/>
      <c r="E16" s="71"/>
      <c r="F16" s="68"/>
      <c r="G16" s="73"/>
    </row>
    <row r="17" spans="1:9">
      <c r="A17" s="59"/>
      <c r="B17" s="62"/>
      <c r="C17" s="65"/>
      <c r="D17" s="68"/>
      <c r="E17" s="71"/>
      <c r="F17" s="68"/>
      <c r="G17" s="73"/>
      <c r="I17" s="204"/>
    </row>
    <row r="18" spans="1:9">
      <c r="A18" s="59"/>
      <c r="B18" s="62"/>
      <c r="C18" s="65"/>
      <c r="D18" s="68"/>
      <c r="E18" s="71"/>
      <c r="F18" s="68"/>
      <c r="G18" s="73"/>
    </row>
    <row r="19" spans="1:9" ht="15.75" thickBot="1">
      <c r="A19" s="60"/>
      <c r="B19" s="63"/>
      <c r="C19" s="66"/>
      <c r="D19" s="69"/>
      <c r="E19" s="74"/>
      <c r="F19" s="160">
        <f>SUM(F15:F18)</f>
        <v>0</v>
      </c>
      <c r="G19" s="75"/>
    </row>
  </sheetData>
  <mergeCells count="2">
    <mergeCell ref="A2:G2"/>
    <mergeCell ref="A12:G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G10"/>
  <sheetViews>
    <sheetView zoomScale="70" zoomScaleNormal="70" workbookViewId="0">
      <selection activeCell="A2" sqref="A2:G2"/>
    </sheetView>
  </sheetViews>
  <sheetFormatPr defaultRowHeight="15"/>
  <cols>
    <col min="1" max="1" width="5.28515625" customWidth="1"/>
    <col min="2" max="2" width="56.85546875" customWidth="1"/>
    <col min="3" max="3" width="10" customWidth="1"/>
    <col min="4" max="4" width="10.7109375" customWidth="1"/>
    <col min="5" max="5" width="19.5703125" customWidth="1"/>
    <col min="6" max="6" width="14" customWidth="1"/>
    <col min="7" max="7" width="55.85546875" customWidth="1"/>
  </cols>
  <sheetData>
    <row r="1" spans="1:7" ht="15.75" thickBot="1"/>
    <row r="2" spans="1:7" ht="22.5" customHeight="1" thickBot="1">
      <c r="A2" s="331" t="s">
        <v>263</v>
      </c>
      <c r="B2" s="332"/>
      <c r="C2" s="332"/>
      <c r="D2" s="332"/>
      <c r="E2" s="332"/>
      <c r="F2" s="332"/>
      <c r="G2" s="333"/>
    </row>
    <row r="3" spans="1:7" ht="9" customHeight="1" thickBot="1">
      <c r="A3" s="41"/>
      <c r="B3" s="41"/>
      <c r="C3" s="41"/>
      <c r="D3" s="41"/>
      <c r="E3" s="41"/>
      <c r="F3" s="41"/>
      <c r="G3" s="41"/>
    </row>
    <row r="4" spans="1:7" ht="32.25" customHeight="1" thickBot="1">
      <c r="A4" s="76" t="s">
        <v>116</v>
      </c>
      <c r="B4" s="77" t="s">
        <v>170</v>
      </c>
      <c r="C4" s="78" t="s">
        <v>171</v>
      </c>
      <c r="D4" s="79" t="s">
        <v>117</v>
      </c>
      <c r="E4" s="78" t="s">
        <v>172</v>
      </c>
      <c r="F4" s="79" t="s">
        <v>173</v>
      </c>
      <c r="G4" s="80" t="s">
        <v>174</v>
      </c>
    </row>
    <row r="5" spans="1:7">
      <c r="A5" s="58"/>
      <c r="B5" s="61"/>
      <c r="C5" s="64"/>
      <c r="D5" s="67"/>
      <c r="E5" s="70"/>
      <c r="F5" s="67"/>
      <c r="G5" s="72"/>
    </row>
    <row r="6" spans="1:7">
      <c r="A6" s="59"/>
      <c r="B6" s="62"/>
      <c r="C6" s="65"/>
      <c r="D6" s="68"/>
      <c r="E6" s="71"/>
      <c r="F6" s="68"/>
      <c r="G6" s="73"/>
    </row>
    <row r="7" spans="1:7">
      <c r="A7" s="59"/>
      <c r="B7" s="62"/>
      <c r="C7" s="65"/>
      <c r="D7" s="68"/>
      <c r="E7" s="71"/>
      <c r="F7" s="68"/>
      <c r="G7" s="73"/>
    </row>
    <row r="8" spans="1:7">
      <c r="A8" s="59"/>
      <c r="B8" s="62"/>
      <c r="C8" s="65"/>
      <c r="D8" s="68"/>
      <c r="E8" s="71"/>
      <c r="F8" s="68"/>
      <c r="G8" s="73"/>
    </row>
    <row r="9" spans="1:7" ht="15.75" thickBot="1">
      <c r="A9" s="60"/>
      <c r="B9" s="63"/>
      <c r="C9" s="66"/>
      <c r="D9" s="69"/>
      <c r="E9" s="74"/>
      <c r="F9" s="69"/>
      <c r="G9" s="75"/>
    </row>
    <row r="10" spans="1:7">
      <c r="A10" s="54"/>
      <c r="B10" s="39"/>
      <c r="C10" s="55"/>
      <c r="D10" s="56"/>
      <c r="E10" s="57"/>
      <c r="F10" s="56"/>
      <c r="G10" s="56"/>
    </row>
  </sheetData>
  <mergeCells count="1">
    <mergeCell ref="A2:G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G26"/>
  <sheetViews>
    <sheetView zoomScale="70" zoomScaleNormal="70" workbookViewId="0">
      <selection activeCell="A2" sqref="A2:G2"/>
    </sheetView>
  </sheetViews>
  <sheetFormatPr defaultRowHeight="15"/>
  <cols>
    <col min="1" max="1" width="5.28515625" customWidth="1"/>
    <col min="2" max="2" width="56.85546875" customWidth="1"/>
    <col min="3" max="3" width="10" style="105" customWidth="1"/>
    <col min="4" max="4" width="10.7109375" style="107" customWidth="1"/>
    <col min="5" max="5" width="19.5703125" style="102" customWidth="1"/>
    <col min="6" max="6" width="17.140625" bestFit="1" customWidth="1"/>
    <col min="7" max="7" width="71.28515625" customWidth="1"/>
  </cols>
  <sheetData>
    <row r="1" spans="1:7" ht="15.75" thickBot="1"/>
    <row r="2" spans="1:7" ht="22.5" customHeight="1" thickBot="1">
      <c r="A2" s="331" t="s">
        <v>265</v>
      </c>
      <c r="B2" s="332"/>
      <c r="C2" s="332"/>
      <c r="D2" s="332"/>
      <c r="E2" s="332"/>
      <c r="F2" s="332"/>
      <c r="G2" s="333"/>
    </row>
    <row r="3" spans="1:7" ht="9" customHeight="1" thickBot="1">
      <c r="A3" s="41"/>
      <c r="B3" s="41"/>
      <c r="C3" s="104"/>
      <c r="D3" s="106"/>
      <c r="E3" s="100"/>
      <c r="F3" s="41"/>
      <c r="G3" s="41"/>
    </row>
    <row r="4" spans="1:7" ht="32.25" customHeight="1" thickBot="1">
      <c r="A4" s="108" t="s">
        <v>116</v>
      </c>
      <c r="B4" s="79" t="s">
        <v>170</v>
      </c>
      <c r="C4" s="109" t="s">
        <v>171</v>
      </c>
      <c r="D4" s="79" t="s">
        <v>117</v>
      </c>
      <c r="E4" s="110" t="s">
        <v>172</v>
      </c>
      <c r="F4" s="79" t="s">
        <v>173</v>
      </c>
      <c r="G4" s="111" t="s">
        <v>174</v>
      </c>
    </row>
    <row r="5" spans="1:7">
      <c r="A5" s="58">
        <v>1</v>
      </c>
      <c r="B5" s="137"/>
      <c r="C5" s="99"/>
      <c r="D5" s="141"/>
      <c r="E5" s="145"/>
      <c r="F5" s="117"/>
      <c r="G5" s="144"/>
    </row>
    <row r="6" spans="1:7">
      <c r="A6" s="59">
        <v>2</v>
      </c>
      <c r="B6" s="138"/>
      <c r="C6" s="139"/>
      <c r="D6" s="142"/>
      <c r="E6" s="146"/>
      <c r="F6" s="113"/>
      <c r="G6" s="112"/>
    </row>
    <row r="7" spans="1:7">
      <c r="A7" s="59">
        <v>3</v>
      </c>
      <c r="B7" s="138"/>
      <c r="C7" s="139"/>
      <c r="D7" s="142"/>
      <c r="E7" s="156"/>
      <c r="F7" s="157"/>
      <c r="G7" s="112"/>
    </row>
    <row r="8" spans="1:7">
      <c r="A8" s="59">
        <v>4</v>
      </c>
      <c r="B8" s="62"/>
      <c r="C8" s="139"/>
      <c r="D8" s="142"/>
      <c r="E8" s="156"/>
      <c r="F8" s="157"/>
      <c r="G8" s="112"/>
    </row>
    <row r="9" spans="1:7">
      <c r="A9" s="59"/>
      <c r="B9" s="62"/>
      <c r="C9" s="139"/>
      <c r="D9" s="142"/>
      <c r="E9" s="156"/>
      <c r="F9" s="73"/>
      <c r="G9" s="73"/>
    </row>
    <row r="10" spans="1:7">
      <c r="A10" s="59"/>
      <c r="B10" s="62"/>
      <c r="C10" s="139"/>
      <c r="D10" s="142"/>
      <c r="E10" s="156"/>
      <c r="F10" s="73"/>
      <c r="G10" s="73"/>
    </row>
    <row r="11" spans="1:7">
      <c r="A11" s="59"/>
      <c r="B11" s="62"/>
      <c r="C11" s="139"/>
      <c r="D11" s="142"/>
      <c r="E11" s="156"/>
      <c r="F11" s="73"/>
      <c r="G11" s="73"/>
    </row>
    <row r="12" spans="1:7" ht="15.75" thickBot="1">
      <c r="A12" s="60"/>
      <c r="B12" s="63"/>
      <c r="C12" s="140"/>
      <c r="D12" s="143"/>
      <c r="E12" s="194"/>
      <c r="F12" s="195">
        <f>SUM(F5:F11)</f>
        <v>0</v>
      </c>
      <c r="G12" s="75"/>
    </row>
    <row r="13" spans="1:7">
      <c r="A13" s="54"/>
      <c r="B13" s="39"/>
      <c r="C13" s="196"/>
      <c r="D13" s="197"/>
      <c r="E13" s="198"/>
      <c r="F13" s="56"/>
      <c r="G13" s="56"/>
    </row>
    <row r="14" spans="1:7">
      <c r="B14" s="180"/>
      <c r="E14" s="199"/>
    </row>
    <row r="15" spans="1:7" ht="15.75" thickBot="1"/>
    <row r="16" spans="1:7" ht="15.75" thickBot="1">
      <c r="A16" s="331" t="s">
        <v>264</v>
      </c>
      <c r="B16" s="332"/>
      <c r="C16" s="332"/>
      <c r="D16" s="332"/>
      <c r="E16" s="332"/>
      <c r="F16" s="332"/>
      <c r="G16" s="333"/>
    </row>
    <row r="17" spans="1:7" ht="15.75" thickBot="1">
      <c r="A17" s="41"/>
      <c r="B17" s="41"/>
      <c r="C17" s="104"/>
      <c r="D17" s="106"/>
      <c r="E17" s="100"/>
      <c r="F17" s="41"/>
      <c r="G17" s="41"/>
    </row>
    <row r="18" spans="1:7" ht="26.25" thickBot="1">
      <c r="A18" s="108" t="s">
        <v>116</v>
      </c>
      <c r="B18" s="79" t="s">
        <v>170</v>
      </c>
      <c r="C18" s="109" t="s">
        <v>171</v>
      </c>
      <c r="D18" s="79" t="s">
        <v>117</v>
      </c>
      <c r="E18" s="110" t="s">
        <v>172</v>
      </c>
      <c r="F18" s="79" t="s">
        <v>173</v>
      </c>
      <c r="G18" s="111" t="s">
        <v>174</v>
      </c>
    </row>
    <row r="19" spans="1:7">
      <c r="A19" s="58"/>
      <c r="B19" s="137"/>
      <c r="C19" s="99"/>
      <c r="D19" s="141"/>
      <c r="E19" s="145"/>
      <c r="F19" s="117"/>
      <c r="G19" s="144"/>
    </row>
    <row r="20" spans="1:7">
      <c r="A20" s="59"/>
      <c r="B20" s="138"/>
      <c r="C20" s="139"/>
      <c r="D20" s="142"/>
      <c r="E20" s="146"/>
      <c r="F20" s="113"/>
      <c r="G20" s="112"/>
    </row>
    <row r="21" spans="1:7">
      <c r="A21" s="59"/>
      <c r="B21" s="138"/>
      <c r="C21" s="139"/>
      <c r="D21" s="142"/>
      <c r="E21" s="156"/>
      <c r="F21" s="157"/>
      <c r="G21" s="112"/>
    </row>
    <row r="22" spans="1:7">
      <c r="A22" s="59"/>
      <c r="B22" s="62"/>
      <c r="C22" s="139"/>
      <c r="D22" s="142"/>
      <c r="E22" s="156"/>
      <c r="F22" s="157"/>
      <c r="G22" s="112"/>
    </row>
    <row r="23" spans="1:7">
      <c r="A23" s="59"/>
      <c r="B23" s="62"/>
      <c r="C23" s="139"/>
      <c r="D23" s="142"/>
      <c r="E23" s="156"/>
      <c r="F23" s="73"/>
      <c r="G23" s="73"/>
    </row>
    <row r="24" spans="1:7">
      <c r="A24" s="59"/>
      <c r="B24" s="62"/>
      <c r="C24" s="139"/>
      <c r="D24" s="142"/>
      <c r="E24" s="156"/>
      <c r="F24" s="73"/>
      <c r="G24" s="73"/>
    </row>
    <row r="25" spans="1:7">
      <c r="A25" s="59"/>
      <c r="B25" s="62"/>
      <c r="C25" s="139"/>
      <c r="D25" s="142"/>
      <c r="E25" s="146"/>
      <c r="F25" s="73"/>
      <c r="G25" s="73"/>
    </row>
    <row r="26" spans="1:7" ht="15.75" thickBot="1">
      <c r="A26" s="60"/>
      <c r="B26" s="63"/>
      <c r="C26" s="140"/>
      <c r="D26" s="143"/>
      <c r="E26" s="147"/>
      <c r="F26" s="162">
        <f>SUM(F19:F25)</f>
        <v>0</v>
      </c>
      <c r="G26" s="75"/>
    </row>
  </sheetData>
  <mergeCells count="2">
    <mergeCell ref="A2:G2"/>
    <mergeCell ref="A16:G1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B1:L20"/>
  <sheetViews>
    <sheetView tabSelected="1" workbookViewId="0">
      <selection activeCell="D16" sqref="D16"/>
    </sheetView>
  </sheetViews>
  <sheetFormatPr defaultRowHeight="15"/>
  <cols>
    <col min="1" max="1" width="3.42578125" customWidth="1"/>
    <col min="2" max="2" width="7.140625" customWidth="1"/>
    <col min="3" max="3" width="37.140625" customWidth="1"/>
    <col min="4" max="4" width="23" customWidth="1"/>
    <col min="5" max="5" width="18.28515625" customWidth="1"/>
    <col min="6" max="6" width="20.5703125" customWidth="1"/>
    <col min="7" max="7" width="20.42578125" customWidth="1"/>
    <col min="8" max="8" width="20.85546875" customWidth="1"/>
  </cols>
  <sheetData>
    <row r="1" spans="2:12" ht="15.75" thickBot="1">
      <c r="B1" s="149"/>
      <c r="C1" s="150"/>
      <c r="D1" s="148"/>
      <c r="E1" s="148"/>
      <c r="F1" s="149"/>
      <c r="G1" s="148"/>
      <c r="H1" s="148"/>
    </row>
    <row r="2" spans="2:12">
      <c r="B2" s="351" t="s">
        <v>176</v>
      </c>
      <c r="C2" s="352"/>
      <c r="D2" s="352"/>
      <c r="E2" s="352"/>
      <c r="F2" s="352"/>
      <c r="G2" s="352"/>
      <c r="H2" s="353"/>
    </row>
    <row r="3" spans="2:12" ht="15.75" thickBot="1">
      <c r="B3" s="354"/>
      <c r="C3" s="355"/>
      <c r="D3" s="355"/>
      <c r="E3" s="355"/>
      <c r="F3" s="355"/>
      <c r="G3" s="355"/>
      <c r="H3" s="356"/>
    </row>
    <row r="4" spans="2:12">
      <c r="B4" s="151" t="s">
        <v>177</v>
      </c>
      <c r="C4" s="152" t="s">
        <v>178</v>
      </c>
      <c r="D4" s="153" t="s">
        <v>187</v>
      </c>
      <c r="E4" s="153" t="s">
        <v>187</v>
      </c>
      <c r="F4" s="153" t="s">
        <v>187</v>
      </c>
      <c r="G4" s="153" t="s">
        <v>187</v>
      </c>
      <c r="H4" s="154" t="s">
        <v>1</v>
      </c>
    </row>
    <row r="5" spans="2:12" ht="26.25" customHeight="1">
      <c r="B5" s="349" t="s">
        <v>184</v>
      </c>
      <c r="C5" s="205" t="s">
        <v>180</v>
      </c>
      <c r="D5" s="212">
        <v>0</v>
      </c>
      <c r="E5" s="212">
        <v>0</v>
      </c>
      <c r="F5" s="212">
        <v>0</v>
      </c>
      <c r="G5" s="212">
        <v>0</v>
      </c>
      <c r="H5" s="211">
        <f>SUM(D5:G5)</f>
        <v>0</v>
      </c>
    </row>
    <row r="6" spans="2:12" ht="22.5" customHeight="1" thickBot="1">
      <c r="B6" s="350"/>
      <c r="C6" s="206" t="s">
        <v>182</v>
      </c>
      <c r="D6" s="213">
        <v>0</v>
      </c>
      <c r="E6" s="213">
        <f>0</f>
        <v>0</v>
      </c>
      <c r="F6" s="213">
        <v>0</v>
      </c>
      <c r="G6" s="213">
        <f>0</f>
        <v>0</v>
      </c>
      <c r="H6" s="214">
        <f>SUM(D6:G6)</f>
        <v>0</v>
      </c>
    </row>
    <row r="7" spans="2:12" ht="15.75" thickBot="1">
      <c r="B7" s="343" t="s">
        <v>185</v>
      </c>
      <c r="C7" s="344"/>
      <c r="D7" s="215">
        <f>SUM(D5:D6)</f>
        <v>0</v>
      </c>
      <c r="E7" s="215">
        <f t="shared" ref="E7:H7" si="0">SUM(E5:E6)</f>
        <v>0</v>
      </c>
      <c r="F7" s="215">
        <f t="shared" si="0"/>
        <v>0</v>
      </c>
      <c r="G7" s="215">
        <f t="shared" si="0"/>
        <v>0</v>
      </c>
      <c r="H7" s="216">
        <f t="shared" si="0"/>
        <v>0</v>
      </c>
    </row>
    <row r="8" spans="2:12">
      <c r="B8" s="151" t="s">
        <v>177</v>
      </c>
      <c r="C8" s="152" t="s">
        <v>178</v>
      </c>
      <c r="D8" s="217" t="s">
        <v>187</v>
      </c>
      <c r="E8" s="217" t="s">
        <v>187</v>
      </c>
      <c r="F8" s="217" t="s">
        <v>187</v>
      </c>
      <c r="G8" s="217" t="s">
        <v>187</v>
      </c>
      <c r="H8" s="218" t="s">
        <v>1</v>
      </c>
    </row>
    <row r="9" spans="2:12" ht="27.75" customHeight="1">
      <c r="B9" s="349" t="s">
        <v>183</v>
      </c>
      <c r="C9" s="205" t="s">
        <v>180</v>
      </c>
      <c r="D9" s="212">
        <v>0</v>
      </c>
      <c r="E9" s="212">
        <v>0</v>
      </c>
      <c r="F9" s="212">
        <v>0</v>
      </c>
      <c r="G9" s="212">
        <v>0</v>
      </c>
      <c r="H9" s="219">
        <v>0</v>
      </c>
    </row>
    <row r="10" spans="2:12" ht="19.5" customHeight="1" thickBot="1">
      <c r="B10" s="350"/>
      <c r="C10" s="206" t="s">
        <v>182</v>
      </c>
      <c r="D10" s="213">
        <v>0</v>
      </c>
      <c r="E10" s="213">
        <f>0</f>
        <v>0</v>
      </c>
      <c r="F10" s="213">
        <v>0</v>
      </c>
      <c r="G10" s="213">
        <f>0</f>
        <v>0</v>
      </c>
      <c r="H10" s="214">
        <f>SUM(D10:G10)</f>
        <v>0</v>
      </c>
    </row>
    <row r="11" spans="2:12" ht="15.75" thickBot="1">
      <c r="B11" s="343" t="s">
        <v>186</v>
      </c>
      <c r="C11" s="344"/>
      <c r="D11" s="215">
        <f>SUM(D9:D10)</f>
        <v>0</v>
      </c>
      <c r="E11" s="215">
        <f t="shared" ref="E11:H11" si="1">SUM(E9:E10)</f>
        <v>0</v>
      </c>
      <c r="F11" s="215">
        <f t="shared" si="1"/>
        <v>0</v>
      </c>
      <c r="G11" s="215">
        <f t="shared" si="1"/>
        <v>0</v>
      </c>
      <c r="H11" s="216">
        <f t="shared" si="1"/>
        <v>0</v>
      </c>
    </row>
    <row r="12" spans="2:12">
      <c r="B12" s="151" t="s">
        <v>177</v>
      </c>
      <c r="C12" s="152" t="s">
        <v>178</v>
      </c>
      <c r="D12" s="217" t="s">
        <v>187</v>
      </c>
      <c r="E12" s="217" t="s">
        <v>187</v>
      </c>
      <c r="F12" s="217" t="s">
        <v>187</v>
      </c>
      <c r="G12" s="217" t="s">
        <v>187</v>
      </c>
      <c r="H12" s="218" t="s">
        <v>1</v>
      </c>
    </row>
    <row r="13" spans="2:12" ht="25.5" customHeight="1">
      <c r="B13" s="349" t="s">
        <v>179</v>
      </c>
      <c r="C13" s="205" t="s">
        <v>180</v>
      </c>
      <c r="D13" s="212">
        <v>0</v>
      </c>
      <c r="E13" s="212">
        <v>0</v>
      </c>
      <c r="F13" s="212">
        <v>0</v>
      </c>
      <c r="G13" s="212">
        <v>0</v>
      </c>
      <c r="H13" s="219">
        <v>0</v>
      </c>
    </row>
    <row r="14" spans="2:12" ht="21.75" customHeight="1" thickBot="1">
      <c r="B14" s="350"/>
      <c r="C14" s="206" t="s">
        <v>182</v>
      </c>
      <c r="D14" s="213">
        <v>0</v>
      </c>
      <c r="E14" s="213">
        <f>0</f>
        <v>0</v>
      </c>
      <c r="F14" s="213">
        <v>0</v>
      </c>
      <c r="G14" s="213">
        <f>0</f>
        <v>0</v>
      </c>
      <c r="H14" s="214">
        <f>SUM(D14:G14)</f>
        <v>0</v>
      </c>
    </row>
    <row r="15" spans="2:12" ht="15.75" thickBot="1">
      <c r="B15" s="343" t="s">
        <v>181</v>
      </c>
      <c r="C15" s="344"/>
      <c r="D15" s="207">
        <f>SUM(D13:D14)</f>
        <v>0</v>
      </c>
      <c r="E15" s="207">
        <f t="shared" ref="E15:H15" si="2">SUM(E13:E14)</f>
        <v>0</v>
      </c>
      <c r="F15" s="207">
        <f t="shared" si="2"/>
        <v>0</v>
      </c>
      <c r="G15" s="207">
        <f t="shared" si="2"/>
        <v>0</v>
      </c>
      <c r="H15" s="208">
        <f t="shared" si="2"/>
        <v>0</v>
      </c>
    </row>
    <row r="16" spans="2:12" ht="15.75" customHeight="1" thickBot="1">
      <c r="B16" s="343" t="s">
        <v>1</v>
      </c>
      <c r="C16" s="344"/>
      <c r="D16" s="209">
        <f t="shared" ref="D16:G16" si="3">D7+D15</f>
        <v>0</v>
      </c>
      <c r="E16" s="209">
        <f t="shared" si="3"/>
        <v>0</v>
      </c>
      <c r="F16" s="209">
        <f t="shared" si="3"/>
        <v>0</v>
      </c>
      <c r="G16" s="209">
        <f t="shared" si="3"/>
        <v>0</v>
      </c>
      <c r="H16" s="210">
        <f>H15+H11+H7</f>
        <v>0</v>
      </c>
      <c r="I16" s="337"/>
      <c r="J16" s="337"/>
      <c r="K16" s="337"/>
      <c r="L16" s="337"/>
    </row>
    <row r="17" spans="2:12">
      <c r="B17" s="345"/>
      <c r="C17" s="339"/>
      <c r="D17" s="339"/>
      <c r="E17" s="339"/>
      <c r="F17" s="339"/>
      <c r="G17" s="339"/>
      <c r="H17" s="340"/>
      <c r="I17" s="337"/>
      <c r="J17" s="337"/>
      <c r="K17" s="337"/>
      <c r="L17" s="337"/>
    </row>
    <row r="18" spans="2:12" ht="99.75" customHeight="1">
      <c r="B18" s="346" t="s">
        <v>266</v>
      </c>
      <c r="C18" s="347"/>
      <c r="D18" s="347"/>
      <c r="E18" s="347"/>
      <c r="F18" s="347"/>
      <c r="G18" s="347"/>
      <c r="H18" s="348"/>
      <c r="I18" s="337"/>
      <c r="J18" s="337"/>
      <c r="K18" s="337"/>
      <c r="L18" s="337"/>
    </row>
    <row r="19" spans="2:12">
      <c r="B19" s="338"/>
      <c r="C19" s="339"/>
      <c r="D19" s="339"/>
      <c r="E19" s="339"/>
      <c r="F19" s="339"/>
      <c r="G19" s="339"/>
      <c r="H19" s="340"/>
    </row>
    <row r="20" spans="2:12">
      <c r="B20" s="341"/>
      <c r="C20" s="341"/>
      <c r="D20" s="341"/>
      <c r="E20" s="341"/>
      <c r="F20" s="341"/>
      <c r="G20" s="341"/>
      <c r="H20" s="342"/>
    </row>
  </sheetData>
  <mergeCells count="12">
    <mergeCell ref="B13:B14"/>
    <mergeCell ref="B2:H3"/>
    <mergeCell ref="B5:B6"/>
    <mergeCell ref="B7:C7"/>
    <mergeCell ref="B9:B10"/>
    <mergeCell ref="B11:C11"/>
    <mergeCell ref="I16:L18"/>
    <mergeCell ref="B19:H20"/>
    <mergeCell ref="B15:C15"/>
    <mergeCell ref="B16:C16"/>
    <mergeCell ref="B17:H17"/>
    <mergeCell ref="B18:H18"/>
  </mergeCells>
  <pageMargins left="0.511811024" right="0.511811024" top="0.78740157499999996" bottom="0.78740157499999996" header="0.31496062000000002" footer="0.31496062000000002"/>
  <ignoredErrors>
    <ignoredError sqref="F10: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P119"/>
  <sheetViews>
    <sheetView showGridLines="0" zoomScale="70" zoomScaleNormal="70" zoomScalePageLayoutView="75" workbookViewId="0">
      <selection activeCell="C40" sqref="C40"/>
    </sheetView>
  </sheetViews>
  <sheetFormatPr defaultColWidth="9.140625" defaultRowHeight="12.75"/>
  <cols>
    <col min="1" max="1" width="7.140625" style="4" customWidth="1"/>
    <col min="2" max="2" width="73" style="4" customWidth="1"/>
    <col min="3" max="3" width="21" style="50" customWidth="1"/>
    <col min="4" max="4" width="13.28515625" style="50" customWidth="1"/>
    <col min="5" max="5" width="18.5703125" style="50" customWidth="1"/>
    <col min="6" max="6" width="17.28515625" style="50" customWidth="1"/>
    <col min="7" max="7" width="15.85546875" style="4" customWidth="1"/>
    <col min="8" max="8" width="9.140625" style="4"/>
    <col min="9" max="9" width="11.28515625" style="4" bestFit="1" customWidth="1"/>
    <col min="10" max="16384" width="9.140625" style="4"/>
  </cols>
  <sheetData>
    <row r="1" spans="1:16">
      <c r="A1" s="2"/>
      <c r="B1" s="2"/>
      <c r="C1" s="36"/>
      <c r="D1" s="36"/>
    </row>
    <row r="2" spans="1:16" ht="13.5" thickBot="1"/>
    <row r="3" spans="1:16" ht="21.75" customHeight="1" thickBot="1">
      <c r="A3" s="300" t="s">
        <v>255</v>
      </c>
      <c r="B3" s="300"/>
      <c r="C3" s="300"/>
      <c r="D3" s="300"/>
      <c r="E3" s="300"/>
      <c r="F3" s="300"/>
      <c r="G3" s="300"/>
      <c r="H3" s="1"/>
      <c r="I3" s="1"/>
      <c r="J3" s="1"/>
      <c r="K3" s="1"/>
      <c r="L3" s="1"/>
      <c r="M3" s="1"/>
      <c r="N3" s="1"/>
      <c r="O3" s="1"/>
      <c r="P3" s="1"/>
    </row>
    <row r="4" spans="1:16" s="9" customFormat="1" ht="13.5" thickBot="1">
      <c r="C4" s="42"/>
      <c r="D4" s="42"/>
      <c r="E4" s="42"/>
      <c r="F4" s="42"/>
    </row>
    <row r="5" spans="1:16" s="9" customFormat="1" ht="26.25" customHeight="1" thickBot="1">
      <c r="A5" s="37" t="s">
        <v>142</v>
      </c>
      <c r="B5" s="38" t="s">
        <v>143</v>
      </c>
      <c r="C5" s="222" t="s">
        <v>167</v>
      </c>
      <c r="D5" s="222" t="s">
        <v>166</v>
      </c>
      <c r="E5" s="222" t="s">
        <v>168</v>
      </c>
      <c r="F5" s="222" t="s">
        <v>169</v>
      </c>
      <c r="G5" s="221" t="s">
        <v>1</v>
      </c>
    </row>
    <row r="6" spans="1:16" s="9" customFormat="1">
      <c r="A6" s="39"/>
      <c r="B6" s="39"/>
      <c r="C6" s="42"/>
      <c r="D6" s="42"/>
      <c r="E6" s="42"/>
      <c r="F6" s="42"/>
    </row>
    <row r="7" spans="1:16" s="9" customFormat="1" ht="17.25" customHeight="1">
      <c r="A7" s="40" t="s">
        <v>144</v>
      </c>
      <c r="B7" s="40" t="s">
        <v>145</v>
      </c>
      <c r="C7" s="42"/>
      <c r="D7" s="42"/>
      <c r="E7" s="42"/>
      <c r="F7" s="42"/>
    </row>
    <row r="8" spans="1:16" s="9" customFormat="1" ht="17.25" customHeight="1">
      <c r="A8" s="41" t="s">
        <v>146</v>
      </c>
      <c r="B8" s="41" t="s">
        <v>147</v>
      </c>
      <c r="C8" s="43">
        <v>0</v>
      </c>
      <c r="D8" s="43">
        <v>0</v>
      </c>
      <c r="E8" s="43">
        <v>0</v>
      </c>
      <c r="F8" s="43">
        <v>0</v>
      </c>
      <c r="G8" s="11">
        <f>SUM(C8:F8)</f>
        <v>0</v>
      </c>
    </row>
    <row r="9" spans="1:16" s="9" customFormat="1" ht="17.25" customHeight="1">
      <c r="A9" s="41" t="s">
        <v>148</v>
      </c>
      <c r="B9" s="41" t="s">
        <v>149</v>
      </c>
      <c r="C9" s="43">
        <v>0</v>
      </c>
      <c r="D9" s="43">
        <v>0</v>
      </c>
      <c r="E9" s="43">
        <v>0</v>
      </c>
      <c r="F9" s="43">
        <v>0</v>
      </c>
      <c r="G9" s="11">
        <f>SUM(C9:F9)</f>
        <v>0</v>
      </c>
    </row>
    <row r="10" spans="1:16" s="9" customFormat="1" ht="17.25" customHeight="1">
      <c r="A10" s="41" t="s">
        <v>150</v>
      </c>
      <c r="B10" s="41" t="s">
        <v>151</v>
      </c>
      <c r="C10" s="43">
        <v>0</v>
      </c>
      <c r="D10" s="43">
        <v>0</v>
      </c>
      <c r="E10" s="43">
        <v>0</v>
      </c>
      <c r="F10" s="43">
        <v>0</v>
      </c>
      <c r="G10" s="11">
        <f>SUM(C10:F10)</f>
        <v>0</v>
      </c>
    </row>
    <row r="11" spans="1:16" s="9" customFormat="1" ht="13.5" thickBot="1">
      <c r="C11" s="42"/>
      <c r="D11" s="42"/>
      <c r="E11" s="42"/>
      <c r="F11" s="42"/>
    </row>
    <row r="12" spans="1:16" s="9" customFormat="1" ht="27" customHeight="1" thickBot="1">
      <c r="A12" s="222" t="s">
        <v>0</v>
      </c>
      <c r="B12" s="220" t="s">
        <v>119</v>
      </c>
      <c r="C12" s="222" t="s">
        <v>167</v>
      </c>
      <c r="D12" s="222" t="s">
        <v>166</v>
      </c>
      <c r="E12" s="222" t="s">
        <v>168</v>
      </c>
      <c r="F12" s="222" t="s">
        <v>169</v>
      </c>
      <c r="G12" s="221" t="s">
        <v>1</v>
      </c>
    </row>
    <row r="13" spans="1:16" s="9" customFormat="1" ht="16.5" customHeight="1">
      <c r="A13" s="16"/>
      <c r="B13" s="16"/>
      <c r="C13" s="44"/>
      <c r="D13" s="44"/>
      <c r="E13" s="44"/>
      <c r="F13" s="44"/>
      <c r="G13" s="16"/>
    </row>
    <row r="14" spans="1:16" s="9" customFormat="1" ht="16.5" customHeight="1">
      <c r="A14" s="10" t="s">
        <v>2</v>
      </c>
      <c r="B14" s="10" t="s">
        <v>120</v>
      </c>
      <c r="C14" s="42"/>
      <c r="D14" s="42"/>
      <c r="E14" s="42"/>
      <c r="F14" s="42"/>
    </row>
    <row r="15" spans="1:16" s="9" customFormat="1" ht="16.5" customHeight="1">
      <c r="A15" s="10"/>
      <c r="B15" s="10"/>
      <c r="C15" s="42"/>
      <c r="D15" s="42"/>
      <c r="E15" s="42"/>
      <c r="F15" s="42"/>
    </row>
    <row r="16" spans="1:16" s="9" customFormat="1" ht="16.5" customHeight="1">
      <c r="A16" s="10" t="s">
        <v>3</v>
      </c>
      <c r="B16" s="10" t="s">
        <v>4</v>
      </c>
      <c r="C16" s="43"/>
      <c r="D16" s="43"/>
      <c r="E16" s="43"/>
      <c r="F16" s="43"/>
      <c r="G16" s="11"/>
    </row>
    <row r="17" spans="1:9" s="9" customFormat="1" ht="16.5" customHeight="1">
      <c r="A17" s="9" t="s">
        <v>5</v>
      </c>
      <c r="B17" s="9" t="s">
        <v>118</v>
      </c>
      <c r="C17" s="43">
        <v>0</v>
      </c>
      <c r="D17" s="43">
        <v>0</v>
      </c>
      <c r="E17" s="43">
        <v>0</v>
      </c>
      <c r="F17" s="43">
        <v>0</v>
      </c>
      <c r="G17" s="11">
        <f>SUM(C17:F17)</f>
        <v>0</v>
      </c>
    </row>
    <row r="18" spans="1:9" s="9" customFormat="1" ht="16.5" customHeight="1">
      <c r="A18" s="9" t="s">
        <v>6</v>
      </c>
      <c r="B18" s="9" t="s">
        <v>7</v>
      </c>
      <c r="C18" s="43">
        <v>0</v>
      </c>
      <c r="D18" s="43">
        <v>0</v>
      </c>
      <c r="E18" s="43">
        <v>0</v>
      </c>
      <c r="F18" s="43">
        <v>0</v>
      </c>
      <c r="G18" s="11">
        <f>SUM(C18:F18)</f>
        <v>0</v>
      </c>
    </row>
    <row r="19" spans="1:9" s="9" customFormat="1" ht="16.5" customHeight="1">
      <c r="C19" s="43"/>
      <c r="D19" s="43"/>
      <c r="E19" s="43"/>
      <c r="F19" s="43"/>
      <c r="G19" s="11"/>
    </row>
    <row r="20" spans="1:9" s="9" customFormat="1" ht="16.5" customHeight="1">
      <c r="A20" s="12"/>
      <c r="B20" s="13" t="s">
        <v>121</v>
      </c>
      <c r="C20" s="45">
        <f>SUM(C17:C18)</f>
        <v>0</v>
      </c>
      <c r="D20" s="45">
        <f>SUM(D17:D18)</f>
        <v>0</v>
      </c>
      <c r="E20" s="45">
        <f>SUM(E17:E18)</f>
        <v>0</v>
      </c>
      <c r="F20" s="45">
        <f>SUM(F17:F18)</f>
        <v>0</v>
      </c>
      <c r="G20" s="17">
        <f>SUM(G17:G18)</f>
        <v>0</v>
      </c>
    </row>
    <row r="21" spans="1:9" s="9" customFormat="1" ht="16.5" customHeight="1">
      <c r="B21" s="18"/>
      <c r="C21" s="43"/>
      <c r="D21" s="43"/>
      <c r="E21" s="43"/>
      <c r="F21" s="43"/>
      <c r="G21" s="11"/>
    </row>
    <row r="22" spans="1:9" s="9" customFormat="1" ht="16.5" customHeight="1">
      <c r="A22" s="10" t="s">
        <v>8</v>
      </c>
      <c r="B22" s="10" t="s">
        <v>122</v>
      </c>
      <c r="C22" s="43"/>
      <c r="D22" s="43"/>
      <c r="E22" s="43"/>
      <c r="F22" s="43"/>
      <c r="G22" s="11"/>
    </row>
    <row r="23" spans="1:9" s="9" customFormat="1" ht="16.5" customHeight="1">
      <c r="A23" s="9" t="s">
        <v>9</v>
      </c>
      <c r="B23" s="9" t="s">
        <v>10</v>
      </c>
      <c r="C23" s="43">
        <v>0</v>
      </c>
      <c r="D23" s="43">
        <v>0</v>
      </c>
      <c r="E23" s="43">
        <v>0</v>
      </c>
      <c r="F23" s="43">
        <v>0</v>
      </c>
      <c r="G23" s="11">
        <f t="shared" ref="G23:G27" si="0">SUM(C23:F23)</f>
        <v>0</v>
      </c>
    </row>
    <row r="24" spans="1:9" s="9" customFormat="1" ht="16.5" customHeight="1">
      <c r="A24" s="9" t="s">
        <v>11</v>
      </c>
      <c r="B24" s="9" t="s">
        <v>12</v>
      </c>
      <c r="C24" s="43">
        <v>0</v>
      </c>
      <c r="D24" s="43">
        <v>0</v>
      </c>
      <c r="E24" s="43">
        <v>0</v>
      </c>
      <c r="F24" s="43">
        <v>0</v>
      </c>
      <c r="G24" s="11">
        <f t="shared" si="0"/>
        <v>0</v>
      </c>
    </row>
    <row r="25" spans="1:9" s="9" customFormat="1" ht="16.5" customHeight="1">
      <c r="A25" s="9" t="s">
        <v>13</v>
      </c>
      <c r="B25" s="9" t="s">
        <v>16</v>
      </c>
      <c r="C25" s="43">
        <v>0</v>
      </c>
      <c r="D25" s="43">
        <v>0</v>
      </c>
      <c r="E25" s="43">
        <v>0</v>
      </c>
      <c r="F25" s="43">
        <v>0</v>
      </c>
      <c r="G25" s="11">
        <f t="shared" si="0"/>
        <v>0</v>
      </c>
    </row>
    <row r="26" spans="1:9" s="9" customFormat="1" ht="16.5" customHeight="1">
      <c r="A26" s="9" t="s">
        <v>14</v>
      </c>
      <c r="B26" s="9" t="s">
        <v>215</v>
      </c>
      <c r="C26" s="43">
        <v>0</v>
      </c>
      <c r="D26" s="43">
        <v>0</v>
      </c>
      <c r="E26" s="43">
        <v>0</v>
      </c>
      <c r="F26" s="43">
        <v>0</v>
      </c>
      <c r="G26" s="11">
        <f t="shared" si="0"/>
        <v>0</v>
      </c>
    </row>
    <row r="27" spans="1:9" s="9" customFormat="1" ht="16.5" customHeight="1">
      <c r="A27" s="9" t="s">
        <v>15</v>
      </c>
      <c r="B27" s="9" t="s">
        <v>17</v>
      </c>
      <c r="C27" s="43">
        <v>0</v>
      </c>
      <c r="D27" s="43">
        <v>0</v>
      </c>
      <c r="E27" s="43">
        <v>0</v>
      </c>
      <c r="F27" s="43">
        <v>0</v>
      </c>
      <c r="G27" s="11">
        <f t="shared" si="0"/>
        <v>0</v>
      </c>
    </row>
    <row r="28" spans="1:9" s="9" customFormat="1" ht="16.5" customHeight="1">
      <c r="C28" s="43"/>
      <c r="D28" s="43"/>
      <c r="E28" s="43"/>
      <c r="F28" s="43"/>
      <c r="G28" s="11"/>
    </row>
    <row r="29" spans="1:9" s="9" customFormat="1" ht="16.5" customHeight="1">
      <c r="A29" s="12"/>
      <c r="B29" s="13" t="s">
        <v>18</v>
      </c>
      <c r="C29" s="45">
        <f>SUM(C23:C28)</f>
        <v>0</v>
      </c>
      <c r="D29" s="45">
        <f>SUM(D23:D28)</f>
        <v>0</v>
      </c>
      <c r="E29" s="45">
        <f>SUM(E23:E28)</f>
        <v>0</v>
      </c>
      <c r="F29" s="45">
        <f>SUM(F23:F28)</f>
        <v>0</v>
      </c>
      <c r="G29" s="17">
        <f>SUM(G23:G28)</f>
        <v>0</v>
      </c>
    </row>
    <row r="30" spans="1:9" s="9" customFormat="1" ht="16.5" customHeight="1">
      <c r="C30" s="43"/>
      <c r="D30" s="43"/>
      <c r="E30" s="43"/>
      <c r="F30" s="43"/>
      <c r="G30" s="11"/>
    </row>
    <row r="31" spans="1:9" s="9" customFormat="1" ht="16.5" customHeight="1">
      <c r="A31" s="86" t="s">
        <v>19</v>
      </c>
      <c r="B31" s="86" t="s">
        <v>188</v>
      </c>
      <c r="C31" s="43"/>
      <c r="D31" s="43"/>
      <c r="E31" s="43"/>
      <c r="F31" s="43"/>
      <c r="G31" s="11"/>
    </row>
    <row r="32" spans="1:9" s="9" customFormat="1" ht="16.5" customHeight="1">
      <c r="A32" s="81" t="s">
        <v>21</v>
      </c>
      <c r="B32" s="81" t="s">
        <v>219</v>
      </c>
      <c r="C32" s="43">
        <v>0</v>
      </c>
      <c r="D32" s="43">
        <v>0</v>
      </c>
      <c r="E32" s="43">
        <v>0</v>
      </c>
      <c r="F32" s="43">
        <v>0</v>
      </c>
      <c r="G32" s="11">
        <f>SUM(C32:F32)</f>
        <v>0</v>
      </c>
      <c r="I32" s="24"/>
    </row>
    <row r="33" spans="1:9" s="9" customFormat="1" ht="16.5" customHeight="1">
      <c r="A33" s="81" t="s">
        <v>23</v>
      </c>
      <c r="B33" s="81" t="s">
        <v>189</v>
      </c>
      <c r="C33" s="43">
        <v>0</v>
      </c>
      <c r="D33" s="43">
        <v>0</v>
      </c>
      <c r="E33" s="43">
        <v>0</v>
      </c>
      <c r="F33" s="43">
        <v>0</v>
      </c>
      <c r="G33" s="11">
        <f t="shared" ref="G33:G38" si="1">SUM(C33:F33)</f>
        <v>0</v>
      </c>
    </row>
    <row r="34" spans="1:9" s="9" customFormat="1" ht="16.5" customHeight="1">
      <c r="A34" s="81" t="s">
        <v>25</v>
      </c>
      <c r="B34" s="81" t="s">
        <v>221</v>
      </c>
      <c r="C34" s="43">
        <v>0</v>
      </c>
      <c r="D34" s="43">
        <v>0</v>
      </c>
      <c r="E34" s="43">
        <v>0</v>
      </c>
      <c r="F34" s="43">
        <v>0</v>
      </c>
      <c r="G34" s="11">
        <f t="shared" si="1"/>
        <v>0</v>
      </c>
    </row>
    <row r="35" spans="1:9" s="9" customFormat="1" ht="25.5" customHeight="1">
      <c r="A35" s="81" t="s">
        <v>27</v>
      </c>
      <c r="B35" s="81" t="s">
        <v>190</v>
      </c>
      <c r="C35" s="43">
        <v>0</v>
      </c>
      <c r="D35" s="43">
        <v>0</v>
      </c>
      <c r="E35" s="43">
        <v>0</v>
      </c>
      <c r="F35" s="43">
        <v>0</v>
      </c>
      <c r="G35" s="11">
        <f t="shared" si="1"/>
        <v>0</v>
      </c>
    </row>
    <row r="36" spans="1:9" s="9" customFormat="1" ht="25.5" customHeight="1">
      <c r="A36" s="81" t="s">
        <v>28</v>
      </c>
      <c r="B36" s="82" t="s">
        <v>220</v>
      </c>
      <c r="C36" s="43">
        <v>0</v>
      </c>
      <c r="D36" s="43">
        <v>0</v>
      </c>
      <c r="E36" s="43">
        <v>0</v>
      </c>
      <c r="F36" s="43">
        <v>0</v>
      </c>
      <c r="G36" s="11">
        <f t="shared" si="1"/>
        <v>0</v>
      </c>
    </row>
    <row r="37" spans="1:9" s="9" customFormat="1" ht="16.5" customHeight="1">
      <c r="A37" s="81" t="s">
        <v>29</v>
      </c>
      <c r="B37" s="83" t="s">
        <v>222</v>
      </c>
      <c r="C37" s="43">
        <v>0</v>
      </c>
      <c r="D37" s="43">
        <v>0</v>
      </c>
      <c r="E37" s="43">
        <v>0</v>
      </c>
      <c r="F37" s="43">
        <v>0</v>
      </c>
      <c r="G37" s="11">
        <f t="shared" si="1"/>
        <v>0</v>
      </c>
      <c r="I37" s="24"/>
    </row>
    <row r="38" spans="1:9" s="9" customFormat="1" ht="16.5" customHeight="1">
      <c r="A38" s="81" t="s">
        <v>30</v>
      </c>
      <c r="B38" s="81" t="s">
        <v>191</v>
      </c>
      <c r="C38" s="43">
        <v>0</v>
      </c>
      <c r="D38" s="43">
        <v>0</v>
      </c>
      <c r="E38" s="43">
        <v>0</v>
      </c>
      <c r="F38" s="43">
        <v>0</v>
      </c>
      <c r="G38" s="11">
        <f t="shared" si="1"/>
        <v>0</v>
      </c>
    </row>
    <row r="39" spans="1:9" s="9" customFormat="1" ht="16.5" customHeight="1">
      <c r="A39" s="81"/>
      <c r="B39" s="81"/>
      <c r="C39" s="43"/>
      <c r="D39" s="43"/>
      <c r="E39" s="43"/>
      <c r="F39" s="43"/>
      <c r="G39" s="11"/>
    </row>
    <row r="40" spans="1:9" s="9" customFormat="1" ht="16.5" customHeight="1">
      <c r="A40" s="84"/>
      <c r="B40" s="85" t="s">
        <v>192</v>
      </c>
      <c r="C40" s="45">
        <f>SUM(C32:C39)</f>
        <v>0</v>
      </c>
      <c r="D40" s="45">
        <f t="shared" ref="D40:F40" si="2">SUM(D32:D39)</f>
        <v>0</v>
      </c>
      <c r="E40" s="45">
        <f t="shared" si="2"/>
        <v>0</v>
      </c>
      <c r="F40" s="45">
        <f t="shared" si="2"/>
        <v>0</v>
      </c>
      <c r="G40" s="45">
        <f>SUM(G32:G39)</f>
        <v>0</v>
      </c>
    </row>
    <row r="41" spans="1:9" s="9" customFormat="1" ht="16.5" customHeight="1">
      <c r="C41" s="43"/>
      <c r="D41" s="43"/>
      <c r="E41" s="43"/>
      <c r="F41" s="43"/>
      <c r="G41" s="11"/>
    </row>
    <row r="42" spans="1:9" s="9" customFormat="1" ht="16.5" customHeight="1">
      <c r="C42" s="43"/>
      <c r="D42" s="43"/>
      <c r="E42" s="43"/>
      <c r="F42" s="43"/>
      <c r="G42" s="11"/>
    </row>
    <row r="43" spans="1:9" s="9" customFormat="1" ht="16.5" customHeight="1">
      <c r="C43" s="43"/>
      <c r="D43" s="43"/>
      <c r="E43" s="43"/>
      <c r="F43" s="43"/>
      <c r="G43" s="11"/>
    </row>
    <row r="44" spans="1:9" s="9" customFormat="1" ht="16.5" customHeight="1">
      <c r="A44" s="10" t="s">
        <v>193</v>
      </c>
      <c r="B44" s="10" t="s">
        <v>20</v>
      </c>
      <c r="C44" s="43"/>
      <c r="D44" s="43"/>
      <c r="E44" s="43"/>
      <c r="F44" s="43"/>
      <c r="G44" s="11"/>
    </row>
    <row r="45" spans="1:9" s="9" customFormat="1" ht="16.5" customHeight="1">
      <c r="A45" s="9" t="s">
        <v>194</v>
      </c>
      <c r="B45" s="9" t="s">
        <v>22</v>
      </c>
      <c r="C45" s="43">
        <v>0</v>
      </c>
      <c r="D45" s="43">
        <v>0</v>
      </c>
      <c r="E45" s="43">
        <v>0</v>
      </c>
      <c r="F45" s="43">
        <v>0</v>
      </c>
      <c r="G45" s="11">
        <f t="shared" ref="G45:G48" si="3">SUM(C45:F45)</f>
        <v>0</v>
      </c>
    </row>
    <row r="46" spans="1:9" s="9" customFormat="1" ht="16.5" customHeight="1">
      <c r="A46" s="9" t="s">
        <v>195</v>
      </c>
      <c r="B46" s="9" t="s">
        <v>24</v>
      </c>
      <c r="C46" s="43">
        <v>0</v>
      </c>
      <c r="D46" s="43">
        <v>0</v>
      </c>
      <c r="E46" s="43">
        <v>0</v>
      </c>
      <c r="F46" s="43">
        <v>0</v>
      </c>
      <c r="G46" s="11">
        <f t="shared" si="3"/>
        <v>0</v>
      </c>
    </row>
    <row r="47" spans="1:9" s="9" customFormat="1" ht="16.5" customHeight="1">
      <c r="A47" s="9" t="s">
        <v>196</v>
      </c>
      <c r="B47" s="9" t="s">
        <v>26</v>
      </c>
      <c r="C47" s="43">
        <v>0</v>
      </c>
      <c r="D47" s="43">
        <v>0</v>
      </c>
      <c r="E47" s="43">
        <v>0</v>
      </c>
      <c r="F47" s="43">
        <v>0</v>
      </c>
      <c r="G47" s="11">
        <f t="shared" si="3"/>
        <v>0</v>
      </c>
    </row>
    <row r="48" spans="1:9" s="9" customFormat="1" ht="16.5" customHeight="1">
      <c r="A48" s="9" t="s">
        <v>197</v>
      </c>
      <c r="B48" s="9" t="s">
        <v>31</v>
      </c>
      <c r="C48" s="43">
        <v>0</v>
      </c>
      <c r="D48" s="43">
        <v>0</v>
      </c>
      <c r="E48" s="43">
        <v>0</v>
      </c>
      <c r="F48" s="43">
        <v>0</v>
      </c>
      <c r="G48" s="11">
        <f t="shared" si="3"/>
        <v>0</v>
      </c>
    </row>
    <row r="49" spans="1:7" s="9" customFormat="1" ht="6.75" customHeight="1">
      <c r="C49" s="43"/>
      <c r="D49" s="43"/>
      <c r="E49" s="43"/>
      <c r="F49" s="43"/>
      <c r="G49" s="11"/>
    </row>
    <row r="50" spans="1:7" s="9" customFormat="1" ht="16.5" customHeight="1" thickBot="1">
      <c r="A50" s="19"/>
      <c r="B50" s="14" t="s">
        <v>32</v>
      </c>
      <c r="C50" s="46">
        <f>SUM(C45:C48)</f>
        <v>0</v>
      </c>
      <c r="D50" s="46">
        <f>SUM(D45:D48)</f>
        <v>0</v>
      </c>
      <c r="E50" s="46">
        <f>SUM(E45:E48)</f>
        <v>0</v>
      </c>
      <c r="F50" s="46">
        <f>SUM(F45:F48)</f>
        <v>0</v>
      </c>
      <c r="G50" s="20">
        <f>SUM(G45:G48)</f>
        <v>0</v>
      </c>
    </row>
    <row r="51" spans="1:7" s="9" customFormat="1" ht="16.5" customHeight="1" thickBot="1">
      <c r="A51" s="301" t="s">
        <v>33</v>
      </c>
      <c r="B51" s="301"/>
      <c r="C51" s="47">
        <f>C20+C29+C40+C50</f>
        <v>0</v>
      </c>
      <c r="D51" s="47">
        <f>D20+D29+D40+D50</f>
        <v>0</v>
      </c>
      <c r="E51" s="47">
        <f>E20+E29+E40+E50</f>
        <v>0</v>
      </c>
      <c r="F51" s="47">
        <f>F20+F29+F40+F50</f>
        <v>0</v>
      </c>
      <c r="G51" s="15">
        <f>G20+G29+G40+G50</f>
        <v>0</v>
      </c>
    </row>
    <row r="52" spans="1:7" s="9" customFormat="1" ht="16.5" customHeight="1">
      <c r="C52" s="43"/>
      <c r="D52" s="43"/>
      <c r="E52" s="43"/>
      <c r="F52" s="43"/>
      <c r="G52" s="11"/>
    </row>
    <row r="53" spans="1:7" s="9" customFormat="1" ht="16.5" customHeight="1">
      <c r="C53" s="43"/>
      <c r="D53" s="43"/>
      <c r="E53" s="43"/>
      <c r="F53" s="43"/>
      <c r="G53" s="11"/>
    </row>
    <row r="54" spans="1:7" s="9" customFormat="1" ht="16.5" customHeight="1">
      <c r="A54" s="10" t="s">
        <v>34</v>
      </c>
      <c r="B54" s="10" t="s">
        <v>35</v>
      </c>
      <c r="C54" s="48"/>
      <c r="D54" s="48"/>
      <c r="E54" s="48"/>
      <c r="F54" s="48"/>
      <c r="G54" s="22"/>
    </row>
    <row r="55" spans="1:7" s="9" customFormat="1" ht="16.5" customHeight="1">
      <c r="A55" s="9" t="s">
        <v>36</v>
      </c>
      <c r="B55" s="9" t="s">
        <v>37</v>
      </c>
      <c r="C55" s="43">
        <v>0</v>
      </c>
      <c r="D55" s="43">
        <v>0</v>
      </c>
      <c r="E55" s="43">
        <v>0</v>
      </c>
      <c r="F55" s="43">
        <v>0</v>
      </c>
      <c r="G55" s="11">
        <f t="shared" ref="G55:G62" si="4">SUM(C55:F55)</f>
        <v>0</v>
      </c>
    </row>
    <row r="56" spans="1:7" s="9" customFormat="1" ht="16.5" customHeight="1">
      <c r="A56" s="9" t="s">
        <v>38</v>
      </c>
      <c r="B56" s="9" t="s">
        <v>39</v>
      </c>
      <c r="C56" s="43">
        <v>0</v>
      </c>
      <c r="D56" s="43">
        <v>0</v>
      </c>
      <c r="E56" s="43">
        <v>0</v>
      </c>
      <c r="F56" s="43">
        <v>0</v>
      </c>
      <c r="G56" s="11">
        <f t="shared" si="4"/>
        <v>0</v>
      </c>
    </row>
    <row r="57" spans="1:7" s="9" customFormat="1" ht="16.5" customHeight="1">
      <c r="A57" s="9" t="s">
        <v>40</v>
      </c>
      <c r="B57" s="9" t="s">
        <v>41</v>
      </c>
      <c r="C57" s="43">
        <v>0</v>
      </c>
      <c r="D57" s="43">
        <v>0</v>
      </c>
      <c r="E57" s="43">
        <v>0</v>
      </c>
      <c r="F57" s="43">
        <v>0</v>
      </c>
      <c r="G57" s="11">
        <f t="shared" si="4"/>
        <v>0</v>
      </c>
    </row>
    <row r="58" spans="1:7" s="9" customFormat="1" ht="16.5" customHeight="1">
      <c r="A58" s="9" t="s">
        <v>42</v>
      </c>
      <c r="B58" s="9" t="s">
        <v>43</v>
      </c>
      <c r="C58" s="43">
        <v>0</v>
      </c>
      <c r="D58" s="43">
        <v>0</v>
      </c>
      <c r="E58" s="43">
        <v>0</v>
      </c>
      <c r="F58" s="43">
        <v>0</v>
      </c>
      <c r="G58" s="11">
        <f t="shared" si="4"/>
        <v>0</v>
      </c>
    </row>
    <row r="59" spans="1:7" s="9" customFormat="1" ht="16.5" customHeight="1">
      <c r="A59" s="9" t="s">
        <v>44</v>
      </c>
      <c r="B59" s="9" t="s">
        <v>45</v>
      </c>
      <c r="C59" s="43">
        <v>0</v>
      </c>
      <c r="D59" s="43">
        <v>0</v>
      </c>
      <c r="E59" s="43">
        <v>0</v>
      </c>
      <c r="F59" s="43">
        <v>0</v>
      </c>
      <c r="G59" s="11">
        <f t="shared" si="4"/>
        <v>0</v>
      </c>
    </row>
    <row r="60" spans="1:7" s="9" customFormat="1" ht="16.5" customHeight="1">
      <c r="A60" s="9" t="s">
        <v>46</v>
      </c>
      <c r="B60" s="9" t="s">
        <v>47</v>
      </c>
      <c r="C60" s="43">
        <v>0</v>
      </c>
      <c r="D60" s="43">
        <v>0</v>
      </c>
      <c r="E60" s="43">
        <v>0</v>
      </c>
      <c r="F60" s="43">
        <v>0</v>
      </c>
      <c r="G60" s="11">
        <f t="shared" si="4"/>
        <v>0</v>
      </c>
    </row>
    <row r="61" spans="1:7" s="9" customFormat="1" ht="16.5" customHeight="1">
      <c r="A61" s="9" t="s">
        <v>48</v>
      </c>
      <c r="B61" s="9" t="s">
        <v>49</v>
      </c>
      <c r="C61" s="43">
        <v>0</v>
      </c>
      <c r="D61" s="43">
        <v>0</v>
      </c>
      <c r="E61" s="43">
        <v>0</v>
      </c>
      <c r="F61" s="43">
        <v>0</v>
      </c>
      <c r="G61" s="11">
        <f t="shared" si="4"/>
        <v>0</v>
      </c>
    </row>
    <row r="62" spans="1:7" s="9" customFormat="1" ht="16.5" customHeight="1">
      <c r="A62" s="9" t="s">
        <v>50</v>
      </c>
      <c r="B62" s="9" t="s">
        <v>51</v>
      </c>
      <c r="C62" s="43">
        <v>0</v>
      </c>
      <c r="D62" s="43">
        <v>0</v>
      </c>
      <c r="E62" s="43">
        <v>0</v>
      </c>
      <c r="F62" s="43">
        <v>0</v>
      </c>
      <c r="G62" s="11">
        <f t="shared" si="4"/>
        <v>0</v>
      </c>
    </row>
    <row r="63" spans="1:7" s="9" customFormat="1" ht="16.5" customHeight="1">
      <c r="A63" s="9" t="s">
        <v>52</v>
      </c>
      <c r="B63" s="9" t="s">
        <v>53</v>
      </c>
      <c r="C63" s="43">
        <v>0</v>
      </c>
      <c r="D63" s="43">
        <v>0</v>
      </c>
      <c r="E63" s="43">
        <v>0</v>
      </c>
      <c r="F63" s="43">
        <v>0</v>
      </c>
      <c r="G63" s="11">
        <f>SUM(C63:F63)</f>
        <v>0</v>
      </c>
    </row>
    <row r="64" spans="1:7" s="9" customFormat="1" ht="16.5" customHeight="1">
      <c r="A64" s="9" t="s">
        <v>54</v>
      </c>
      <c r="B64" s="9" t="s">
        <v>55</v>
      </c>
      <c r="C64" s="43">
        <v>0</v>
      </c>
      <c r="D64" s="43">
        <v>0</v>
      </c>
      <c r="E64" s="43">
        <v>0</v>
      </c>
      <c r="F64" s="43">
        <v>0</v>
      </c>
      <c r="G64" s="11">
        <f>SUM(C64:F64)</f>
        <v>0</v>
      </c>
    </row>
    <row r="65" spans="1:7" s="9" customFormat="1" ht="16.5" customHeight="1">
      <c r="A65" s="9" t="s">
        <v>56</v>
      </c>
      <c r="B65" s="9" t="s">
        <v>57</v>
      </c>
      <c r="C65" s="43">
        <v>0</v>
      </c>
      <c r="D65" s="43">
        <v>0</v>
      </c>
      <c r="E65" s="43">
        <v>0</v>
      </c>
      <c r="F65" s="43">
        <v>0</v>
      </c>
      <c r="G65" s="11">
        <f>SUM(C65:F65)</f>
        <v>0</v>
      </c>
    </row>
    <row r="66" spans="1:7" s="9" customFormat="1" ht="16.5" customHeight="1">
      <c r="A66" s="9" t="s">
        <v>58</v>
      </c>
      <c r="B66" s="9" t="s">
        <v>59</v>
      </c>
      <c r="C66" s="43">
        <v>0</v>
      </c>
      <c r="D66" s="43">
        <v>0</v>
      </c>
      <c r="E66" s="43">
        <v>0</v>
      </c>
      <c r="F66" s="43">
        <v>0</v>
      </c>
      <c r="G66" s="11">
        <f>SUM(C66:F66)</f>
        <v>0</v>
      </c>
    </row>
    <row r="67" spans="1:7" s="9" customFormat="1" ht="16.5" customHeight="1" thickBot="1">
      <c r="A67" s="16"/>
      <c r="B67" s="16"/>
      <c r="C67" s="48"/>
      <c r="D67" s="48"/>
      <c r="E67" s="48"/>
      <c r="F67" s="48"/>
      <c r="G67" s="21"/>
    </row>
    <row r="68" spans="1:7" s="9" customFormat="1" ht="16.5" customHeight="1" thickBot="1">
      <c r="A68" s="23"/>
      <c r="B68" s="221" t="s">
        <v>60</v>
      </c>
      <c r="C68" s="47">
        <f>SUM(C55:C67)</f>
        <v>0</v>
      </c>
      <c r="D68" s="47">
        <f>SUM(D55:D67)</f>
        <v>0</v>
      </c>
      <c r="E68" s="47">
        <f>SUM(E55:E67)</f>
        <v>0</v>
      </c>
      <c r="F68" s="47">
        <f>SUM(F55:F67)</f>
        <v>0</v>
      </c>
      <c r="G68" s="15">
        <f>SUM(G55:G67)</f>
        <v>0</v>
      </c>
    </row>
    <row r="69" spans="1:7" s="9" customFormat="1" ht="16.5" customHeight="1">
      <c r="A69" s="16"/>
      <c r="B69" s="16"/>
      <c r="C69" s="44"/>
      <c r="D69" s="44"/>
      <c r="E69" s="44"/>
      <c r="F69" s="44"/>
      <c r="G69" s="16" t="s">
        <v>217</v>
      </c>
    </row>
    <row r="70" spans="1:7" s="9" customFormat="1" ht="16.5" customHeight="1">
      <c r="A70" s="10" t="s">
        <v>61</v>
      </c>
      <c r="B70" s="10" t="s">
        <v>62</v>
      </c>
      <c r="C70" s="43"/>
      <c r="D70" s="43"/>
      <c r="E70" s="43"/>
      <c r="F70" s="43"/>
      <c r="G70" s="24"/>
    </row>
    <row r="71" spans="1:7" s="9" customFormat="1" ht="16.5" customHeight="1">
      <c r="A71" s="9" t="s">
        <v>63</v>
      </c>
      <c r="B71" s="9" t="s">
        <v>64</v>
      </c>
      <c r="C71" s="43">
        <v>0</v>
      </c>
      <c r="D71" s="43">
        <v>0</v>
      </c>
      <c r="E71" s="43">
        <v>0</v>
      </c>
      <c r="F71" s="43">
        <v>0</v>
      </c>
      <c r="G71" s="24">
        <f t="shared" ref="G71:G85" si="5">SUM(C71:F71)</f>
        <v>0</v>
      </c>
    </row>
    <row r="72" spans="1:7" s="9" customFormat="1" ht="16.5" customHeight="1">
      <c r="A72" s="9" t="s">
        <v>65</v>
      </c>
      <c r="B72" s="9" t="s">
        <v>66</v>
      </c>
      <c r="C72" s="43">
        <v>0</v>
      </c>
      <c r="D72" s="43">
        <v>0</v>
      </c>
      <c r="E72" s="43">
        <v>0</v>
      </c>
      <c r="F72" s="43">
        <v>0</v>
      </c>
      <c r="G72" s="24">
        <f t="shared" si="5"/>
        <v>0</v>
      </c>
    </row>
    <row r="73" spans="1:7" s="9" customFormat="1" ht="16.5" customHeight="1">
      <c r="A73" s="9" t="s">
        <v>67</v>
      </c>
      <c r="B73" s="9" t="s">
        <v>68</v>
      </c>
      <c r="C73" s="43">
        <v>0</v>
      </c>
      <c r="D73" s="43">
        <v>0</v>
      </c>
      <c r="E73" s="43">
        <v>0</v>
      </c>
      <c r="F73" s="43">
        <v>0</v>
      </c>
      <c r="G73" s="24">
        <f t="shared" si="5"/>
        <v>0</v>
      </c>
    </row>
    <row r="74" spans="1:7" s="9" customFormat="1" ht="16.5" customHeight="1">
      <c r="A74" s="9" t="s">
        <v>69</v>
      </c>
      <c r="B74" s="9" t="s">
        <v>70</v>
      </c>
      <c r="C74" s="43">
        <v>0</v>
      </c>
      <c r="D74" s="43">
        <v>0</v>
      </c>
      <c r="E74" s="43">
        <v>0</v>
      </c>
      <c r="F74" s="43">
        <v>0</v>
      </c>
      <c r="G74" s="24">
        <f t="shared" si="5"/>
        <v>0</v>
      </c>
    </row>
    <row r="75" spans="1:7" s="9" customFormat="1" ht="16.5" customHeight="1">
      <c r="A75" s="9" t="s">
        <v>71</v>
      </c>
      <c r="B75" s="9" t="s">
        <v>72</v>
      </c>
      <c r="C75" s="43">
        <v>0</v>
      </c>
      <c r="D75" s="43">
        <v>0</v>
      </c>
      <c r="E75" s="43">
        <v>0</v>
      </c>
      <c r="F75" s="43">
        <v>0</v>
      </c>
      <c r="G75" s="24">
        <f t="shared" si="5"/>
        <v>0</v>
      </c>
    </row>
    <row r="76" spans="1:7" s="9" customFormat="1" ht="16.5" customHeight="1">
      <c r="A76" s="9" t="s">
        <v>73</v>
      </c>
      <c r="B76" s="9" t="s">
        <v>74</v>
      </c>
      <c r="C76" s="43">
        <v>0</v>
      </c>
      <c r="D76" s="43">
        <v>0</v>
      </c>
      <c r="E76" s="43">
        <v>0</v>
      </c>
      <c r="F76" s="43">
        <v>0</v>
      </c>
      <c r="G76" s="24">
        <f t="shared" si="5"/>
        <v>0</v>
      </c>
    </row>
    <row r="77" spans="1:7" s="9" customFormat="1" ht="16.5" customHeight="1">
      <c r="A77" s="9" t="s">
        <v>75</v>
      </c>
      <c r="B77" s="9" t="s">
        <v>76</v>
      </c>
      <c r="C77" s="43">
        <v>0</v>
      </c>
      <c r="D77" s="43">
        <v>0</v>
      </c>
      <c r="E77" s="43">
        <v>0</v>
      </c>
      <c r="F77" s="43">
        <v>0</v>
      </c>
      <c r="G77" s="24">
        <f t="shared" si="5"/>
        <v>0</v>
      </c>
    </row>
    <row r="78" spans="1:7" s="9" customFormat="1" ht="16.5" customHeight="1">
      <c r="A78" s="9" t="s">
        <v>77</v>
      </c>
      <c r="B78" s="9" t="s">
        <v>79</v>
      </c>
      <c r="C78" s="43">
        <v>0</v>
      </c>
      <c r="D78" s="43">
        <v>0</v>
      </c>
      <c r="E78" s="43">
        <v>0</v>
      </c>
      <c r="F78" s="43">
        <v>0</v>
      </c>
      <c r="G78" s="24">
        <f t="shared" si="5"/>
        <v>0</v>
      </c>
    </row>
    <row r="79" spans="1:7" s="9" customFormat="1" ht="16.5" customHeight="1">
      <c r="A79" s="9" t="s">
        <v>78</v>
      </c>
      <c r="B79" s="9" t="s">
        <v>81</v>
      </c>
      <c r="C79" s="43">
        <v>0</v>
      </c>
      <c r="D79" s="43">
        <v>0</v>
      </c>
      <c r="E79" s="43">
        <v>0</v>
      </c>
      <c r="F79" s="43">
        <v>0</v>
      </c>
      <c r="G79" s="24">
        <f t="shared" si="5"/>
        <v>0</v>
      </c>
    </row>
    <row r="80" spans="1:7" s="9" customFormat="1" ht="16.5" customHeight="1">
      <c r="A80" s="9" t="s">
        <v>80</v>
      </c>
      <c r="B80" s="9" t="s">
        <v>83</v>
      </c>
      <c r="C80" s="43">
        <v>0</v>
      </c>
      <c r="D80" s="43">
        <v>0</v>
      </c>
      <c r="E80" s="43">
        <v>0</v>
      </c>
      <c r="F80" s="43">
        <v>0</v>
      </c>
      <c r="G80" s="24">
        <f t="shared" si="5"/>
        <v>0</v>
      </c>
    </row>
    <row r="81" spans="1:7" s="9" customFormat="1" ht="16.5" customHeight="1">
      <c r="A81" s="9" t="s">
        <v>82</v>
      </c>
      <c r="B81" s="9" t="s">
        <v>85</v>
      </c>
      <c r="C81" s="43">
        <v>0</v>
      </c>
      <c r="D81" s="43">
        <v>0</v>
      </c>
      <c r="E81" s="43">
        <v>0</v>
      </c>
      <c r="F81" s="43">
        <v>0</v>
      </c>
      <c r="G81" s="24">
        <f t="shared" si="5"/>
        <v>0</v>
      </c>
    </row>
    <row r="82" spans="1:7" s="9" customFormat="1" ht="16.5" customHeight="1">
      <c r="A82" s="9" t="s">
        <v>84</v>
      </c>
      <c r="B82" s="9" t="s">
        <v>87</v>
      </c>
      <c r="C82" s="43">
        <v>0</v>
      </c>
      <c r="D82" s="43">
        <v>0</v>
      </c>
      <c r="E82" s="43">
        <v>0</v>
      </c>
      <c r="F82" s="43">
        <v>0</v>
      </c>
      <c r="G82" s="24">
        <f t="shared" si="5"/>
        <v>0</v>
      </c>
    </row>
    <row r="83" spans="1:7" s="9" customFormat="1" ht="16.5" customHeight="1">
      <c r="A83" s="9" t="s">
        <v>86</v>
      </c>
      <c r="B83" s="9" t="s">
        <v>89</v>
      </c>
      <c r="C83" s="43">
        <v>0</v>
      </c>
      <c r="D83" s="43">
        <v>0</v>
      </c>
      <c r="E83" s="43">
        <v>0</v>
      </c>
      <c r="F83" s="43">
        <v>0</v>
      </c>
      <c r="G83" s="24">
        <f t="shared" si="5"/>
        <v>0</v>
      </c>
    </row>
    <row r="84" spans="1:7" s="9" customFormat="1" ht="16.5" customHeight="1">
      <c r="A84" s="9" t="s">
        <v>88</v>
      </c>
      <c r="B84" s="9" t="s">
        <v>91</v>
      </c>
      <c r="C84" s="43">
        <v>0</v>
      </c>
      <c r="D84" s="43">
        <v>0</v>
      </c>
      <c r="E84" s="43">
        <v>0</v>
      </c>
      <c r="F84" s="43">
        <v>0</v>
      </c>
      <c r="G84" s="24">
        <f t="shared" si="5"/>
        <v>0</v>
      </c>
    </row>
    <row r="85" spans="1:7" s="9" customFormat="1" ht="16.5" customHeight="1">
      <c r="A85" s="9" t="s">
        <v>90</v>
      </c>
      <c r="B85" s="9" t="s">
        <v>92</v>
      </c>
      <c r="C85" s="43">
        <v>0</v>
      </c>
      <c r="D85" s="43">
        <v>0</v>
      </c>
      <c r="E85" s="43">
        <v>0</v>
      </c>
      <c r="F85" s="43">
        <v>0</v>
      </c>
      <c r="G85" s="24">
        <f t="shared" si="5"/>
        <v>0</v>
      </c>
    </row>
    <row r="86" spans="1:7" s="9" customFormat="1" ht="16.5" customHeight="1" thickBot="1">
      <c r="A86" s="16"/>
      <c r="C86" s="48"/>
      <c r="D86" s="48"/>
      <c r="E86" s="48"/>
      <c r="F86" s="48"/>
      <c r="G86" s="22"/>
    </row>
    <row r="87" spans="1:7" s="9" customFormat="1" ht="16.5" customHeight="1" thickBot="1">
      <c r="A87" s="23"/>
      <c r="B87" s="221" t="s">
        <v>93</v>
      </c>
      <c r="C87" s="47">
        <f>SUM(C71:C86)</f>
        <v>0</v>
      </c>
      <c r="D87" s="47">
        <f>SUM(D71:D86)</f>
        <v>0</v>
      </c>
      <c r="E87" s="47">
        <f>SUM(E71:E86)</f>
        <v>0</v>
      </c>
      <c r="F87" s="47">
        <f>SUM(F71:F86)</f>
        <v>0</v>
      </c>
      <c r="G87" s="15">
        <f>SUM(G71:G86)</f>
        <v>0</v>
      </c>
    </row>
    <row r="88" spans="1:7" s="9" customFormat="1" ht="16.5" customHeight="1">
      <c r="B88" s="18"/>
      <c r="C88" s="49"/>
      <c r="D88" s="49"/>
      <c r="E88" s="49"/>
      <c r="F88" s="49"/>
      <c r="G88" s="25"/>
    </row>
    <row r="89" spans="1:7" s="9" customFormat="1" ht="16.5" customHeight="1">
      <c r="A89" s="10" t="s">
        <v>94</v>
      </c>
      <c r="B89" s="10" t="s">
        <v>223</v>
      </c>
      <c r="C89" s="43"/>
      <c r="D89" s="43"/>
      <c r="E89" s="43"/>
      <c r="F89" s="43"/>
      <c r="G89" s="24"/>
    </row>
    <row r="90" spans="1:7" s="9" customFormat="1" ht="16.5" customHeight="1">
      <c r="A90" s="9" t="s">
        <v>95</v>
      </c>
      <c r="B90" s="26" t="s">
        <v>224</v>
      </c>
      <c r="C90" s="43">
        <f>0</f>
        <v>0</v>
      </c>
      <c r="D90" s="43">
        <v>0</v>
      </c>
      <c r="E90" s="43">
        <v>0</v>
      </c>
      <c r="F90" s="43">
        <v>0</v>
      </c>
      <c r="G90" s="24">
        <f>SUM(C90:F90)</f>
        <v>0</v>
      </c>
    </row>
    <row r="91" spans="1:7" s="9" customFormat="1" ht="16.5" customHeight="1" thickBot="1">
      <c r="B91" s="18"/>
      <c r="C91" s="49"/>
      <c r="D91" s="49"/>
      <c r="E91" s="49"/>
      <c r="F91" s="49"/>
      <c r="G91" s="25"/>
    </row>
    <row r="92" spans="1:7" s="9" customFormat="1" ht="16.5" customHeight="1" thickBot="1">
      <c r="A92" s="23"/>
      <c r="B92" s="221" t="s">
        <v>123</v>
      </c>
      <c r="C92" s="47">
        <f>SUM(C90:C91)</f>
        <v>0</v>
      </c>
      <c r="D92" s="47">
        <f t="shared" ref="D92:F92" si="6">SUM(D90:D91)</f>
        <v>0</v>
      </c>
      <c r="E92" s="47">
        <f t="shared" si="6"/>
        <v>0</v>
      </c>
      <c r="F92" s="47">
        <f t="shared" si="6"/>
        <v>0</v>
      </c>
      <c r="G92" s="15">
        <f>SUM(G90:G91)</f>
        <v>0</v>
      </c>
    </row>
    <row r="93" spans="1:7" s="9" customFormat="1" ht="16.5" customHeight="1">
      <c r="B93" s="18"/>
      <c r="C93" s="49"/>
      <c r="D93" s="49"/>
      <c r="E93" s="49"/>
      <c r="F93" s="49"/>
      <c r="G93" s="25"/>
    </row>
    <row r="94" spans="1:7" s="9" customFormat="1" ht="16.5" customHeight="1">
      <c r="A94" s="10" t="s">
        <v>152</v>
      </c>
      <c r="B94" s="10" t="s">
        <v>153</v>
      </c>
      <c r="C94" s="43"/>
      <c r="D94" s="43"/>
      <c r="E94" s="43"/>
      <c r="F94" s="43"/>
      <c r="G94" s="24"/>
    </row>
    <row r="95" spans="1:7" s="9" customFormat="1" ht="16.5" customHeight="1">
      <c r="A95" s="9" t="s">
        <v>154</v>
      </c>
      <c r="B95" s="26" t="s">
        <v>159</v>
      </c>
      <c r="C95" s="43">
        <v>0</v>
      </c>
      <c r="D95" s="43">
        <v>0</v>
      </c>
      <c r="E95" s="43">
        <v>0</v>
      </c>
      <c r="F95" s="43">
        <v>0</v>
      </c>
      <c r="G95" s="24">
        <f>SUM(C95:F95)</f>
        <v>0</v>
      </c>
    </row>
    <row r="96" spans="1:7" s="9" customFormat="1" ht="16.5" customHeight="1">
      <c r="A96" s="9" t="s">
        <v>155</v>
      </c>
      <c r="B96" s="26" t="s">
        <v>160</v>
      </c>
      <c r="C96" s="43">
        <v>0</v>
      </c>
      <c r="D96" s="43">
        <v>0</v>
      </c>
      <c r="E96" s="43">
        <v>0</v>
      </c>
      <c r="F96" s="43">
        <v>0</v>
      </c>
      <c r="G96" s="24">
        <f>SUM(C96:F96)</f>
        <v>0</v>
      </c>
    </row>
    <row r="97" spans="1:7" s="9" customFormat="1" ht="16.5" customHeight="1">
      <c r="A97" s="9" t="s">
        <v>156</v>
      </c>
      <c r="B97" s="26" t="s">
        <v>161</v>
      </c>
      <c r="C97" s="43">
        <v>0</v>
      </c>
      <c r="D97" s="43">
        <v>0</v>
      </c>
      <c r="E97" s="43">
        <v>0</v>
      </c>
      <c r="F97" s="43">
        <v>0</v>
      </c>
      <c r="G97" s="24">
        <f>SUM(C97:F97)</f>
        <v>0</v>
      </c>
    </row>
    <row r="98" spans="1:7" s="9" customFormat="1" ht="16.5" customHeight="1">
      <c r="A98" s="9" t="s">
        <v>157</v>
      </c>
      <c r="B98" s="26" t="s">
        <v>162</v>
      </c>
      <c r="C98" s="43">
        <v>0</v>
      </c>
      <c r="D98" s="43">
        <v>0</v>
      </c>
      <c r="E98" s="43">
        <v>0</v>
      </c>
      <c r="F98" s="43">
        <v>0</v>
      </c>
      <c r="G98" s="24">
        <f>SUM(C98:F98)</f>
        <v>0</v>
      </c>
    </row>
    <row r="99" spans="1:7" s="9" customFormat="1" ht="16.5" customHeight="1">
      <c r="A99" s="9" t="s">
        <v>158</v>
      </c>
      <c r="B99" s="26" t="s">
        <v>163</v>
      </c>
      <c r="C99" s="43">
        <v>0</v>
      </c>
      <c r="D99" s="43">
        <v>0</v>
      </c>
      <c r="E99" s="43">
        <v>0</v>
      </c>
      <c r="F99" s="43">
        <v>0</v>
      </c>
      <c r="G99" s="24">
        <f>SUM(C99:F99)</f>
        <v>0</v>
      </c>
    </row>
    <row r="100" spans="1:7" s="9" customFormat="1" ht="16.5" customHeight="1" thickBot="1">
      <c r="B100" s="18"/>
      <c r="C100" s="49"/>
      <c r="D100" s="49"/>
      <c r="E100" s="49"/>
      <c r="F100" s="49"/>
      <c r="G100" s="25"/>
    </row>
    <row r="101" spans="1:7" s="9" customFormat="1" ht="16.5" customHeight="1" thickBot="1">
      <c r="A101" s="23"/>
      <c r="B101" s="221" t="s">
        <v>164</v>
      </c>
      <c r="C101" s="47">
        <f>SUM(C99:C100)</f>
        <v>0</v>
      </c>
      <c r="D101" s="47">
        <f t="shared" ref="D101:F101" si="7">SUM(D99:D100)</f>
        <v>0</v>
      </c>
      <c r="E101" s="47">
        <f t="shared" si="7"/>
        <v>0</v>
      </c>
      <c r="F101" s="47">
        <f t="shared" si="7"/>
        <v>0</v>
      </c>
      <c r="G101" s="15">
        <f>SUM(G99:G100)</f>
        <v>0</v>
      </c>
    </row>
    <row r="102" spans="1:7" s="9" customFormat="1" ht="16.5" customHeight="1" thickBot="1">
      <c r="B102" s="18"/>
      <c r="C102" s="49"/>
      <c r="D102" s="49"/>
      <c r="E102" s="49"/>
      <c r="F102" s="49"/>
      <c r="G102" s="25"/>
    </row>
    <row r="103" spans="1:7" s="9" customFormat="1" ht="16.5" customHeight="1" thickBot="1">
      <c r="A103" s="222" t="s">
        <v>124</v>
      </c>
      <c r="B103" s="220" t="s">
        <v>125</v>
      </c>
      <c r="C103" s="222" t="s">
        <v>167</v>
      </c>
      <c r="D103" s="222" t="s">
        <v>166</v>
      </c>
      <c r="E103" s="222" t="s">
        <v>168</v>
      </c>
      <c r="F103" s="222" t="s">
        <v>169</v>
      </c>
      <c r="G103" s="221" t="s">
        <v>1</v>
      </c>
    </row>
    <row r="104" spans="1:7" s="9" customFormat="1" ht="16.5" customHeight="1">
      <c r="A104" s="27"/>
      <c r="B104" s="28"/>
      <c r="C104" s="27"/>
      <c r="D104" s="27"/>
      <c r="E104" s="27"/>
      <c r="F104" s="27"/>
      <c r="G104" s="18"/>
    </row>
    <row r="105" spans="1:7" s="9" customFormat="1" ht="16.5" customHeight="1">
      <c r="A105" s="10" t="s">
        <v>126</v>
      </c>
      <c r="B105" s="10" t="s">
        <v>96</v>
      </c>
      <c r="C105" s="43"/>
      <c r="D105" s="43"/>
      <c r="E105" s="43"/>
      <c r="F105" s="43"/>
      <c r="G105" s="24"/>
    </row>
    <row r="106" spans="1:7" s="9" customFormat="1" ht="16.5" customHeight="1">
      <c r="A106" s="9" t="s">
        <v>127</v>
      </c>
      <c r="B106" s="9" t="s">
        <v>97</v>
      </c>
      <c r="C106" s="43">
        <v>0</v>
      </c>
      <c r="D106" s="43">
        <v>0</v>
      </c>
      <c r="E106" s="43">
        <v>0</v>
      </c>
      <c r="F106" s="43">
        <v>0</v>
      </c>
      <c r="G106" s="24">
        <f t="shared" ref="G106:G110" si="8">SUM(C106:F106)</f>
        <v>0</v>
      </c>
    </row>
    <row r="107" spans="1:7" s="9" customFormat="1" ht="16.5" customHeight="1">
      <c r="A107" s="9" t="s">
        <v>128</v>
      </c>
      <c r="B107" s="9" t="s">
        <v>98</v>
      </c>
      <c r="C107" s="43">
        <v>0</v>
      </c>
      <c r="D107" s="43">
        <v>0</v>
      </c>
      <c r="E107" s="43">
        <v>0</v>
      </c>
      <c r="F107" s="43">
        <v>0</v>
      </c>
      <c r="G107" s="24">
        <f t="shared" si="8"/>
        <v>0</v>
      </c>
    </row>
    <row r="108" spans="1:7" s="9" customFormat="1" ht="16.5" customHeight="1">
      <c r="A108" s="9" t="s">
        <v>129</v>
      </c>
      <c r="B108" s="9" t="s">
        <v>99</v>
      </c>
      <c r="C108" s="43">
        <v>0</v>
      </c>
      <c r="D108" s="43">
        <v>0</v>
      </c>
      <c r="E108" s="43">
        <v>0</v>
      </c>
      <c r="F108" s="43">
        <v>0</v>
      </c>
      <c r="G108" s="24">
        <f t="shared" si="8"/>
        <v>0</v>
      </c>
    </row>
    <row r="109" spans="1:7" s="9" customFormat="1" ht="16.5" customHeight="1">
      <c r="A109" s="9" t="s">
        <v>130</v>
      </c>
      <c r="B109" s="9" t="s">
        <v>100</v>
      </c>
      <c r="C109" s="43">
        <v>0</v>
      </c>
      <c r="D109" s="43">
        <v>0</v>
      </c>
      <c r="E109" s="43">
        <v>0</v>
      </c>
      <c r="F109" s="43">
        <v>0</v>
      </c>
      <c r="G109" s="24">
        <f t="shared" si="8"/>
        <v>0</v>
      </c>
    </row>
    <row r="110" spans="1:7" s="9" customFormat="1" ht="16.5" customHeight="1">
      <c r="A110" s="9" t="s">
        <v>131</v>
      </c>
      <c r="B110" s="9" t="s">
        <v>216</v>
      </c>
      <c r="C110" s="43">
        <v>0</v>
      </c>
      <c r="D110" s="43">
        <v>0</v>
      </c>
      <c r="E110" s="43">
        <v>0</v>
      </c>
      <c r="F110" s="43">
        <v>0</v>
      </c>
      <c r="G110" s="24">
        <f t="shared" si="8"/>
        <v>0</v>
      </c>
    </row>
    <row r="111" spans="1:7" s="9" customFormat="1" ht="16.5" customHeight="1" thickBot="1">
      <c r="A111" s="16"/>
      <c r="B111" s="16"/>
      <c r="C111" s="48"/>
      <c r="D111" s="48"/>
      <c r="E111" s="48"/>
      <c r="F111" s="48"/>
      <c r="G111" s="22"/>
    </row>
    <row r="112" spans="1:7" s="9" customFormat="1" ht="16.5" customHeight="1" thickBot="1">
      <c r="A112" s="200"/>
      <c r="B112" s="221" t="s">
        <v>132</v>
      </c>
      <c r="C112" s="47">
        <f>SUM(C106:C111)</f>
        <v>0</v>
      </c>
      <c r="D112" s="47">
        <f>SUM(D106:D111)</f>
        <v>0</v>
      </c>
      <c r="E112" s="47">
        <f>SUM(E106:E111)</f>
        <v>0</v>
      </c>
      <c r="F112" s="47">
        <f>SUM(F106:F111)</f>
        <v>0</v>
      </c>
      <c r="G112" s="15">
        <f>SUM(G106:G111)</f>
        <v>0</v>
      </c>
    </row>
    <row r="113" spans="1:7" s="9" customFormat="1" ht="16.5" customHeight="1" thickBot="1">
      <c r="A113" s="299" t="s">
        <v>133</v>
      </c>
      <c r="B113" s="299"/>
      <c r="C113" s="47">
        <f>C112+C92+C87+C68+C51</f>
        <v>0</v>
      </c>
      <c r="D113" s="47">
        <f>D112+D92+D87+D68+D51</f>
        <v>0</v>
      </c>
      <c r="E113" s="47">
        <f>E112+E92+E87+E68+E51</f>
        <v>0</v>
      </c>
      <c r="F113" s="47">
        <f>F112+F92+F87+F68+F51</f>
        <v>0</v>
      </c>
      <c r="G113" s="201">
        <f>G112+G92+G87+G68+G51</f>
        <v>0</v>
      </c>
    </row>
    <row r="114" spans="1:7" ht="16.5" customHeight="1" thickBot="1">
      <c r="A114" s="202"/>
      <c r="B114" s="202"/>
      <c r="C114" s="203"/>
      <c r="D114" s="203"/>
      <c r="E114" s="203"/>
      <c r="F114" s="203"/>
      <c r="G114" s="202"/>
    </row>
    <row r="115" spans="1:7" s="9" customFormat="1" ht="16.5" customHeight="1" thickBot="1">
      <c r="A115" s="299" t="s">
        <v>134</v>
      </c>
      <c r="B115" s="299"/>
      <c r="C115" s="47"/>
      <c r="D115" s="47"/>
      <c r="E115" s="47"/>
      <c r="F115" s="47"/>
      <c r="G115" s="201">
        <f>G113</f>
        <v>0</v>
      </c>
    </row>
    <row r="119" spans="1:7">
      <c r="D119" s="51"/>
    </row>
  </sheetData>
  <mergeCells count="4">
    <mergeCell ref="A3:G3"/>
    <mergeCell ref="A51:B51"/>
    <mergeCell ref="A113:B113"/>
    <mergeCell ref="A115:B115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P119"/>
  <sheetViews>
    <sheetView showGridLines="0" zoomScale="70" zoomScaleNormal="70" zoomScalePageLayoutView="75" workbookViewId="0">
      <selection activeCell="A3" sqref="A3:G3"/>
    </sheetView>
  </sheetViews>
  <sheetFormatPr defaultColWidth="9.140625" defaultRowHeight="12.75"/>
  <cols>
    <col min="1" max="1" width="7.140625" style="4" customWidth="1"/>
    <col min="2" max="2" width="73" style="4" customWidth="1"/>
    <col min="3" max="3" width="21" style="50" customWidth="1"/>
    <col min="4" max="4" width="13.28515625" style="50" customWidth="1"/>
    <col min="5" max="5" width="18.5703125" style="50" customWidth="1"/>
    <col min="6" max="6" width="17.28515625" style="50" customWidth="1"/>
    <col min="7" max="7" width="15.85546875" style="4" customWidth="1"/>
    <col min="8" max="8" width="9.140625" style="4"/>
    <col min="9" max="9" width="11.28515625" style="4" bestFit="1" customWidth="1"/>
    <col min="10" max="16384" width="9.140625" style="4"/>
  </cols>
  <sheetData>
    <row r="1" spans="1:16">
      <c r="A1" s="2"/>
      <c r="B1" s="2"/>
      <c r="C1" s="36"/>
      <c r="D1" s="36"/>
    </row>
    <row r="2" spans="1:16" ht="13.5" thickBot="1"/>
    <row r="3" spans="1:16" ht="21.75" customHeight="1" thickBot="1">
      <c r="A3" s="300" t="s">
        <v>254</v>
      </c>
      <c r="B3" s="300"/>
      <c r="C3" s="300"/>
      <c r="D3" s="300"/>
      <c r="E3" s="300"/>
      <c r="F3" s="300"/>
      <c r="G3" s="300"/>
      <c r="H3" s="1"/>
      <c r="I3" s="1"/>
      <c r="J3" s="1"/>
      <c r="K3" s="1"/>
      <c r="L3" s="1"/>
      <c r="M3" s="1"/>
      <c r="N3" s="1"/>
      <c r="O3" s="1"/>
      <c r="P3" s="1"/>
    </row>
    <row r="4" spans="1:16" s="9" customFormat="1" ht="13.5" thickBot="1">
      <c r="C4" s="42"/>
      <c r="D4" s="42"/>
      <c r="E4" s="42"/>
      <c r="F4" s="42"/>
    </row>
    <row r="5" spans="1:16" s="9" customFormat="1" ht="26.25" customHeight="1" thickBot="1">
      <c r="A5" s="37" t="s">
        <v>142</v>
      </c>
      <c r="B5" s="38" t="s">
        <v>143</v>
      </c>
      <c r="C5" s="222" t="s">
        <v>167</v>
      </c>
      <c r="D5" s="222" t="s">
        <v>166</v>
      </c>
      <c r="E5" s="222" t="s">
        <v>168</v>
      </c>
      <c r="F5" s="222" t="s">
        <v>169</v>
      </c>
      <c r="G5" s="221" t="s">
        <v>1</v>
      </c>
    </row>
    <row r="6" spans="1:16" s="9" customFormat="1">
      <c r="A6" s="39"/>
      <c r="B6" s="39"/>
      <c r="C6" s="42"/>
      <c r="D6" s="42"/>
      <c r="E6" s="42"/>
      <c r="F6" s="42"/>
    </row>
    <row r="7" spans="1:16" s="9" customFormat="1" ht="17.25" customHeight="1">
      <c r="A7" s="40" t="s">
        <v>144</v>
      </c>
      <c r="B7" s="40" t="s">
        <v>145</v>
      </c>
      <c r="C7" s="42"/>
      <c r="D7" s="42"/>
      <c r="E7" s="42"/>
      <c r="F7" s="42"/>
    </row>
    <row r="8" spans="1:16" s="9" customFormat="1" ht="17.25" customHeight="1">
      <c r="A8" s="41" t="s">
        <v>146</v>
      </c>
      <c r="B8" s="41" t="s">
        <v>147</v>
      </c>
      <c r="C8" s="43">
        <v>0</v>
      </c>
      <c r="D8" s="43">
        <v>0</v>
      </c>
      <c r="E8" s="43">
        <v>0</v>
      </c>
      <c r="F8" s="43">
        <v>0</v>
      </c>
      <c r="G8" s="11">
        <f>SUM(C8:F8)</f>
        <v>0</v>
      </c>
    </row>
    <row r="9" spans="1:16" s="9" customFormat="1" ht="17.25" customHeight="1">
      <c r="A9" s="41" t="s">
        <v>148</v>
      </c>
      <c r="B9" s="41" t="s">
        <v>149</v>
      </c>
      <c r="C9" s="43">
        <v>0</v>
      </c>
      <c r="D9" s="43">
        <v>0</v>
      </c>
      <c r="E9" s="43">
        <v>0</v>
      </c>
      <c r="F9" s="43">
        <v>0</v>
      </c>
      <c r="G9" s="11">
        <f>SUM(C9:F9)</f>
        <v>0</v>
      </c>
    </row>
    <row r="10" spans="1:16" s="9" customFormat="1" ht="17.25" customHeight="1">
      <c r="A10" s="41" t="s">
        <v>150</v>
      </c>
      <c r="B10" s="41" t="s">
        <v>151</v>
      </c>
      <c r="C10" s="43">
        <v>0</v>
      </c>
      <c r="D10" s="43">
        <v>0</v>
      </c>
      <c r="E10" s="43">
        <v>0</v>
      </c>
      <c r="F10" s="43">
        <v>0</v>
      </c>
      <c r="G10" s="11">
        <f>SUM(C10:F10)</f>
        <v>0</v>
      </c>
    </row>
    <row r="11" spans="1:16" s="9" customFormat="1" ht="13.5" thickBot="1">
      <c r="C11" s="42"/>
      <c r="D11" s="42"/>
      <c r="E11" s="42"/>
      <c r="F11" s="42"/>
    </row>
    <row r="12" spans="1:16" s="9" customFormat="1" ht="27" customHeight="1" thickBot="1">
      <c r="A12" s="222" t="s">
        <v>0</v>
      </c>
      <c r="B12" s="220" t="s">
        <v>119</v>
      </c>
      <c r="C12" s="222" t="s">
        <v>167</v>
      </c>
      <c r="D12" s="222" t="s">
        <v>166</v>
      </c>
      <c r="E12" s="222" t="s">
        <v>168</v>
      </c>
      <c r="F12" s="222" t="s">
        <v>169</v>
      </c>
      <c r="G12" s="221" t="s">
        <v>1</v>
      </c>
    </row>
    <row r="13" spans="1:16" s="9" customFormat="1" ht="16.5" customHeight="1">
      <c r="A13" s="16"/>
      <c r="B13" s="16"/>
      <c r="C13" s="44"/>
      <c r="D13" s="44"/>
      <c r="E13" s="44"/>
      <c r="F13" s="44"/>
      <c r="G13" s="16"/>
    </row>
    <row r="14" spans="1:16" s="9" customFormat="1" ht="16.5" customHeight="1">
      <c r="A14" s="10" t="s">
        <v>2</v>
      </c>
      <c r="B14" s="10" t="s">
        <v>120</v>
      </c>
      <c r="C14" s="42"/>
      <c r="D14" s="42"/>
      <c r="E14" s="42"/>
      <c r="F14" s="42"/>
    </row>
    <row r="15" spans="1:16" s="9" customFormat="1" ht="16.5" customHeight="1">
      <c r="A15" s="10"/>
      <c r="B15" s="10"/>
      <c r="C15" s="42"/>
      <c r="D15" s="42"/>
      <c r="E15" s="42"/>
      <c r="F15" s="42"/>
    </row>
    <row r="16" spans="1:16" s="9" customFormat="1" ht="16.5" customHeight="1">
      <c r="A16" s="10" t="s">
        <v>3</v>
      </c>
      <c r="B16" s="10" t="s">
        <v>4</v>
      </c>
      <c r="C16" s="43"/>
      <c r="D16" s="43"/>
      <c r="E16" s="43"/>
      <c r="F16" s="43"/>
      <c r="G16" s="11"/>
    </row>
    <row r="17" spans="1:9" s="9" customFormat="1" ht="16.5" customHeight="1">
      <c r="A17" s="9" t="s">
        <v>5</v>
      </c>
      <c r="B17" s="9" t="s">
        <v>118</v>
      </c>
      <c r="C17" s="43">
        <v>0</v>
      </c>
      <c r="D17" s="43">
        <v>0</v>
      </c>
      <c r="E17" s="43">
        <v>0</v>
      </c>
      <c r="F17" s="43">
        <v>0</v>
      </c>
      <c r="G17" s="11">
        <f>SUM(C17:F17)</f>
        <v>0</v>
      </c>
    </row>
    <row r="18" spans="1:9" s="9" customFormat="1" ht="16.5" customHeight="1">
      <c r="A18" s="9" t="s">
        <v>6</v>
      </c>
      <c r="B18" s="9" t="s">
        <v>7</v>
      </c>
      <c r="C18" s="43">
        <v>0</v>
      </c>
      <c r="D18" s="43">
        <v>0</v>
      </c>
      <c r="E18" s="43">
        <v>0</v>
      </c>
      <c r="F18" s="43">
        <v>0</v>
      </c>
      <c r="G18" s="11">
        <f>SUM(C18:F18)</f>
        <v>0</v>
      </c>
    </row>
    <row r="19" spans="1:9" s="9" customFormat="1" ht="16.5" customHeight="1">
      <c r="C19" s="43"/>
      <c r="D19" s="43"/>
      <c r="E19" s="43"/>
      <c r="F19" s="43"/>
      <c r="G19" s="11"/>
    </row>
    <row r="20" spans="1:9" s="9" customFormat="1" ht="16.5" customHeight="1">
      <c r="A20" s="12"/>
      <c r="B20" s="13" t="s">
        <v>121</v>
      </c>
      <c r="C20" s="45">
        <f>SUM(C17:C18)</f>
        <v>0</v>
      </c>
      <c r="D20" s="45">
        <f>SUM(D17:D18)</f>
        <v>0</v>
      </c>
      <c r="E20" s="45">
        <f>SUM(E17:E18)</f>
        <v>0</v>
      </c>
      <c r="F20" s="45">
        <f>SUM(F17:F18)</f>
        <v>0</v>
      </c>
      <c r="G20" s="17">
        <f>SUM(G17:G18)</f>
        <v>0</v>
      </c>
    </row>
    <row r="21" spans="1:9" s="9" customFormat="1" ht="16.5" customHeight="1">
      <c r="B21" s="18"/>
      <c r="C21" s="43"/>
      <c r="D21" s="43"/>
      <c r="E21" s="43"/>
      <c r="F21" s="43"/>
      <c r="G21" s="11"/>
    </row>
    <row r="22" spans="1:9" s="9" customFormat="1" ht="16.5" customHeight="1">
      <c r="A22" s="10" t="s">
        <v>8</v>
      </c>
      <c r="B22" s="10" t="s">
        <v>122</v>
      </c>
      <c r="C22" s="43"/>
      <c r="D22" s="43"/>
      <c r="E22" s="43"/>
      <c r="F22" s="43"/>
      <c r="G22" s="11"/>
    </row>
    <row r="23" spans="1:9" s="9" customFormat="1" ht="16.5" customHeight="1">
      <c r="A23" s="9" t="s">
        <v>9</v>
      </c>
      <c r="B23" s="9" t="s">
        <v>10</v>
      </c>
      <c r="C23" s="43">
        <v>0</v>
      </c>
      <c r="D23" s="43">
        <v>0</v>
      </c>
      <c r="E23" s="43">
        <v>0</v>
      </c>
      <c r="F23" s="43">
        <v>0</v>
      </c>
      <c r="G23" s="11">
        <f t="shared" ref="G23:G27" si="0">SUM(C23:F23)</f>
        <v>0</v>
      </c>
    </row>
    <row r="24" spans="1:9" s="9" customFormat="1" ht="16.5" customHeight="1">
      <c r="A24" s="9" t="s">
        <v>11</v>
      </c>
      <c r="B24" s="9" t="s">
        <v>12</v>
      </c>
      <c r="C24" s="43">
        <v>0</v>
      </c>
      <c r="D24" s="43">
        <v>0</v>
      </c>
      <c r="E24" s="43">
        <v>0</v>
      </c>
      <c r="F24" s="43">
        <v>0</v>
      </c>
      <c r="G24" s="11">
        <f t="shared" si="0"/>
        <v>0</v>
      </c>
    </row>
    <row r="25" spans="1:9" s="9" customFormat="1" ht="16.5" customHeight="1">
      <c r="A25" s="9" t="s">
        <v>13</v>
      </c>
      <c r="B25" s="9" t="s">
        <v>16</v>
      </c>
      <c r="C25" s="43">
        <v>0</v>
      </c>
      <c r="D25" s="43">
        <v>0</v>
      </c>
      <c r="E25" s="43">
        <v>0</v>
      </c>
      <c r="F25" s="43">
        <v>0</v>
      </c>
      <c r="G25" s="11">
        <f t="shared" si="0"/>
        <v>0</v>
      </c>
    </row>
    <row r="26" spans="1:9" s="9" customFormat="1" ht="16.5" customHeight="1">
      <c r="A26" s="9" t="s">
        <v>14</v>
      </c>
      <c r="B26" s="9" t="s">
        <v>215</v>
      </c>
      <c r="C26" s="43">
        <v>0</v>
      </c>
      <c r="D26" s="43">
        <v>0</v>
      </c>
      <c r="E26" s="43">
        <v>0</v>
      </c>
      <c r="F26" s="43">
        <v>0</v>
      </c>
      <c r="G26" s="11">
        <f t="shared" si="0"/>
        <v>0</v>
      </c>
    </row>
    <row r="27" spans="1:9" s="9" customFormat="1" ht="16.5" customHeight="1">
      <c r="A27" s="9" t="s">
        <v>15</v>
      </c>
      <c r="B27" s="9" t="s">
        <v>17</v>
      </c>
      <c r="C27" s="43">
        <v>0</v>
      </c>
      <c r="D27" s="43">
        <v>0</v>
      </c>
      <c r="E27" s="43">
        <v>0</v>
      </c>
      <c r="F27" s="43">
        <v>0</v>
      </c>
      <c r="G27" s="11">
        <f t="shared" si="0"/>
        <v>0</v>
      </c>
    </row>
    <row r="28" spans="1:9" s="9" customFormat="1" ht="16.5" customHeight="1">
      <c r="C28" s="43"/>
      <c r="D28" s="43"/>
      <c r="E28" s="43"/>
      <c r="F28" s="43"/>
      <c r="G28" s="11"/>
    </row>
    <row r="29" spans="1:9" s="9" customFormat="1" ht="16.5" customHeight="1">
      <c r="A29" s="12"/>
      <c r="B29" s="13" t="s">
        <v>18</v>
      </c>
      <c r="C29" s="45">
        <f>SUM(C23:C28)</f>
        <v>0</v>
      </c>
      <c r="D29" s="45">
        <f>SUM(D23:D28)</f>
        <v>0</v>
      </c>
      <c r="E29" s="45">
        <f>SUM(E23:E28)</f>
        <v>0</v>
      </c>
      <c r="F29" s="45">
        <f>SUM(F23:F28)</f>
        <v>0</v>
      </c>
      <c r="G29" s="17">
        <f>SUM(G23:G28)</f>
        <v>0</v>
      </c>
    </row>
    <row r="30" spans="1:9" s="9" customFormat="1" ht="16.5" customHeight="1">
      <c r="C30" s="43"/>
      <c r="D30" s="43"/>
      <c r="E30" s="43"/>
      <c r="F30" s="43"/>
      <c r="G30" s="11"/>
    </row>
    <row r="31" spans="1:9" s="9" customFormat="1" ht="16.5" customHeight="1">
      <c r="A31" s="86" t="s">
        <v>19</v>
      </c>
      <c r="B31" s="86" t="s">
        <v>188</v>
      </c>
      <c r="C31" s="43"/>
      <c r="D31" s="43"/>
      <c r="E31" s="43"/>
      <c r="F31" s="43"/>
      <c r="G31" s="11"/>
    </row>
    <row r="32" spans="1:9" s="9" customFormat="1" ht="16.5" customHeight="1">
      <c r="A32" s="81" t="s">
        <v>21</v>
      </c>
      <c r="B32" s="81" t="s">
        <v>219</v>
      </c>
      <c r="C32" s="43">
        <v>0</v>
      </c>
      <c r="D32" s="43">
        <v>0</v>
      </c>
      <c r="E32" s="43">
        <v>0</v>
      </c>
      <c r="F32" s="43">
        <v>0</v>
      </c>
      <c r="G32" s="11">
        <f>SUM(C32:F32)</f>
        <v>0</v>
      </c>
      <c r="I32" s="24"/>
    </row>
    <row r="33" spans="1:9" s="9" customFormat="1" ht="16.5" customHeight="1">
      <c r="A33" s="81" t="s">
        <v>23</v>
      </c>
      <c r="B33" s="81" t="s">
        <v>189</v>
      </c>
      <c r="C33" s="43">
        <v>0</v>
      </c>
      <c r="D33" s="43">
        <v>0</v>
      </c>
      <c r="E33" s="43">
        <v>0</v>
      </c>
      <c r="F33" s="43">
        <v>0</v>
      </c>
      <c r="G33" s="11">
        <f t="shared" ref="G33:G38" si="1">SUM(C33:F33)</f>
        <v>0</v>
      </c>
    </row>
    <row r="34" spans="1:9" s="9" customFormat="1" ht="16.5" customHeight="1">
      <c r="A34" s="81" t="s">
        <v>25</v>
      </c>
      <c r="B34" s="81" t="s">
        <v>221</v>
      </c>
      <c r="C34" s="43">
        <v>0</v>
      </c>
      <c r="D34" s="43">
        <v>0</v>
      </c>
      <c r="E34" s="43">
        <v>0</v>
      </c>
      <c r="F34" s="43">
        <v>0</v>
      </c>
      <c r="G34" s="11">
        <f t="shared" si="1"/>
        <v>0</v>
      </c>
    </row>
    <row r="35" spans="1:9" s="9" customFormat="1" ht="25.5" customHeight="1">
      <c r="A35" s="81" t="s">
        <v>27</v>
      </c>
      <c r="B35" s="81" t="s">
        <v>190</v>
      </c>
      <c r="C35" s="43">
        <v>0</v>
      </c>
      <c r="D35" s="43">
        <v>0</v>
      </c>
      <c r="E35" s="43">
        <v>0</v>
      </c>
      <c r="F35" s="43">
        <v>0</v>
      </c>
      <c r="G35" s="11">
        <f t="shared" si="1"/>
        <v>0</v>
      </c>
    </row>
    <row r="36" spans="1:9" s="9" customFormat="1" ht="25.5" customHeight="1">
      <c r="A36" s="81" t="s">
        <v>28</v>
      </c>
      <c r="B36" s="82" t="s">
        <v>220</v>
      </c>
      <c r="C36" s="43">
        <v>0</v>
      </c>
      <c r="D36" s="43">
        <v>0</v>
      </c>
      <c r="E36" s="43">
        <v>0</v>
      </c>
      <c r="F36" s="43">
        <v>0</v>
      </c>
      <c r="G36" s="11">
        <f t="shared" si="1"/>
        <v>0</v>
      </c>
    </row>
    <row r="37" spans="1:9" s="9" customFormat="1" ht="16.5" customHeight="1">
      <c r="A37" s="81" t="s">
        <v>29</v>
      </c>
      <c r="B37" s="83" t="s">
        <v>222</v>
      </c>
      <c r="C37" s="43">
        <v>0</v>
      </c>
      <c r="D37" s="43">
        <v>0</v>
      </c>
      <c r="E37" s="43">
        <v>0</v>
      </c>
      <c r="F37" s="43">
        <v>0</v>
      </c>
      <c r="G37" s="11">
        <f t="shared" si="1"/>
        <v>0</v>
      </c>
      <c r="I37" s="24"/>
    </row>
    <row r="38" spans="1:9" s="9" customFormat="1" ht="16.5" customHeight="1">
      <c r="A38" s="81" t="s">
        <v>30</v>
      </c>
      <c r="B38" s="81" t="s">
        <v>191</v>
      </c>
      <c r="C38" s="43">
        <v>0</v>
      </c>
      <c r="D38" s="43">
        <v>0</v>
      </c>
      <c r="E38" s="43">
        <v>0</v>
      </c>
      <c r="F38" s="43">
        <v>0</v>
      </c>
      <c r="G38" s="11">
        <f t="shared" si="1"/>
        <v>0</v>
      </c>
    </row>
    <row r="39" spans="1:9" s="9" customFormat="1" ht="16.5" customHeight="1">
      <c r="A39" s="81"/>
      <c r="B39" s="81"/>
      <c r="C39" s="43"/>
      <c r="D39" s="43"/>
      <c r="E39" s="43"/>
      <c r="F39" s="43"/>
      <c r="G39" s="11"/>
    </row>
    <row r="40" spans="1:9" s="9" customFormat="1" ht="16.5" customHeight="1">
      <c r="A40" s="84"/>
      <c r="B40" s="85" t="s">
        <v>192</v>
      </c>
      <c r="C40" s="45">
        <f>SUM(C32:C39)</f>
        <v>0</v>
      </c>
      <c r="D40" s="45">
        <f t="shared" ref="D40:F40" si="2">SUM(D32:D39)</f>
        <v>0</v>
      </c>
      <c r="E40" s="45">
        <f t="shared" si="2"/>
        <v>0</v>
      </c>
      <c r="F40" s="45">
        <f t="shared" si="2"/>
        <v>0</v>
      </c>
      <c r="G40" s="45">
        <f>SUM(G32:G39)</f>
        <v>0</v>
      </c>
    </row>
    <row r="41" spans="1:9" s="9" customFormat="1" ht="16.5" customHeight="1">
      <c r="C41" s="43"/>
      <c r="D41" s="43"/>
      <c r="E41" s="43"/>
      <c r="F41" s="43"/>
      <c r="G41" s="11"/>
    </row>
    <row r="42" spans="1:9" s="9" customFormat="1" ht="16.5" customHeight="1">
      <c r="C42" s="43"/>
      <c r="D42" s="43"/>
      <c r="E42" s="43"/>
      <c r="F42" s="43"/>
      <c r="G42" s="11"/>
    </row>
    <row r="43" spans="1:9" s="9" customFormat="1" ht="16.5" customHeight="1">
      <c r="C43" s="43"/>
      <c r="D43" s="43"/>
      <c r="E43" s="43"/>
      <c r="F43" s="43"/>
      <c r="G43" s="11"/>
    </row>
    <row r="44" spans="1:9" s="9" customFormat="1" ht="16.5" customHeight="1">
      <c r="A44" s="10" t="s">
        <v>193</v>
      </c>
      <c r="B44" s="10" t="s">
        <v>20</v>
      </c>
      <c r="C44" s="43"/>
      <c r="D44" s="43"/>
      <c r="E44" s="43"/>
      <c r="F44" s="43"/>
      <c r="G44" s="11"/>
    </row>
    <row r="45" spans="1:9" s="9" customFormat="1" ht="16.5" customHeight="1">
      <c r="A45" s="9" t="s">
        <v>194</v>
      </c>
      <c r="B45" s="9" t="s">
        <v>22</v>
      </c>
      <c r="C45" s="43">
        <v>0</v>
      </c>
      <c r="D45" s="43">
        <v>0</v>
      </c>
      <c r="E45" s="43">
        <v>0</v>
      </c>
      <c r="F45" s="43">
        <v>0</v>
      </c>
      <c r="G45" s="11">
        <f t="shared" ref="G45:G48" si="3">SUM(C45:F45)</f>
        <v>0</v>
      </c>
    </row>
    <row r="46" spans="1:9" s="9" customFormat="1" ht="16.5" customHeight="1">
      <c r="A46" s="9" t="s">
        <v>195</v>
      </c>
      <c r="B46" s="9" t="s">
        <v>24</v>
      </c>
      <c r="C46" s="43">
        <v>0</v>
      </c>
      <c r="D46" s="43">
        <v>0</v>
      </c>
      <c r="E46" s="43">
        <v>0</v>
      </c>
      <c r="F46" s="43">
        <v>0</v>
      </c>
      <c r="G46" s="11">
        <f t="shared" si="3"/>
        <v>0</v>
      </c>
    </row>
    <row r="47" spans="1:9" s="9" customFormat="1" ht="16.5" customHeight="1">
      <c r="A47" s="9" t="s">
        <v>196</v>
      </c>
      <c r="B47" s="9" t="s">
        <v>26</v>
      </c>
      <c r="C47" s="43">
        <v>0</v>
      </c>
      <c r="D47" s="43">
        <v>0</v>
      </c>
      <c r="E47" s="43">
        <v>0</v>
      </c>
      <c r="F47" s="43">
        <v>0</v>
      </c>
      <c r="G47" s="11">
        <f t="shared" si="3"/>
        <v>0</v>
      </c>
    </row>
    <row r="48" spans="1:9" s="9" customFormat="1" ht="16.5" customHeight="1">
      <c r="A48" s="9" t="s">
        <v>197</v>
      </c>
      <c r="B48" s="9" t="s">
        <v>31</v>
      </c>
      <c r="C48" s="43">
        <v>0</v>
      </c>
      <c r="D48" s="43">
        <v>0</v>
      </c>
      <c r="E48" s="43">
        <v>0</v>
      </c>
      <c r="F48" s="43">
        <v>0</v>
      </c>
      <c r="G48" s="11">
        <f t="shared" si="3"/>
        <v>0</v>
      </c>
    </row>
    <row r="49" spans="1:7" s="9" customFormat="1" ht="6.75" customHeight="1">
      <c r="C49" s="43"/>
      <c r="D49" s="43"/>
      <c r="E49" s="43"/>
      <c r="F49" s="43"/>
      <c r="G49" s="11"/>
    </row>
    <row r="50" spans="1:7" s="9" customFormat="1" ht="16.5" customHeight="1" thickBot="1">
      <c r="A50" s="19"/>
      <c r="B50" s="14" t="s">
        <v>32</v>
      </c>
      <c r="C50" s="46">
        <f>SUM(C45:C48)</f>
        <v>0</v>
      </c>
      <c r="D50" s="46">
        <f>SUM(D45:D48)</f>
        <v>0</v>
      </c>
      <c r="E50" s="46">
        <f>SUM(E45:E48)</f>
        <v>0</v>
      </c>
      <c r="F50" s="46">
        <f>SUM(F45:F48)</f>
        <v>0</v>
      </c>
      <c r="G50" s="20">
        <f>SUM(G45:G48)</f>
        <v>0</v>
      </c>
    </row>
    <row r="51" spans="1:7" s="9" customFormat="1" ht="16.5" customHeight="1" thickBot="1">
      <c r="A51" s="301" t="s">
        <v>33</v>
      </c>
      <c r="B51" s="301"/>
      <c r="C51" s="47">
        <f>C20+C29+C40+C50</f>
        <v>0</v>
      </c>
      <c r="D51" s="47">
        <f>D20+D29+D40+D50</f>
        <v>0</v>
      </c>
      <c r="E51" s="47">
        <f>E20+E29+E40+E50</f>
        <v>0</v>
      </c>
      <c r="F51" s="47">
        <f>F20+F29+F40+F50</f>
        <v>0</v>
      </c>
      <c r="G51" s="15">
        <f>G20+G29+G40+G50</f>
        <v>0</v>
      </c>
    </row>
    <row r="52" spans="1:7" s="9" customFormat="1" ht="16.5" customHeight="1">
      <c r="C52" s="43"/>
      <c r="D52" s="43"/>
      <c r="E52" s="43"/>
      <c r="F52" s="43"/>
      <c r="G52" s="11"/>
    </row>
    <row r="53" spans="1:7" s="9" customFormat="1" ht="16.5" customHeight="1">
      <c r="C53" s="43"/>
      <c r="D53" s="43"/>
      <c r="E53" s="43"/>
      <c r="F53" s="43"/>
      <c r="G53" s="11"/>
    </row>
    <row r="54" spans="1:7" s="9" customFormat="1" ht="16.5" customHeight="1">
      <c r="A54" s="10" t="s">
        <v>34</v>
      </c>
      <c r="B54" s="10" t="s">
        <v>35</v>
      </c>
      <c r="C54" s="48"/>
      <c r="D54" s="48"/>
      <c r="E54" s="48"/>
      <c r="F54" s="48"/>
      <c r="G54" s="22"/>
    </row>
    <row r="55" spans="1:7" s="9" customFormat="1" ht="16.5" customHeight="1">
      <c r="A55" s="9" t="s">
        <v>36</v>
      </c>
      <c r="B55" s="9" t="s">
        <v>37</v>
      </c>
      <c r="C55" s="43">
        <v>0</v>
      </c>
      <c r="D55" s="43">
        <v>0</v>
      </c>
      <c r="E55" s="43">
        <v>0</v>
      </c>
      <c r="F55" s="43">
        <v>0</v>
      </c>
      <c r="G55" s="11">
        <f t="shared" ref="G55:G62" si="4">SUM(C55:F55)</f>
        <v>0</v>
      </c>
    </row>
    <row r="56" spans="1:7" s="9" customFormat="1" ht="16.5" customHeight="1">
      <c r="A56" s="9" t="s">
        <v>38</v>
      </c>
      <c r="B56" s="9" t="s">
        <v>39</v>
      </c>
      <c r="C56" s="43">
        <v>0</v>
      </c>
      <c r="D56" s="43">
        <v>0</v>
      </c>
      <c r="E56" s="43">
        <v>0</v>
      </c>
      <c r="F56" s="43">
        <v>0</v>
      </c>
      <c r="G56" s="11">
        <f t="shared" si="4"/>
        <v>0</v>
      </c>
    </row>
    <row r="57" spans="1:7" s="9" customFormat="1" ht="16.5" customHeight="1">
      <c r="A57" s="9" t="s">
        <v>40</v>
      </c>
      <c r="B57" s="9" t="s">
        <v>41</v>
      </c>
      <c r="C57" s="43">
        <v>0</v>
      </c>
      <c r="D57" s="43">
        <v>0</v>
      </c>
      <c r="E57" s="43">
        <v>0</v>
      </c>
      <c r="F57" s="43">
        <v>0</v>
      </c>
      <c r="G57" s="11">
        <f t="shared" si="4"/>
        <v>0</v>
      </c>
    </row>
    <row r="58" spans="1:7" s="9" customFormat="1" ht="16.5" customHeight="1">
      <c r="A58" s="9" t="s">
        <v>42</v>
      </c>
      <c r="B58" s="9" t="s">
        <v>43</v>
      </c>
      <c r="C58" s="43">
        <v>0</v>
      </c>
      <c r="D58" s="43">
        <v>0</v>
      </c>
      <c r="E58" s="43">
        <v>0</v>
      </c>
      <c r="F58" s="43">
        <v>0</v>
      </c>
      <c r="G58" s="11">
        <f t="shared" si="4"/>
        <v>0</v>
      </c>
    </row>
    <row r="59" spans="1:7" s="9" customFormat="1" ht="16.5" customHeight="1">
      <c r="A59" s="9" t="s">
        <v>44</v>
      </c>
      <c r="B59" s="9" t="s">
        <v>45</v>
      </c>
      <c r="C59" s="43">
        <v>0</v>
      </c>
      <c r="D59" s="43">
        <v>0</v>
      </c>
      <c r="E59" s="43">
        <v>0</v>
      </c>
      <c r="F59" s="43">
        <v>0</v>
      </c>
      <c r="G59" s="11">
        <f t="shared" si="4"/>
        <v>0</v>
      </c>
    </row>
    <row r="60" spans="1:7" s="9" customFormat="1" ht="16.5" customHeight="1">
      <c r="A60" s="9" t="s">
        <v>46</v>
      </c>
      <c r="B60" s="9" t="s">
        <v>47</v>
      </c>
      <c r="C60" s="43">
        <v>0</v>
      </c>
      <c r="D60" s="43">
        <v>0</v>
      </c>
      <c r="E60" s="43">
        <v>0</v>
      </c>
      <c r="F60" s="43">
        <v>0</v>
      </c>
      <c r="G60" s="11">
        <f t="shared" si="4"/>
        <v>0</v>
      </c>
    </row>
    <row r="61" spans="1:7" s="9" customFormat="1" ht="16.5" customHeight="1">
      <c r="A61" s="9" t="s">
        <v>48</v>
      </c>
      <c r="B61" s="9" t="s">
        <v>49</v>
      </c>
      <c r="C61" s="43">
        <v>0</v>
      </c>
      <c r="D61" s="43">
        <v>0</v>
      </c>
      <c r="E61" s="43">
        <v>0</v>
      </c>
      <c r="F61" s="43">
        <v>0</v>
      </c>
      <c r="G61" s="11">
        <f t="shared" si="4"/>
        <v>0</v>
      </c>
    </row>
    <row r="62" spans="1:7" s="9" customFormat="1" ht="16.5" customHeight="1">
      <c r="A62" s="9" t="s">
        <v>50</v>
      </c>
      <c r="B62" s="9" t="s">
        <v>51</v>
      </c>
      <c r="C62" s="43">
        <v>0</v>
      </c>
      <c r="D62" s="43">
        <v>0</v>
      </c>
      <c r="E62" s="43">
        <v>0</v>
      </c>
      <c r="F62" s="43">
        <v>0</v>
      </c>
      <c r="G62" s="11">
        <f t="shared" si="4"/>
        <v>0</v>
      </c>
    </row>
    <row r="63" spans="1:7" s="9" customFormat="1" ht="16.5" customHeight="1">
      <c r="A63" s="9" t="s">
        <v>52</v>
      </c>
      <c r="B63" s="9" t="s">
        <v>53</v>
      </c>
      <c r="C63" s="43">
        <v>0</v>
      </c>
      <c r="D63" s="43">
        <v>0</v>
      </c>
      <c r="E63" s="43">
        <v>0</v>
      </c>
      <c r="F63" s="43">
        <v>0</v>
      </c>
      <c r="G63" s="11">
        <f>SUM(C63:F63)</f>
        <v>0</v>
      </c>
    </row>
    <row r="64" spans="1:7" s="9" customFormat="1" ht="16.5" customHeight="1">
      <c r="A64" s="9" t="s">
        <v>54</v>
      </c>
      <c r="B64" s="9" t="s">
        <v>55</v>
      </c>
      <c r="C64" s="43">
        <v>0</v>
      </c>
      <c r="D64" s="43">
        <v>0</v>
      </c>
      <c r="E64" s="43">
        <v>0</v>
      </c>
      <c r="F64" s="43">
        <v>0</v>
      </c>
      <c r="G64" s="11">
        <f>SUM(C64:F64)</f>
        <v>0</v>
      </c>
    </row>
    <row r="65" spans="1:7" s="9" customFormat="1" ht="16.5" customHeight="1">
      <c r="A65" s="9" t="s">
        <v>56</v>
      </c>
      <c r="B65" s="9" t="s">
        <v>57</v>
      </c>
      <c r="C65" s="43">
        <v>0</v>
      </c>
      <c r="D65" s="43">
        <v>0</v>
      </c>
      <c r="E65" s="43">
        <v>0</v>
      </c>
      <c r="F65" s="43">
        <v>0</v>
      </c>
      <c r="G65" s="11">
        <f>SUM(C65:F65)</f>
        <v>0</v>
      </c>
    </row>
    <row r="66" spans="1:7" s="9" customFormat="1" ht="16.5" customHeight="1">
      <c r="A66" s="9" t="s">
        <v>58</v>
      </c>
      <c r="B66" s="9" t="s">
        <v>59</v>
      </c>
      <c r="C66" s="43">
        <v>0</v>
      </c>
      <c r="D66" s="43">
        <v>0</v>
      </c>
      <c r="E66" s="43">
        <v>0</v>
      </c>
      <c r="F66" s="43">
        <v>0</v>
      </c>
      <c r="G66" s="11">
        <f>SUM(C66:F66)</f>
        <v>0</v>
      </c>
    </row>
    <row r="67" spans="1:7" s="9" customFormat="1" ht="16.5" customHeight="1" thickBot="1">
      <c r="A67" s="16"/>
      <c r="B67" s="16"/>
      <c r="C67" s="48"/>
      <c r="D67" s="48"/>
      <c r="E67" s="48"/>
      <c r="F67" s="48"/>
      <c r="G67" s="21"/>
    </row>
    <row r="68" spans="1:7" s="9" customFormat="1" ht="16.5" customHeight="1" thickBot="1">
      <c r="A68" s="23"/>
      <c r="B68" s="221" t="s">
        <v>60</v>
      </c>
      <c r="C68" s="47">
        <f>SUM(C55:C67)</f>
        <v>0</v>
      </c>
      <c r="D68" s="47">
        <f>SUM(D55:D67)</f>
        <v>0</v>
      </c>
      <c r="E68" s="47">
        <f>SUM(E55:E67)</f>
        <v>0</v>
      </c>
      <c r="F68" s="47">
        <f>SUM(F55:F67)</f>
        <v>0</v>
      </c>
      <c r="G68" s="15">
        <f>SUM(G55:G67)</f>
        <v>0</v>
      </c>
    </row>
    <row r="69" spans="1:7" s="9" customFormat="1" ht="16.5" customHeight="1">
      <c r="A69" s="16"/>
      <c r="B69" s="16"/>
      <c r="C69" s="44"/>
      <c r="D69" s="44"/>
      <c r="E69" s="44"/>
      <c r="F69" s="44"/>
      <c r="G69" s="16" t="s">
        <v>217</v>
      </c>
    </row>
    <row r="70" spans="1:7" s="9" customFormat="1" ht="16.5" customHeight="1">
      <c r="A70" s="10" t="s">
        <v>61</v>
      </c>
      <c r="B70" s="10" t="s">
        <v>62</v>
      </c>
      <c r="C70" s="43"/>
      <c r="D70" s="43"/>
      <c r="E70" s="43"/>
      <c r="F70" s="43"/>
      <c r="G70" s="24"/>
    </row>
    <row r="71" spans="1:7" s="9" customFormat="1" ht="16.5" customHeight="1">
      <c r="A71" s="9" t="s">
        <v>63</v>
      </c>
      <c r="B71" s="9" t="s">
        <v>64</v>
      </c>
      <c r="C71" s="43">
        <v>0</v>
      </c>
      <c r="D71" s="43">
        <v>0</v>
      </c>
      <c r="E71" s="43">
        <v>0</v>
      </c>
      <c r="F71" s="43">
        <v>0</v>
      </c>
      <c r="G71" s="24">
        <f t="shared" ref="G71:G85" si="5">SUM(C71:F71)</f>
        <v>0</v>
      </c>
    </row>
    <row r="72" spans="1:7" s="9" customFormat="1" ht="16.5" customHeight="1">
      <c r="A72" s="9" t="s">
        <v>65</v>
      </c>
      <c r="B72" s="9" t="s">
        <v>66</v>
      </c>
      <c r="C72" s="43">
        <v>0</v>
      </c>
      <c r="D72" s="43">
        <v>0</v>
      </c>
      <c r="E72" s="43">
        <v>0</v>
      </c>
      <c r="F72" s="43">
        <v>0</v>
      </c>
      <c r="G72" s="24">
        <f t="shared" si="5"/>
        <v>0</v>
      </c>
    </row>
    <row r="73" spans="1:7" s="9" customFormat="1" ht="16.5" customHeight="1">
      <c r="A73" s="9" t="s">
        <v>67</v>
      </c>
      <c r="B73" s="9" t="s">
        <v>68</v>
      </c>
      <c r="C73" s="43">
        <v>0</v>
      </c>
      <c r="D73" s="43">
        <v>0</v>
      </c>
      <c r="E73" s="43">
        <v>0</v>
      </c>
      <c r="F73" s="43">
        <v>0</v>
      </c>
      <c r="G73" s="24">
        <f t="shared" si="5"/>
        <v>0</v>
      </c>
    </row>
    <row r="74" spans="1:7" s="9" customFormat="1" ht="16.5" customHeight="1">
      <c r="A74" s="9" t="s">
        <v>69</v>
      </c>
      <c r="B74" s="9" t="s">
        <v>70</v>
      </c>
      <c r="C74" s="43">
        <v>0</v>
      </c>
      <c r="D74" s="43">
        <v>0</v>
      </c>
      <c r="E74" s="43">
        <v>0</v>
      </c>
      <c r="F74" s="43">
        <v>0</v>
      </c>
      <c r="G74" s="24">
        <f t="shared" si="5"/>
        <v>0</v>
      </c>
    </row>
    <row r="75" spans="1:7" s="9" customFormat="1" ht="16.5" customHeight="1">
      <c r="A75" s="9" t="s">
        <v>71</v>
      </c>
      <c r="B75" s="9" t="s">
        <v>72</v>
      </c>
      <c r="C75" s="43">
        <v>0</v>
      </c>
      <c r="D75" s="43">
        <v>0</v>
      </c>
      <c r="E75" s="43">
        <v>0</v>
      </c>
      <c r="F75" s="43">
        <v>0</v>
      </c>
      <c r="G75" s="24">
        <f t="shared" si="5"/>
        <v>0</v>
      </c>
    </row>
    <row r="76" spans="1:7" s="9" customFormat="1" ht="16.5" customHeight="1">
      <c r="A76" s="9" t="s">
        <v>73</v>
      </c>
      <c r="B76" s="9" t="s">
        <v>74</v>
      </c>
      <c r="C76" s="43">
        <v>0</v>
      </c>
      <c r="D76" s="43">
        <v>0</v>
      </c>
      <c r="E76" s="43">
        <v>0</v>
      </c>
      <c r="F76" s="43">
        <v>0</v>
      </c>
      <c r="G76" s="24">
        <f t="shared" si="5"/>
        <v>0</v>
      </c>
    </row>
    <row r="77" spans="1:7" s="9" customFormat="1" ht="16.5" customHeight="1">
      <c r="A77" s="9" t="s">
        <v>75</v>
      </c>
      <c r="B77" s="9" t="s">
        <v>76</v>
      </c>
      <c r="C77" s="43">
        <v>0</v>
      </c>
      <c r="D77" s="43">
        <v>0</v>
      </c>
      <c r="E77" s="43">
        <v>0</v>
      </c>
      <c r="F77" s="43">
        <v>0</v>
      </c>
      <c r="G77" s="24">
        <f t="shared" si="5"/>
        <v>0</v>
      </c>
    </row>
    <row r="78" spans="1:7" s="9" customFormat="1" ht="16.5" customHeight="1">
      <c r="A78" s="9" t="s">
        <v>77</v>
      </c>
      <c r="B78" s="9" t="s">
        <v>79</v>
      </c>
      <c r="C78" s="43">
        <v>0</v>
      </c>
      <c r="D78" s="43">
        <v>0</v>
      </c>
      <c r="E78" s="43">
        <v>0</v>
      </c>
      <c r="F78" s="43">
        <v>0</v>
      </c>
      <c r="G78" s="24">
        <f t="shared" si="5"/>
        <v>0</v>
      </c>
    </row>
    <row r="79" spans="1:7" s="9" customFormat="1" ht="16.5" customHeight="1">
      <c r="A79" s="9" t="s">
        <v>78</v>
      </c>
      <c r="B79" s="9" t="s">
        <v>81</v>
      </c>
      <c r="C79" s="43">
        <v>0</v>
      </c>
      <c r="D79" s="43">
        <v>0</v>
      </c>
      <c r="E79" s="43">
        <v>0</v>
      </c>
      <c r="F79" s="43">
        <v>0</v>
      </c>
      <c r="G79" s="24">
        <f t="shared" si="5"/>
        <v>0</v>
      </c>
    </row>
    <row r="80" spans="1:7" s="9" customFormat="1" ht="16.5" customHeight="1">
      <c r="A80" s="9" t="s">
        <v>80</v>
      </c>
      <c r="B80" s="9" t="s">
        <v>83</v>
      </c>
      <c r="C80" s="43">
        <v>0</v>
      </c>
      <c r="D80" s="43">
        <v>0</v>
      </c>
      <c r="E80" s="43">
        <v>0</v>
      </c>
      <c r="F80" s="43">
        <v>0</v>
      </c>
      <c r="G80" s="24">
        <f t="shared" si="5"/>
        <v>0</v>
      </c>
    </row>
    <row r="81" spans="1:7" s="9" customFormat="1" ht="16.5" customHeight="1">
      <c r="A81" s="9" t="s">
        <v>82</v>
      </c>
      <c r="B81" s="9" t="s">
        <v>85</v>
      </c>
      <c r="C81" s="43">
        <v>0</v>
      </c>
      <c r="D81" s="43">
        <v>0</v>
      </c>
      <c r="E81" s="43">
        <v>0</v>
      </c>
      <c r="F81" s="43">
        <v>0</v>
      </c>
      <c r="G81" s="24">
        <f t="shared" si="5"/>
        <v>0</v>
      </c>
    </row>
    <row r="82" spans="1:7" s="9" customFormat="1" ht="16.5" customHeight="1">
      <c r="A82" s="9" t="s">
        <v>84</v>
      </c>
      <c r="B82" s="9" t="s">
        <v>87</v>
      </c>
      <c r="C82" s="43">
        <v>0</v>
      </c>
      <c r="D82" s="43">
        <v>0</v>
      </c>
      <c r="E82" s="43">
        <v>0</v>
      </c>
      <c r="F82" s="43">
        <v>0</v>
      </c>
      <c r="G82" s="24">
        <f t="shared" si="5"/>
        <v>0</v>
      </c>
    </row>
    <row r="83" spans="1:7" s="9" customFormat="1" ht="16.5" customHeight="1">
      <c r="A83" s="9" t="s">
        <v>86</v>
      </c>
      <c r="B83" s="9" t="s">
        <v>89</v>
      </c>
      <c r="C83" s="43">
        <v>0</v>
      </c>
      <c r="D83" s="43">
        <v>0</v>
      </c>
      <c r="E83" s="43">
        <v>0</v>
      </c>
      <c r="F83" s="43">
        <v>0</v>
      </c>
      <c r="G83" s="24">
        <f t="shared" si="5"/>
        <v>0</v>
      </c>
    </row>
    <row r="84" spans="1:7" s="9" customFormat="1" ht="16.5" customHeight="1">
      <c r="A84" s="9" t="s">
        <v>88</v>
      </c>
      <c r="B84" s="9" t="s">
        <v>91</v>
      </c>
      <c r="C84" s="43">
        <v>0</v>
      </c>
      <c r="D84" s="43">
        <v>0</v>
      </c>
      <c r="E84" s="43">
        <v>0</v>
      </c>
      <c r="F84" s="43">
        <v>0</v>
      </c>
      <c r="G84" s="24">
        <f t="shared" si="5"/>
        <v>0</v>
      </c>
    </row>
    <row r="85" spans="1:7" s="9" customFormat="1" ht="16.5" customHeight="1">
      <c r="A85" s="9" t="s">
        <v>90</v>
      </c>
      <c r="B85" s="9" t="s">
        <v>92</v>
      </c>
      <c r="C85" s="43">
        <v>0</v>
      </c>
      <c r="D85" s="43">
        <v>0</v>
      </c>
      <c r="E85" s="43">
        <v>0</v>
      </c>
      <c r="F85" s="43">
        <v>0</v>
      </c>
      <c r="G85" s="24">
        <f t="shared" si="5"/>
        <v>0</v>
      </c>
    </row>
    <row r="86" spans="1:7" s="9" customFormat="1" ht="16.5" customHeight="1" thickBot="1">
      <c r="A86" s="16"/>
      <c r="C86" s="48"/>
      <c r="D86" s="48"/>
      <c r="E86" s="48"/>
      <c r="F86" s="48"/>
      <c r="G86" s="22"/>
    </row>
    <row r="87" spans="1:7" s="9" customFormat="1" ht="16.5" customHeight="1" thickBot="1">
      <c r="A87" s="23"/>
      <c r="B87" s="221" t="s">
        <v>93</v>
      </c>
      <c r="C87" s="47">
        <f>SUM(C71:C86)</f>
        <v>0</v>
      </c>
      <c r="D87" s="47">
        <f>SUM(D71:D86)</f>
        <v>0</v>
      </c>
      <c r="E87" s="47">
        <f>SUM(E71:E86)</f>
        <v>0</v>
      </c>
      <c r="F87" s="47">
        <f>SUM(F71:F86)</f>
        <v>0</v>
      </c>
      <c r="G87" s="15">
        <f>SUM(G71:G86)</f>
        <v>0</v>
      </c>
    </row>
    <row r="88" spans="1:7" s="9" customFormat="1" ht="16.5" customHeight="1">
      <c r="B88" s="18"/>
      <c r="C88" s="49"/>
      <c r="D88" s="49"/>
      <c r="E88" s="49"/>
      <c r="F88" s="49"/>
      <c r="G88" s="25"/>
    </row>
    <row r="89" spans="1:7" s="9" customFormat="1" ht="16.5" customHeight="1">
      <c r="A89" s="10" t="s">
        <v>94</v>
      </c>
      <c r="B89" s="10" t="s">
        <v>223</v>
      </c>
      <c r="C89" s="43"/>
      <c r="D89" s="43"/>
      <c r="E89" s="43"/>
      <c r="F89" s="43"/>
      <c r="G89" s="24"/>
    </row>
    <row r="90" spans="1:7" s="9" customFormat="1" ht="16.5" customHeight="1">
      <c r="A90" s="9" t="s">
        <v>95</v>
      </c>
      <c r="B90" s="26" t="s">
        <v>224</v>
      </c>
      <c r="C90" s="43">
        <f>0</f>
        <v>0</v>
      </c>
      <c r="D90" s="43">
        <v>0</v>
      </c>
      <c r="E90" s="43">
        <v>0</v>
      </c>
      <c r="F90" s="43">
        <v>0</v>
      </c>
      <c r="G90" s="24">
        <f>SUM(C90:F90)</f>
        <v>0</v>
      </c>
    </row>
    <row r="91" spans="1:7" s="9" customFormat="1" ht="16.5" customHeight="1" thickBot="1">
      <c r="B91" s="18"/>
      <c r="C91" s="49"/>
      <c r="D91" s="49"/>
      <c r="E91" s="49"/>
      <c r="F91" s="49"/>
      <c r="G91" s="25"/>
    </row>
    <row r="92" spans="1:7" s="9" customFormat="1" ht="16.5" customHeight="1" thickBot="1">
      <c r="A92" s="23"/>
      <c r="B92" s="221" t="s">
        <v>123</v>
      </c>
      <c r="C92" s="47">
        <f>SUM(C90:C91)</f>
        <v>0</v>
      </c>
      <c r="D92" s="47">
        <f t="shared" ref="D92:F92" si="6">SUM(D90:D91)</f>
        <v>0</v>
      </c>
      <c r="E92" s="47">
        <f t="shared" si="6"/>
        <v>0</v>
      </c>
      <c r="F92" s="47">
        <f t="shared" si="6"/>
        <v>0</v>
      </c>
      <c r="G92" s="15">
        <f>SUM(G90:G91)</f>
        <v>0</v>
      </c>
    </row>
    <row r="93" spans="1:7" s="9" customFormat="1" ht="16.5" customHeight="1">
      <c r="B93" s="18"/>
      <c r="C93" s="49"/>
      <c r="D93" s="49"/>
      <c r="E93" s="49"/>
      <c r="F93" s="49"/>
      <c r="G93" s="25"/>
    </row>
    <row r="94" spans="1:7" s="9" customFormat="1" ht="16.5" customHeight="1">
      <c r="A94" s="10" t="s">
        <v>152</v>
      </c>
      <c r="B94" s="10" t="s">
        <v>153</v>
      </c>
      <c r="C94" s="43"/>
      <c r="D94" s="43"/>
      <c r="E94" s="43"/>
      <c r="F94" s="43"/>
      <c r="G94" s="24"/>
    </row>
    <row r="95" spans="1:7" s="9" customFormat="1" ht="16.5" customHeight="1">
      <c r="A95" s="9" t="s">
        <v>154</v>
      </c>
      <c r="B95" s="26" t="s">
        <v>159</v>
      </c>
      <c r="C95" s="43">
        <v>0</v>
      </c>
      <c r="D95" s="43">
        <v>0</v>
      </c>
      <c r="E95" s="43">
        <v>0</v>
      </c>
      <c r="F95" s="43">
        <v>0</v>
      </c>
      <c r="G95" s="24">
        <f>SUM(C95:F95)</f>
        <v>0</v>
      </c>
    </row>
    <row r="96" spans="1:7" s="9" customFormat="1" ht="16.5" customHeight="1">
      <c r="A96" s="9" t="s">
        <v>155</v>
      </c>
      <c r="B96" s="26" t="s">
        <v>160</v>
      </c>
      <c r="C96" s="43">
        <v>0</v>
      </c>
      <c r="D96" s="43">
        <v>0</v>
      </c>
      <c r="E96" s="43">
        <v>0</v>
      </c>
      <c r="F96" s="43">
        <v>0</v>
      </c>
      <c r="G96" s="24">
        <f>SUM(C96:F96)</f>
        <v>0</v>
      </c>
    </row>
    <row r="97" spans="1:7" s="9" customFormat="1" ht="16.5" customHeight="1">
      <c r="A97" s="9" t="s">
        <v>156</v>
      </c>
      <c r="B97" s="26" t="s">
        <v>161</v>
      </c>
      <c r="C97" s="43">
        <v>0</v>
      </c>
      <c r="D97" s="43">
        <v>0</v>
      </c>
      <c r="E97" s="43">
        <v>0</v>
      </c>
      <c r="F97" s="43">
        <v>0</v>
      </c>
      <c r="G97" s="24">
        <f>SUM(C97:F97)</f>
        <v>0</v>
      </c>
    </row>
    <row r="98" spans="1:7" s="9" customFormat="1" ht="16.5" customHeight="1">
      <c r="A98" s="9" t="s">
        <v>157</v>
      </c>
      <c r="B98" s="26" t="s">
        <v>162</v>
      </c>
      <c r="C98" s="43">
        <v>0</v>
      </c>
      <c r="D98" s="43">
        <v>0</v>
      </c>
      <c r="E98" s="43">
        <v>0</v>
      </c>
      <c r="F98" s="43">
        <v>0</v>
      </c>
      <c r="G98" s="24">
        <f>SUM(C98:F98)</f>
        <v>0</v>
      </c>
    </row>
    <row r="99" spans="1:7" s="9" customFormat="1" ht="16.5" customHeight="1">
      <c r="A99" s="9" t="s">
        <v>158</v>
      </c>
      <c r="B99" s="26" t="s">
        <v>163</v>
      </c>
      <c r="C99" s="43">
        <v>0</v>
      </c>
      <c r="D99" s="43">
        <v>0</v>
      </c>
      <c r="E99" s="43">
        <v>0</v>
      </c>
      <c r="F99" s="43">
        <v>0</v>
      </c>
      <c r="G99" s="24">
        <f>SUM(C99:F99)</f>
        <v>0</v>
      </c>
    </row>
    <row r="100" spans="1:7" s="9" customFormat="1" ht="16.5" customHeight="1" thickBot="1">
      <c r="B100" s="18"/>
      <c r="C100" s="49"/>
      <c r="D100" s="49"/>
      <c r="E100" s="49"/>
      <c r="F100" s="49"/>
      <c r="G100" s="25"/>
    </row>
    <row r="101" spans="1:7" s="9" customFormat="1" ht="16.5" customHeight="1" thickBot="1">
      <c r="A101" s="23"/>
      <c r="B101" s="221" t="s">
        <v>164</v>
      </c>
      <c r="C101" s="47">
        <f>SUM(C99:C100)</f>
        <v>0</v>
      </c>
      <c r="D101" s="47">
        <f t="shared" ref="D101:F101" si="7">SUM(D99:D100)</f>
        <v>0</v>
      </c>
      <c r="E101" s="47">
        <f t="shared" si="7"/>
        <v>0</v>
      </c>
      <c r="F101" s="47">
        <f t="shared" si="7"/>
        <v>0</v>
      </c>
      <c r="G101" s="15">
        <f>SUM(G99:G100)</f>
        <v>0</v>
      </c>
    </row>
    <row r="102" spans="1:7" s="9" customFormat="1" ht="16.5" customHeight="1" thickBot="1">
      <c r="B102" s="18"/>
      <c r="C102" s="49"/>
      <c r="D102" s="49"/>
      <c r="E102" s="49"/>
      <c r="F102" s="49"/>
      <c r="G102" s="25"/>
    </row>
    <row r="103" spans="1:7" s="9" customFormat="1" ht="16.5" customHeight="1" thickBot="1">
      <c r="A103" s="222" t="s">
        <v>124</v>
      </c>
      <c r="B103" s="220" t="s">
        <v>125</v>
      </c>
      <c r="C103" s="222" t="s">
        <v>167</v>
      </c>
      <c r="D103" s="222" t="s">
        <v>166</v>
      </c>
      <c r="E103" s="222" t="s">
        <v>168</v>
      </c>
      <c r="F103" s="222" t="s">
        <v>169</v>
      </c>
      <c r="G103" s="221" t="s">
        <v>1</v>
      </c>
    </row>
    <row r="104" spans="1:7" s="9" customFormat="1" ht="16.5" customHeight="1">
      <c r="A104" s="27"/>
      <c r="B104" s="28"/>
      <c r="C104" s="27"/>
      <c r="D104" s="27"/>
      <c r="E104" s="27"/>
      <c r="F104" s="27"/>
      <c r="G104" s="18"/>
    </row>
    <row r="105" spans="1:7" s="9" customFormat="1" ht="16.5" customHeight="1">
      <c r="A105" s="10" t="s">
        <v>126</v>
      </c>
      <c r="B105" s="10" t="s">
        <v>96</v>
      </c>
      <c r="C105" s="43"/>
      <c r="D105" s="43"/>
      <c r="E105" s="43"/>
      <c r="F105" s="43"/>
      <c r="G105" s="24"/>
    </row>
    <row r="106" spans="1:7" s="9" customFormat="1" ht="16.5" customHeight="1">
      <c r="A106" s="9" t="s">
        <v>127</v>
      </c>
      <c r="B106" s="9" t="s">
        <v>97</v>
      </c>
      <c r="C106" s="43">
        <v>0</v>
      </c>
      <c r="D106" s="43">
        <v>0</v>
      </c>
      <c r="E106" s="43">
        <v>0</v>
      </c>
      <c r="F106" s="43">
        <v>0</v>
      </c>
      <c r="G106" s="24">
        <f t="shared" ref="G106:G110" si="8">SUM(C106:F106)</f>
        <v>0</v>
      </c>
    </row>
    <row r="107" spans="1:7" s="9" customFormat="1" ht="16.5" customHeight="1">
      <c r="A107" s="9" t="s">
        <v>128</v>
      </c>
      <c r="B107" s="9" t="s">
        <v>98</v>
      </c>
      <c r="C107" s="43">
        <v>0</v>
      </c>
      <c r="D107" s="43">
        <v>0</v>
      </c>
      <c r="E107" s="43">
        <v>0</v>
      </c>
      <c r="F107" s="43">
        <v>0</v>
      </c>
      <c r="G107" s="24">
        <f t="shared" si="8"/>
        <v>0</v>
      </c>
    </row>
    <row r="108" spans="1:7" s="9" customFormat="1" ht="16.5" customHeight="1">
      <c r="A108" s="9" t="s">
        <v>129</v>
      </c>
      <c r="B108" s="9" t="s">
        <v>99</v>
      </c>
      <c r="C108" s="43">
        <v>0</v>
      </c>
      <c r="D108" s="43">
        <v>0</v>
      </c>
      <c r="E108" s="43">
        <v>0</v>
      </c>
      <c r="F108" s="43">
        <v>0</v>
      </c>
      <c r="G108" s="24">
        <f t="shared" si="8"/>
        <v>0</v>
      </c>
    </row>
    <row r="109" spans="1:7" s="9" customFormat="1" ht="16.5" customHeight="1">
      <c r="A109" s="9" t="s">
        <v>130</v>
      </c>
      <c r="B109" s="9" t="s">
        <v>100</v>
      </c>
      <c r="C109" s="43">
        <v>0</v>
      </c>
      <c r="D109" s="43">
        <v>0</v>
      </c>
      <c r="E109" s="43">
        <v>0</v>
      </c>
      <c r="F109" s="43">
        <v>0</v>
      </c>
      <c r="G109" s="24">
        <f t="shared" si="8"/>
        <v>0</v>
      </c>
    </row>
    <row r="110" spans="1:7" s="9" customFormat="1" ht="16.5" customHeight="1">
      <c r="A110" s="9" t="s">
        <v>131</v>
      </c>
      <c r="B110" s="9" t="s">
        <v>216</v>
      </c>
      <c r="C110" s="43">
        <v>0</v>
      </c>
      <c r="D110" s="43">
        <v>0</v>
      </c>
      <c r="E110" s="43">
        <v>0</v>
      </c>
      <c r="F110" s="43">
        <v>0</v>
      </c>
      <c r="G110" s="24">
        <f t="shared" si="8"/>
        <v>0</v>
      </c>
    </row>
    <row r="111" spans="1:7" s="9" customFormat="1" ht="16.5" customHeight="1" thickBot="1">
      <c r="A111" s="16"/>
      <c r="B111" s="16"/>
      <c r="C111" s="48"/>
      <c r="D111" s="48"/>
      <c r="E111" s="48"/>
      <c r="F111" s="48"/>
      <c r="G111" s="22"/>
    </row>
    <row r="112" spans="1:7" s="9" customFormat="1" ht="16.5" customHeight="1" thickBot="1">
      <c r="A112" s="200"/>
      <c r="B112" s="221" t="s">
        <v>132</v>
      </c>
      <c r="C112" s="47">
        <f>SUM(C106:C111)</f>
        <v>0</v>
      </c>
      <c r="D112" s="47">
        <f>SUM(D106:D111)</f>
        <v>0</v>
      </c>
      <c r="E112" s="47">
        <f>SUM(E106:E111)</f>
        <v>0</v>
      </c>
      <c r="F112" s="47">
        <f>SUM(F106:F111)</f>
        <v>0</v>
      </c>
      <c r="G112" s="15">
        <f>SUM(G106:G111)</f>
        <v>0</v>
      </c>
    </row>
    <row r="113" spans="1:7" s="9" customFormat="1" ht="16.5" customHeight="1" thickBot="1">
      <c r="A113" s="299" t="s">
        <v>133</v>
      </c>
      <c r="B113" s="299"/>
      <c r="C113" s="47">
        <f>C112+C92+C87+C68+C51</f>
        <v>0</v>
      </c>
      <c r="D113" s="47">
        <f>D112+D92+D87+D68+D51</f>
        <v>0</v>
      </c>
      <c r="E113" s="47">
        <f>E112+E92+E87+E68+E51</f>
        <v>0</v>
      </c>
      <c r="F113" s="47">
        <f>F112+F92+F87+F68+F51</f>
        <v>0</v>
      </c>
      <c r="G113" s="201">
        <f>G112+G92+G87+G68+G51</f>
        <v>0</v>
      </c>
    </row>
    <row r="114" spans="1:7" ht="16.5" customHeight="1" thickBot="1">
      <c r="A114" s="202"/>
      <c r="B114" s="202"/>
      <c r="C114" s="203"/>
      <c r="D114" s="203"/>
      <c r="E114" s="203"/>
      <c r="F114" s="203"/>
      <c r="G114" s="202"/>
    </row>
    <row r="115" spans="1:7" s="9" customFormat="1" ht="16.5" customHeight="1" thickBot="1">
      <c r="A115" s="299" t="s">
        <v>134</v>
      </c>
      <c r="B115" s="299"/>
      <c r="C115" s="47"/>
      <c r="D115" s="47"/>
      <c r="E115" s="47"/>
      <c r="F115" s="47"/>
      <c r="G115" s="201">
        <f>G113</f>
        <v>0</v>
      </c>
    </row>
    <row r="119" spans="1:7">
      <c r="D119" s="51"/>
    </row>
  </sheetData>
  <mergeCells count="4">
    <mergeCell ref="A3:G3"/>
    <mergeCell ref="A51:B51"/>
    <mergeCell ref="A113:B113"/>
    <mergeCell ref="A115:B115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H47"/>
  <sheetViews>
    <sheetView showGridLines="0" showRuler="0" showWhiteSpace="0" zoomScale="70" zoomScaleNormal="70" zoomScalePageLayoutView="85" workbookViewId="0">
      <selection activeCell="A3" sqref="A3:G3"/>
    </sheetView>
  </sheetViews>
  <sheetFormatPr defaultColWidth="9.140625" defaultRowHeight="12.75"/>
  <cols>
    <col min="1" max="1" width="7" style="4" customWidth="1"/>
    <col min="2" max="2" width="57.42578125" style="4" bestFit="1" customWidth="1"/>
    <col min="3" max="3" width="21.42578125" style="50" customWidth="1"/>
    <col min="4" max="4" width="17.28515625" style="50" customWidth="1"/>
    <col min="5" max="5" width="17.42578125" style="50" customWidth="1"/>
    <col min="6" max="6" width="15" style="50" customWidth="1"/>
    <col min="7" max="7" width="16.42578125" style="4" customWidth="1"/>
    <col min="8" max="16384" width="9.140625" style="4"/>
  </cols>
  <sheetData>
    <row r="1" spans="1:8" ht="5.25" customHeight="1" thickBot="1">
      <c r="A1" s="2"/>
      <c r="B1" s="35"/>
      <c r="C1" s="36"/>
      <c r="D1" s="36"/>
      <c r="E1" s="29"/>
      <c r="F1" s="29"/>
      <c r="G1" s="29"/>
      <c r="H1" s="3"/>
    </row>
    <row r="2" spans="1:8" ht="13.5" hidden="1" thickBot="1"/>
    <row r="3" spans="1:8" ht="21.75" customHeight="1" thickBot="1">
      <c r="A3" s="302" t="s">
        <v>251</v>
      </c>
      <c r="B3" s="302"/>
      <c r="C3" s="302"/>
      <c r="D3" s="302"/>
      <c r="E3" s="302"/>
      <c r="F3" s="302"/>
      <c r="G3" s="302"/>
    </row>
    <row r="4" spans="1:8" ht="4.5" customHeight="1" thickBot="1">
      <c r="A4" s="27"/>
      <c r="B4" s="27"/>
      <c r="C4" s="27"/>
      <c r="D4" s="27"/>
      <c r="E4" s="27"/>
      <c r="F4" s="27"/>
      <c r="G4" s="27"/>
    </row>
    <row r="5" spans="1:8" ht="21.75" customHeight="1" thickBot="1">
      <c r="A5" s="6" t="s">
        <v>144</v>
      </c>
      <c r="B5" s="7" t="s">
        <v>145</v>
      </c>
      <c r="C5" s="6" t="s">
        <v>167</v>
      </c>
      <c r="D5" s="6" t="s">
        <v>166</v>
      </c>
      <c r="E5" s="6" t="s">
        <v>168</v>
      </c>
      <c r="F5" s="6" t="s">
        <v>169</v>
      </c>
      <c r="G5" s="8" t="s">
        <v>1</v>
      </c>
    </row>
    <row r="6" spans="1:8" ht="16.5" customHeight="1">
      <c r="A6" s="41" t="s">
        <v>146</v>
      </c>
      <c r="B6" s="41" t="s">
        <v>147</v>
      </c>
      <c r="C6" s="43">
        <f>'Orc_Sintet Ano 1'!C8</f>
        <v>0</v>
      </c>
      <c r="D6" s="43">
        <f>'Orc_Sintet Ano 1'!D8</f>
        <v>0</v>
      </c>
      <c r="E6" s="43">
        <f>'Orc_Sintet Ano 1'!E8</f>
        <v>0</v>
      </c>
      <c r="F6" s="43">
        <f>'Orc_Sintet Ano 1'!F8</f>
        <v>0</v>
      </c>
      <c r="G6" s="11">
        <f>SUM(C6:F6)</f>
        <v>0</v>
      </c>
    </row>
    <row r="7" spans="1:8" ht="16.5" customHeight="1">
      <c r="A7" s="41" t="s">
        <v>148</v>
      </c>
      <c r="B7" s="41" t="s">
        <v>149</v>
      </c>
      <c r="C7" s="43">
        <v>0</v>
      </c>
      <c r="D7" s="43">
        <v>0</v>
      </c>
      <c r="E7" s="43">
        <v>0</v>
      </c>
      <c r="F7" s="43">
        <v>0</v>
      </c>
      <c r="G7" s="11">
        <f t="shared" ref="G7:G8" si="0">SUM(C7:F7)</f>
        <v>0</v>
      </c>
    </row>
    <row r="8" spans="1:8" ht="16.5" customHeight="1">
      <c r="A8" s="41" t="s">
        <v>150</v>
      </c>
      <c r="B8" s="41" t="s">
        <v>151</v>
      </c>
      <c r="C8" s="43">
        <v>0</v>
      </c>
      <c r="D8" s="43">
        <v>0</v>
      </c>
      <c r="E8" s="43">
        <v>0</v>
      </c>
      <c r="F8" s="43">
        <v>0</v>
      </c>
      <c r="G8" s="11">
        <f t="shared" si="0"/>
        <v>0</v>
      </c>
    </row>
    <row r="9" spans="1:8" ht="5.25" customHeight="1" thickBot="1"/>
    <row r="10" spans="1:8" ht="27.75" customHeight="1" thickBot="1">
      <c r="A10" s="6" t="s">
        <v>0</v>
      </c>
      <c r="B10" s="7" t="s">
        <v>119</v>
      </c>
      <c r="C10" s="6" t="s">
        <v>167</v>
      </c>
      <c r="D10" s="6" t="s">
        <v>166</v>
      </c>
      <c r="E10" s="6" t="s">
        <v>168</v>
      </c>
      <c r="F10" s="6" t="s">
        <v>169</v>
      </c>
      <c r="G10" s="8" t="s">
        <v>1</v>
      </c>
    </row>
    <row r="11" spans="1:8" ht="3.75" customHeight="1"/>
    <row r="12" spans="1:8" ht="16.5" customHeight="1">
      <c r="A12" s="4" t="s">
        <v>135</v>
      </c>
      <c r="B12" s="4" t="s">
        <v>120</v>
      </c>
      <c r="C12" s="51"/>
      <c r="D12" s="51"/>
      <c r="E12" s="51"/>
      <c r="F12" s="51"/>
      <c r="G12" s="30"/>
    </row>
    <row r="13" spans="1:8" ht="16.5" customHeight="1" thickBot="1">
      <c r="A13" s="4" t="s">
        <v>3</v>
      </c>
      <c r="B13" s="4" t="s">
        <v>4</v>
      </c>
      <c r="C13" s="51">
        <v>0</v>
      </c>
      <c r="D13" s="51">
        <v>0</v>
      </c>
      <c r="E13" s="51">
        <v>0</v>
      </c>
      <c r="F13" s="51">
        <v>0</v>
      </c>
      <c r="G13" s="30">
        <f>SUM(C13:F13)</f>
        <v>0</v>
      </c>
    </row>
    <row r="14" spans="1:8" ht="13.5" thickBot="1">
      <c r="A14" s="32"/>
      <c r="B14" s="33" t="s">
        <v>198</v>
      </c>
      <c r="C14" s="52">
        <f>SUM(C13:C13)</f>
        <v>0</v>
      </c>
      <c r="D14" s="52">
        <f>SUM(D13:D13)</f>
        <v>0</v>
      </c>
      <c r="E14" s="52">
        <f>SUM(E13:E13)</f>
        <v>0</v>
      </c>
      <c r="F14" s="52">
        <f>SUM(F13:F13)</f>
        <v>0</v>
      </c>
      <c r="G14" s="5">
        <f>SUM(G13:G13)</f>
        <v>0</v>
      </c>
    </row>
    <row r="15" spans="1:8" ht="6" customHeight="1">
      <c r="B15" s="3"/>
      <c r="C15" s="53"/>
      <c r="D15" s="53"/>
      <c r="E15" s="53"/>
      <c r="F15" s="53"/>
      <c r="G15" s="31"/>
    </row>
    <row r="16" spans="1:8" ht="13.5" thickBot="1">
      <c r="A16" s="303" t="s">
        <v>199</v>
      </c>
      <c r="B16" s="303"/>
      <c r="C16" s="92">
        <v>0</v>
      </c>
      <c r="D16" s="92">
        <v>0</v>
      </c>
      <c r="E16" s="92">
        <v>0</v>
      </c>
      <c r="F16" s="92">
        <v>0</v>
      </c>
      <c r="G16" s="30">
        <f>SUM(C16:F16)</f>
        <v>0</v>
      </c>
    </row>
    <row r="17" spans="1:7" ht="13.5" thickBot="1">
      <c r="A17" s="88"/>
      <c r="B17" s="89" t="s">
        <v>200</v>
      </c>
      <c r="C17" s="52">
        <f>SUM(C16)</f>
        <v>0</v>
      </c>
      <c r="D17" s="52">
        <f t="shared" ref="D17:G17" si="1">SUM(D16)</f>
        <v>0</v>
      </c>
      <c r="E17" s="52">
        <f t="shared" si="1"/>
        <v>0</v>
      </c>
      <c r="F17" s="52">
        <f t="shared" si="1"/>
        <v>0</v>
      </c>
      <c r="G17" s="5">
        <f t="shared" si="1"/>
        <v>0</v>
      </c>
    </row>
    <row r="18" spans="1:7" ht="12" customHeight="1">
      <c r="B18" s="3"/>
      <c r="C18" s="53"/>
      <c r="D18" s="53"/>
      <c r="E18" s="53"/>
      <c r="F18" s="53"/>
      <c r="G18" s="31"/>
    </row>
    <row r="19" spans="1:7" ht="13.5" thickBot="1">
      <c r="A19" s="303" t="s">
        <v>201</v>
      </c>
      <c r="B19" s="303"/>
      <c r="C19" s="92">
        <v>0</v>
      </c>
      <c r="D19" s="92">
        <v>0</v>
      </c>
      <c r="E19" s="92">
        <v>0</v>
      </c>
      <c r="F19" s="92">
        <v>0</v>
      </c>
      <c r="G19" s="93">
        <f>SUM(C19:F19)</f>
        <v>0</v>
      </c>
    </row>
    <row r="20" spans="1:7" ht="13.5" thickBot="1">
      <c r="A20" s="304" t="s">
        <v>202</v>
      </c>
      <c r="B20" s="304"/>
      <c r="C20" s="90">
        <f>SUM(C19)</f>
        <v>0</v>
      </c>
      <c r="D20" s="90">
        <f t="shared" ref="D20:G20" si="2">SUM(D19)</f>
        <v>0</v>
      </c>
      <c r="E20" s="90">
        <f t="shared" si="2"/>
        <v>0</v>
      </c>
      <c r="F20" s="90">
        <f t="shared" si="2"/>
        <v>0</v>
      </c>
      <c r="G20" s="91">
        <f t="shared" si="2"/>
        <v>0</v>
      </c>
    </row>
    <row r="21" spans="1:7" ht="12" customHeight="1">
      <c r="B21" s="3"/>
      <c r="C21" s="53"/>
      <c r="D21" s="53"/>
      <c r="E21" s="53"/>
      <c r="F21" s="53"/>
      <c r="G21" s="31"/>
    </row>
    <row r="22" spans="1:7" ht="13.5" thickBot="1">
      <c r="A22" s="303" t="s">
        <v>203</v>
      </c>
      <c r="B22" s="303"/>
      <c r="C22" s="92">
        <v>0</v>
      </c>
      <c r="D22" s="92">
        <v>0</v>
      </c>
      <c r="E22" s="92">
        <v>0</v>
      </c>
      <c r="F22" s="92">
        <v>0</v>
      </c>
      <c r="G22" s="93">
        <f>SUM(C22:F22)</f>
        <v>0</v>
      </c>
    </row>
    <row r="23" spans="1:7" ht="13.5" thickBot="1">
      <c r="A23" s="89"/>
      <c r="B23" s="87" t="s">
        <v>204</v>
      </c>
      <c r="C23" s="52">
        <f>SUM(C22)</f>
        <v>0</v>
      </c>
      <c r="D23" s="52">
        <f t="shared" ref="D23:G23" si="3">SUM(D22)</f>
        <v>0</v>
      </c>
      <c r="E23" s="52">
        <f t="shared" si="3"/>
        <v>0</v>
      </c>
      <c r="F23" s="52">
        <f t="shared" si="3"/>
        <v>0</v>
      </c>
      <c r="G23" s="5">
        <f t="shared" si="3"/>
        <v>0</v>
      </c>
    </row>
    <row r="24" spans="1:7" ht="12" customHeight="1" thickBot="1">
      <c r="B24" s="3"/>
      <c r="C24" s="53"/>
      <c r="D24" s="53"/>
      <c r="E24" s="53"/>
      <c r="F24" s="53"/>
      <c r="G24" s="31"/>
    </row>
    <row r="25" spans="1:7" ht="13.5" thickBot="1">
      <c r="A25" s="87" t="s">
        <v>205</v>
      </c>
      <c r="B25" s="33"/>
      <c r="C25" s="52">
        <f>SUM(C14+C17+C20+C23)</f>
        <v>0</v>
      </c>
      <c r="D25" s="52">
        <f t="shared" ref="D25:F25" si="4">SUM(D14+D17+D20+D23)</f>
        <v>0</v>
      </c>
      <c r="E25" s="52">
        <f t="shared" si="4"/>
        <v>0</v>
      </c>
      <c r="F25" s="52">
        <f t="shared" si="4"/>
        <v>0</v>
      </c>
      <c r="G25" s="5">
        <f>SUM(G14+G17+G20+G23)</f>
        <v>0</v>
      </c>
    </row>
    <row r="26" spans="1:7" ht="2.25" customHeight="1">
      <c r="B26" s="3"/>
      <c r="C26" s="53"/>
      <c r="D26" s="53"/>
      <c r="E26" s="53"/>
      <c r="F26" s="53"/>
      <c r="G26" s="31"/>
    </row>
    <row r="27" spans="1:7" ht="16.5" customHeight="1" thickBot="1">
      <c r="A27" s="4" t="s">
        <v>34</v>
      </c>
      <c r="B27" s="4" t="s">
        <v>136</v>
      </c>
      <c r="C27" s="51">
        <v>0</v>
      </c>
      <c r="D27" s="51">
        <v>0</v>
      </c>
      <c r="E27" s="51">
        <v>0</v>
      </c>
      <c r="F27" s="51">
        <v>0</v>
      </c>
      <c r="G27" s="34">
        <f>SUM(C27:F27)</f>
        <v>0</v>
      </c>
    </row>
    <row r="28" spans="1:7" ht="16.5" customHeight="1" thickBot="1">
      <c r="A28" s="32"/>
      <c r="B28" s="33" t="s">
        <v>137</v>
      </c>
      <c r="C28" s="52">
        <f t="shared" ref="C28:G28" si="5">C27</f>
        <v>0</v>
      </c>
      <c r="D28" s="52">
        <f t="shared" si="5"/>
        <v>0</v>
      </c>
      <c r="E28" s="52">
        <f t="shared" si="5"/>
        <v>0</v>
      </c>
      <c r="F28" s="52">
        <f t="shared" si="5"/>
        <v>0</v>
      </c>
      <c r="G28" s="5">
        <f t="shared" si="5"/>
        <v>0</v>
      </c>
    </row>
    <row r="29" spans="1:7" ht="6" customHeight="1">
      <c r="B29" s="3"/>
      <c r="C29" s="53"/>
      <c r="D29" s="53"/>
      <c r="E29" s="53"/>
      <c r="F29" s="53"/>
      <c r="G29" s="31"/>
    </row>
    <row r="30" spans="1:7" ht="16.5" customHeight="1" thickBot="1">
      <c r="A30" s="4" t="s">
        <v>61</v>
      </c>
      <c r="B30" s="4" t="s">
        <v>62</v>
      </c>
      <c r="C30" s="51">
        <v>0</v>
      </c>
      <c r="D30" s="51">
        <v>0</v>
      </c>
      <c r="E30" s="51">
        <v>0</v>
      </c>
      <c r="F30" s="51">
        <v>0</v>
      </c>
      <c r="G30" s="34">
        <f>SUM(C30:F30)</f>
        <v>0</v>
      </c>
    </row>
    <row r="31" spans="1:7" ht="16.5" customHeight="1" thickBot="1">
      <c r="A31" s="32"/>
      <c r="B31" s="33" t="s">
        <v>138</v>
      </c>
      <c r="C31" s="52">
        <f t="shared" ref="C31:G31" si="6">C30</f>
        <v>0</v>
      </c>
      <c r="D31" s="52">
        <f t="shared" si="6"/>
        <v>0</v>
      </c>
      <c r="E31" s="52">
        <f t="shared" si="6"/>
        <v>0</v>
      </c>
      <c r="F31" s="52">
        <f t="shared" si="6"/>
        <v>0</v>
      </c>
      <c r="G31" s="5">
        <f t="shared" si="6"/>
        <v>0</v>
      </c>
    </row>
    <row r="32" spans="1:7" ht="16.5" customHeight="1">
      <c r="B32" s="3"/>
      <c r="C32" s="53"/>
      <c r="D32" s="53"/>
      <c r="E32" s="53"/>
      <c r="F32" s="53"/>
      <c r="G32" s="31"/>
    </row>
    <row r="33" spans="1:7" ht="16.5" customHeight="1" thickBot="1">
      <c r="A33" s="4" t="s">
        <v>94</v>
      </c>
      <c r="B33" s="4" t="s">
        <v>225</v>
      </c>
      <c r="C33" s="51">
        <f>0</f>
        <v>0</v>
      </c>
      <c r="D33" s="51">
        <v>0</v>
      </c>
      <c r="E33" s="51">
        <f>0</f>
        <v>0</v>
      </c>
      <c r="F33" s="51">
        <v>0</v>
      </c>
      <c r="G33" s="34">
        <f>SUM(C33:F33)</f>
        <v>0</v>
      </c>
    </row>
    <row r="34" spans="1:7" ht="16.5" customHeight="1" thickBot="1">
      <c r="A34" s="32"/>
      <c r="B34" s="33" t="s">
        <v>139</v>
      </c>
      <c r="C34" s="52">
        <f t="shared" ref="C34:G34" si="7">C33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">
        <f t="shared" si="7"/>
        <v>0</v>
      </c>
    </row>
    <row r="35" spans="1:7" ht="6" customHeight="1">
      <c r="B35" s="3"/>
      <c r="C35" s="53"/>
      <c r="D35" s="53"/>
      <c r="E35" s="53"/>
      <c r="F35" s="53"/>
      <c r="G35" s="31"/>
    </row>
    <row r="36" spans="1:7" ht="16.5" customHeight="1" thickBot="1">
      <c r="A36" s="4" t="s">
        <v>152</v>
      </c>
      <c r="B36" s="4" t="s">
        <v>153</v>
      </c>
      <c r="C36" s="51">
        <v>0</v>
      </c>
      <c r="D36" s="51">
        <v>0</v>
      </c>
      <c r="E36" s="51">
        <v>0</v>
      </c>
      <c r="F36" s="51">
        <v>0</v>
      </c>
      <c r="G36" s="34">
        <f>SUM(C36:F36)</f>
        <v>0</v>
      </c>
    </row>
    <row r="37" spans="1:7" ht="16.5" customHeight="1" thickBot="1">
      <c r="A37" s="32"/>
      <c r="B37" s="33" t="s">
        <v>165</v>
      </c>
      <c r="C37" s="52">
        <f t="shared" ref="C37:G37" si="8">C36</f>
        <v>0</v>
      </c>
      <c r="D37" s="52">
        <f t="shared" si="8"/>
        <v>0</v>
      </c>
      <c r="E37" s="52">
        <f t="shared" si="8"/>
        <v>0</v>
      </c>
      <c r="F37" s="52">
        <f t="shared" si="8"/>
        <v>0</v>
      </c>
      <c r="G37" s="5">
        <f t="shared" si="8"/>
        <v>0</v>
      </c>
    </row>
    <row r="38" spans="1:7" ht="16.5" customHeight="1" thickBot="1">
      <c r="B38" s="3"/>
      <c r="C38" s="53"/>
      <c r="D38" s="53"/>
      <c r="E38" s="53"/>
      <c r="F38" s="53"/>
      <c r="G38" s="31"/>
    </row>
    <row r="39" spans="1:7" ht="13.5" customHeight="1" thickBot="1">
      <c r="A39" s="32"/>
      <c r="B39" s="33" t="s">
        <v>140</v>
      </c>
      <c r="C39" s="52">
        <f>C25+C28+C31+C34+C37</f>
        <v>0</v>
      </c>
      <c r="D39" s="52">
        <f t="shared" ref="D39:F39" si="9">D25+D28+D31+D34+D37</f>
        <v>0</v>
      </c>
      <c r="E39" s="52">
        <f t="shared" si="9"/>
        <v>0</v>
      </c>
      <c r="F39" s="52">
        <f t="shared" si="9"/>
        <v>0</v>
      </c>
      <c r="G39" s="5">
        <f>G25+G28+G31+G34</f>
        <v>0</v>
      </c>
    </row>
    <row r="40" spans="1:7" ht="4.5" customHeight="1"/>
    <row r="41" spans="1:7" ht="6" customHeight="1" thickBot="1"/>
    <row r="42" spans="1:7" ht="27.75" customHeight="1" thickBot="1">
      <c r="A42" s="6" t="s">
        <v>124</v>
      </c>
      <c r="B42" s="7" t="s">
        <v>125</v>
      </c>
      <c r="C42" s="6" t="s">
        <v>167</v>
      </c>
      <c r="D42" s="6" t="s">
        <v>166</v>
      </c>
      <c r="E42" s="6" t="s">
        <v>168</v>
      </c>
      <c r="F42" s="6" t="s">
        <v>169</v>
      </c>
      <c r="G42" s="8" t="s">
        <v>1</v>
      </c>
    </row>
    <row r="43" spans="1:7" ht="0.75" customHeight="1"/>
    <row r="44" spans="1:7" ht="16.5" customHeight="1" thickBot="1">
      <c r="A44" s="4" t="s">
        <v>126</v>
      </c>
      <c r="B44" s="4" t="s">
        <v>96</v>
      </c>
      <c r="C44" s="51">
        <v>0</v>
      </c>
      <c r="D44" s="51">
        <v>0</v>
      </c>
      <c r="E44" s="51">
        <v>0</v>
      </c>
      <c r="F44" s="51">
        <v>0</v>
      </c>
      <c r="G44" s="30">
        <f>SUM(C44:F44)</f>
        <v>0</v>
      </c>
    </row>
    <row r="45" spans="1:7" ht="16.5" customHeight="1" thickBot="1">
      <c r="A45" s="32"/>
      <c r="B45" s="33" t="s">
        <v>141</v>
      </c>
      <c r="C45" s="52">
        <f t="shared" ref="C45:G45" si="10">SUM(C44)</f>
        <v>0</v>
      </c>
      <c r="D45" s="52">
        <f t="shared" si="10"/>
        <v>0</v>
      </c>
      <c r="E45" s="52">
        <f t="shared" si="10"/>
        <v>0</v>
      </c>
      <c r="F45" s="52">
        <f t="shared" si="10"/>
        <v>0</v>
      </c>
      <c r="G45" s="5">
        <f t="shared" si="10"/>
        <v>0</v>
      </c>
    </row>
    <row r="46" spans="1:7" ht="16.5" customHeight="1" thickBot="1"/>
    <row r="47" spans="1:7" ht="13.5" thickBot="1">
      <c r="A47" s="32"/>
      <c r="B47" s="33" t="s">
        <v>134</v>
      </c>
      <c r="C47" s="52">
        <f>C39+C45</f>
        <v>0</v>
      </c>
      <c r="D47" s="52">
        <f>D39+D45</f>
        <v>0</v>
      </c>
      <c r="E47" s="52">
        <f t="shared" ref="E47:F47" si="11">E39+E45</f>
        <v>0</v>
      </c>
      <c r="F47" s="52">
        <f t="shared" si="11"/>
        <v>0</v>
      </c>
      <c r="G47" s="5">
        <f>G45+G39</f>
        <v>0</v>
      </c>
    </row>
  </sheetData>
  <mergeCells count="5">
    <mergeCell ref="A3:G3"/>
    <mergeCell ref="A16:B16"/>
    <mergeCell ref="A19:B19"/>
    <mergeCell ref="A20:B20"/>
    <mergeCell ref="A22:B22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H47"/>
  <sheetViews>
    <sheetView showGridLines="0" showRuler="0" showWhiteSpace="0" zoomScale="70" zoomScaleNormal="70" zoomScalePageLayoutView="85" workbookViewId="0">
      <selection activeCell="F37" sqref="F37"/>
    </sheetView>
  </sheetViews>
  <sheetFormatPr defaultColWidth="9.140625" defaultRowHeight="12.75"/>
  <cols>
    <col min="1" max="1" width="7" style="4" customWidth="1"/>
    <col min="2" max="2" width="57.42578125" style="4" bestFit="1" customWidth="1"/>
    <col min="3" max="3" width="21.42578125" style="50" customWidth="1"/>
    <col min="4" max="4" width="17.28515625" style="50" customWidth="1"/>
    <col min="5" max="5" width="17.42578125" style="50" customWidth="1"/>
    <col min="6" max="6" width="15" style="50" customWidth="1"/>
    <col min="7" max="7" width="16.42578125" style="4" customWidth="1"/>
    <col min="8" max="16384" width="9.140625" style="4"/>
  </cols>
  <sheetData>
    <row r="1" spans="1:8" ht="5.25" customHeight="1" thickBot="1">
      <c r="A1" s="2"/>
      <c r="B1" s="35"/>
      <c r="C1" s="36"/>
      <c r="D1" s="36"/>
      <c r="E1" s="29"/>
      <c r="F1" s="29"/>
      <c r="G1" s="29"/>
      <c r="H1" s="3"/>
    </row>
    <row r="2" spans="1:8" ht="13.5" hidden="1" thickBot="1"/>
    <row r="3" spans="1:8" ht="21.75" customHeight="1" thickBot="1">
      <c r="A3" s="302" t="s">
        <v>252</v>
      </c>
      <c r="B3" s="302"/>
      <c r="C3" s="302"/>
      <c r="D3" s="302"/>
      <c r="E3" s="302"/>
      <c r="F3" s="302"/>
      <c r="G3" s="302"/>
    </row>
    <row r="4" spans="1:8" ht="4.5" customHeight="1" thickBot="1">
      <c r="A4" s="27"/>
      <c r="B4" s="27"/>
      <c r="C4" s="27"/>
      <c r="D4" s="27"/>
      <c r="E4" s="27"/>
      <c r="F4" s="27"/>
      <c r="G4" s="27"/>
    </row>
    <row r="5" spans="1:8" ht="21.75" customHeight="1" thickBot="1">
      <c r="A5" s="222" t="s">
        <v>144</v>
      </c>
      <c r="B5" s="220" t="s">
        <v>145</v>
      </c>
      <c r="C5" s="222" t="s">
        <v>167</v>
      </c>
      <c r="D5" s="222" t="s">
        <v>166</v>
      </c>
      <c r="E5" s="222" t="s">
        <v>168</v>
      </c>
      <c r="F5" s="222" t="s">
        <v>169</v>
      </c>
      <c r="G5" s="221" t="s">
        <v>1</v>
      </c>
    </row>
    <row r="6" spans="1:8" ht="16.5" customHeight="1">
      <c r="A6" s="41" t="s">
        <v>146</v>
      </c>
      <c r="B6" s="41" t="s">
        <v>147</v>
      </c>
      <c r="C6" s="43">
        <f>'Orc_Sintet Ano 2'!C8</f>
        <v>0</v>
      </c>
      <c r="D6" s="43">
        <f>'Orc_Sintet Ano 2'!D8</f>
        <v>0</v>
      </c>
      <c r="E6" s="43">
        <f>'Orc_Sintet Ano 2'!E8</f>
        <v>0</v>
      </c>
      <c r="F6" s="43">
        <f>'Orc_Sintet Ano 2'!F8</f>
        <v>0</v>
      </c>
      <c r="G6" s="11">
        <f>SUM(C6:F6)</f>
        <v>0</v>
      </c>
    </row>
    <row r="7" spans="1:8" ht="16.5" customHeight="1">
      <c r="A7" s="41" t="s">
        <v>148</v>
      </c>
      <c r="B7" s="41" t="s">
        <v>149</v>
      </c>
      <c r="C7" s="43">
        <v>0</v>
      </c>
      <c r="D7" s="43">
        <v>0</v>
      </c>
      <c r="E7" s="43">
        <v>0</v>
      </c>
      <c r="F7" s="43">
        <v>0</v>
      </c>
      <c r="G7" s="11">
        <f t="shared" ref="G7:G8" si="0">SUM(C7:F7)</f>
        <v>0</v>
      </c>
    </row>
    <row r="8" spans="1:8" ht="16.5" customHeight="1">
      <c r="A8" s="41" t="s">
        <v>150</v>
      </c>
      <c r="B8" s="41" t="s">
        <v>151</v>
      </c>
      <c r="C8" s="43">
        <v>0</v>
      </c>
      <c r="D8" s="43">
        <v>0</v>
      </c>
      <c r="E8" s="43">
        <v>0</v>
      </c>
      <c r="F8" s="43">
        <v>0</v>
      </c>
      <c r="G8" s="11">
        <f t="shared" si="0"/>
        <v>0</v>
      </c>
    </row>
    <row r="9" spans="1:8" ht="5.25" customHeight="1" thickBot="1"/>
    <row r="10" spans="1:8" ht="27.75" customHeight="1" thickBot="1">
      <c r="A10" s="222" t="s">
        <v>0</v>
      </c>
      <c r="B10" s="220" t="s">
        <v>119</v>
      </c>
      <c r="C10" s="222" t="s">
        <v>167</v>
      </c>
      <c r="D10" s="222" t="s">
        <v>166</v>
      </c>
      <c r="E10" s="222" t="s">
        <v>168</v>
      </c>
      <c r="F10" s="222" t="s">
        <v>169</v>
      </c>
      <c r="G10" s="221" t="s">
        <v>1</v>
      </c>
    </row>
    <row r="11" spans="1:8" ht="3.75" customHeight="1"/>
    <row r="12" spans="1:8" ht="16.5" customHeight="1">
      <c r="A12" s="4" t="s">
        <v>135</v>
      </c>
      <c r="B12" s="4" t="s">
        <v>120</v>
      </c>
      <c r="C12" s="51"/>
      <c r="D12" s="51"/>
      <c r="E12" s="51"/>
      <c r="F12" s="51"/>
      <c r="G12" s="30"/>
    </row>
    <row r="13" spans="1:8" ht="16.5" customHeight="1" thickBot="1">
      <c r="A13" s="4" t="s">
        <v>3</v>
      </c>
      <c r="B13" s="4" t="s">
        <v>4</v>
      </c>
      <c r="C13" s="51">
        <v>0</v>
      </c>
      <c r="D13" s="51">
        <v>0</v>
      </c>
      <c r="E13" s="51">
        <v>0</v>
      </c>
      <c r="F13" s="51">
        <v>0</v>
      </c>
      <c r="G13" s="30">
        <f>SUM(C13:F13)</f>
        <v>0</v>
      </c>
    </row>
    <row r="14" spans="1:8" ht="13.5" thickBot="1">
      <c r="A14" s="32"/>
      <c r="B14" s="33" t="s">
        <v>198</v>
      </c>
      <c r="C14" s="52">
        <f>SUM(C13:C13)</f>
        <v>0</v>
      </c>
      <c r="D14" s="52">
        <f>SUM(D13:D13)</f>
        <v>0</v>
      </c>
      <c r="E14" s="52">
        <f>SUM(E13:E13)</f>
        <v>0</v>
      </c>
      <c r="F14" s="52">
        <f>SUM(F13:F13)</f>
        <v>0</v>
      </c>
      <c r="G14" s="5">
        <f>SUM(G13:G13)</f>
        <v>0</v>
      </c>
    </row>
    <row r="15" spans="1:8" ht="6" customHeight="1">
      <c r="B15" s="3"/>
      <c r="C15" s="53"/>
      <c r="D15" s="53"/>
      <c r="E15" s="53"/>
      <c r="F15" s="53"/>
      <c r="G15" s="31"/>
    </row>
    <row r="16" spans="1:8" ht="13.5" thickBot="1">
      <c r="A16" s="303" t="s">
        <v>199</v>
      </c>
      <c r="B16" s="303"/>
      <c r="C16" s="92">
        <v>0</v>
      </c>
      <c r="D16" s="92">
        <v>0</v>
      </c>
      <c r="E16" s="92">
        <v>0</v>
      </c>
      <c r="F16" s="92">
        <v>0</v>
      </c>
      <c r="G16" s="30">
        <f>SUM(C16:F16)</f>
        <v>0</v>
      </c>
    </row>
    <row r="17" spans="1:7" ht="13.5" thickBot="1">
      <c r="A17" s="88"/>
      <c r="B17" s="89" t="s">
        <v>200</v>
      </c>
      <c r="C17" s="52">
        <f>SUM(C16)</f>
        <v>0</v>
      </c>
      <c r="D17" s="52">
        <f t="shared" ref="D17:G17" si="1">SUM(D16)</f>
        <v>0</v>
      </c>
      <c r="E17" s="52">
        <f t="shared" si="1"/>
        <v>0</v>
      </c>
      <c r="F17" s="52">
        <f t="shared" si="1"/>
        <v>0</v>
      </c>
      <c r="G17" s="5">
        <f t="shared" si="1"/>
        <v>0</v>
      </c>
    </row>
    <row r="18" spans="1:7" ht="12" customHeight="1">
      <c r="B18" s="3"/>
      <c r="C18" s="53"/>
      <c r="D18" s="53"/>
      <c r="E18" s="53"/>
      <c r="F18" s="53"/>
      <c r="G18" s="31"/>
    </row>
    <row r="19" spans="1:7" ht="13.5" thickBot="1">
      <c r="A19" s="303" t="s">
        <v>201</v>
      </c>
      <c r="B19" s="303"/>
      <c r="C19" s="92">
        <v>0</v>
      </c>
      <c r="D19" s="92">
        <v>0</v>
      </c>
      <c r="E19" s="92">
        <v>0</v>
      </c>
      <c r="F19" s="92">
        <v>0</v>
      </c>
      <c r="G19" s="93">
        <f>SUM(C19:F19)</f>
        <v>0</v>
      </c>
    </row>
    <row r="20" spans="1:7" ht="13.5" thickBot="1">
      <c r="A20" s="304" t="s">
        <v>202</v>
      </c>
      <c r="B20" s="304"/>
      <c r="C20" s="90">
        <f>SUM(C19)</f>
        <v>0</v>
      </c>
      <c r="D20" s="90">
        <f t="shared" ref="D20:G20" si="2">SUM(D19)</f>
        <v>0</v>
      </c>
      <c r="E20" s="90">
        <f t="shared" si="2"/>
        <v>0</v>
      </c>
      <c r="F20" s="90">
        <f t="shared" si="2"/>
        <v>0</v>
      </c>
      <c r="G20" s="91">
        <f t="shared" si="2"/>
        <v>0</v>
      </c>
    </row>
    <row r="21" spans="1:7" ht="12" customHeight="1">
      <c r="B21" s="3"/>
      <c r="C21" s="53"/>
      <c r="D21" s="53"/>
      <c r="E21" s="53"/>
      <c r="F21" s="53"/>
      <c r="G21" s="31"/>
    </row>
    <row r="22" spans="1:7" ht="13.5" thickBot="1">
      <c r="A22" s="303" t="s">
        <v>203</v>
      </c>
      <c r="B22" s="303"/>
      <c r="C22" s="92">
        <v>0</v>
      </c>
      <c r="D22" s="92">
        <v>0</v>
      </c>
      <c r="E22" s="92">
        <v>0</v>
      </c>
      <c r="F22" s="92">
        <v>0</v>
      </c>
      <c r="G22" s="93">
        <f>SUM(C22:F22)</f>
        <v>0</v>
      </c>
    </row>
    <row r="23" spans="1:7" ht="13.5" thickBot="1">
      <c r="A23" s="89"/>
      <c r="B23" s="87" t="s">
        <v>204</v>
      </c>
      <c r="C23" s="52">
        <f>SUM(C22)</f>
        <v>0</v>
      </c>
      <c r="D23" s="52">
        <f t="shared" ref="D23:G23" si="3">SUM(D22)</f>
        <v>0</v>
      </c>
      <c r="E23" s="52">
        <f t="shared" si="3"/>
        <v>0</v>
      </c>
      <c r="F23" s="52">
        <f t="shared" si="3"/>
        <v>0</v>
      </c>
      <c r="G23" s="5">
        <f t="shared" si="3"/>
        <v>0</v>
      </c>
    </row>
    <row r="24" spans="1:7" ht="12" customHeight="1" thickBot="1">
      <c r="B24" s="3"/>
      <c r="C24" s="53"/>
      <c r="D24" s="53"/>
      <c r="E24" s="53"/>
      <c r="F24" s="53"/>
      <c r="G24" s="31"/>
    </row>
    <row r="25" spans="1:7" ht="13.5" thickBot="1">
      <c r="A25" s="87" t="s">
        <v>205</v>
      </c>
      <c r="B25" s="33"/>
      <c r="C25" s="52">
        <f>SUM(C14+C17+C20+C23)</f>
        <v>0</v>
      </c>
      <c r="D25" s="52">
        <f t="shared" ref="D25:F25" si="4">SUM(D14+D17+D20+D23)</f>
        <v>0</v>
      </c>
      <c r="E25" s="52">
        <f t="shared" si="4"/>
        <v>0</v>
      </c>
      <c r="F25" s="52">
        <f t="shared" si="4"/>
        <v>0</v>
      </c>
      <c r="G25" s="5">
        <f>SUM(G14+G17+G20+G23)</f>
        <v>0</v>
      </c>
    </row>
    <row r="26" spans="1:7" ht="2.25" customHeight="1">
      <c r="B26" s="3"/>
      <c r="C26" s="53"/>
      <c r="D26" s="53"/>
      <c r="E26" s="53"/>
      <c r="F26" s="53"/>
      <c r="G26" s="31"/>
    </row>
    <row r="27" spans="1:7" ht="16.5" customHeight="1" thickBot="1">
      <c r="A27" s="4" t="s">
        <v>34</v>
      </c>
      <c r="B27" s="4" t="s">
        <v>136</v>
      </c>
      <c r="C27" s="51">
        <v>0</v>
      </c>
      <c r="D27" s="51">
        <v>0</v>
      </c>
      <c r="E27" s="51">
        <v>0</v>
      </c>
      <c r="F27" s="51">
        <v>0</v>
      </c>
      <c r="G27" s="34">
        <f>SUM(C27:F27)</f>
        <v>0</v>
      </c>
    </row>
    <row r="28" spans="1:7" ht="16.5" customHeight="1" thickBot="1">
      <c r="A28" s="32"/>
      <c r="B28" s="33" t="s">
        <v>137</v>
      </c>
      <c r="C28" s="52">
        <f t="shared" ref="C28:G28" si="5">C27</f>
        <v>0</v>
      </c>
      <c r="D28" s="52">
        <f t="shared" si="5"/>
        <v>0</v>
      </c>
      <c r="E28" s="52">
        <f t="shared" si="5"/>
        <v>0</v>
      </c>
      <c r="F28" s="52">
        <f t="shared" si="5"/>
        <v>0</v>
      </c>
      <c r="G28" s="5">
        <f t="shared" si="5"/>
        <v>0</v>
      </c>
    </row>
    <row r="29" spans="1:7" ht="6" customHeight="1">
      <c r="B29" s="3"/>
      <c r="C29" s="53"/>
      <c r="D29" s="53"/>
      <c r="E29" s="53"/>
      <c r="F29" s="53"/>
      <c r="G29" s="31"/>
    </row>
    <row r="30" spans="1:7" ht="16.5" customHeight="1" thickBot="1">
      <c r="A30" s="4" t="s">
        <v>61</v>
      </c>
      <c r="B30" s="4" t="s">
        <v>62</v>
      </c>
      <c r="C30" s="51">
        <v>0</v>
      </c>
      <c r="D30" s="51">
        <v>0</v>
      </c>
      <c r="E30" s="51">
        <v>0</v>
      </c>
      <c r="F30" s="51">
        <v>0</v>
      </c>
      <c r="G30" s="34">
        <f>SUM(C30:F30)</f>
        <v>0</v>
      </c>
    </row>
    <row r="31" spans="1:7" ht="16.5" customHeight="1" thickBot="1">
      <c r="A31" s="32"/>
      <c r="B31" s="33" t="s">
        <v>138</v>
      </c>
      <c r="C31" s="52">
        <f t="shared" ref="C31:G31" si="6">C30</f>
        <v>0</v>
      </c>
      <c r="D31" s="52">
        <f t="shared" si="6"/>
        <v>0</v>
      </c>
      <c r="E31" s="52">
        <f t="shared" si="6"/>
        <v>0</v>
      </c>
      <c r="F31" s="52">
        <f t="shared" si="6"/>
        <v>0</v>
      </c>
      <c r="G31" s="5">
        <f t="shared" si="6"/>
        <v>0</v>
      </c>
    </row>
    <row r="32" spans="1:7" ht="16.5" customHeight="1">
      <c r="B32" s="3"/>
      <c r="C32" s="53"/>
      <c r="D32" s="53"/>
      <c r="E32" s="53"/>
      <c r="F32" s="53"/>
      <c r="G32" s="31"/>
    </row>
    <row r="33" spans="1:7" ht="16.5" customHeight="1" thickBot="1">
      <c r="A33" s="4" t="s">
        <v>94</v>
      </c>
      <c r="B33" s="4" t="s">
        <v>225</v>
      </c>
      <c r="C33" s="51">
        <f>0</f>
        <v>0</v>
      </c>
      <c r="D33" s="51">
        <v>0</v>
      </c>
      <c r="E33" s="51">
        <f>0</f>
        <v>0</v>
      </c>
      <c r="F33" s="51">
        <v>0</v>
      </c>
      <c r="G33" s="34">
        <f>SUM(C33:F33)</f>
        <v>0</v>
      </c>
    </row>
    <row r="34" spans="1:7" ht="16.5" customHeight="1" thickBot="1">
      <c r="A34" s="32"/>
      <c r="B34" s="33" t="s">
        <v>139</v>
      </c>
      <c r="C34" s="52">
        <f t="shared" ref="C34:G34" si="7">C33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">
        <f t="shared" si="7"/>
        <v>0</v>
      </c>
    </row>
    <row r="35" spans="1:7" ht="6" customHeight="1">
      <c r="B35" s="3"/>
      <c r="C35" s="53"/>
      <c r="D35" s="53"/>
      <c r="E35" s="53"/>
      <c r="F35" s="53"/>
      <c r="G35" s="31"/>
    </row>
    <row r="36" spans="1:7" ht="16.5" customHeight="1" thickBot="1">
      <c r="A36" s="4" t="s">
        <v>152</v>
      </c>
      <c r="B36" s="4" t="s">
        <v>153</v>
      </c>
      <c r="C36" s="51">
        <v>0</v>
      </c>
      <c r="D36" s="51">
        <v>0</v>
      </c>
      <c r="E36" s="51">
        <v>0</v>
      </c>
      <c r="F36" s="51">
        <v>0</v>
      </c>
      <c r="G36" s="34">
        <f>SUM(C36:F36)</f>
        <v>0</v>
      </c>
    </row>
    <row r="37" spans="1:7" ht="16.5" customHeight="1" thickBot="1">
      <c r="A37" s="32"/>
      <c r="B37" s="33" t="s">
        <v>165</v>
      </c>
      <c r="C37" s="52">
        <f t="shared" ref="C37:G37" si="8">C36</f>
        <v>0</v>
      </c>
      <c r="D37" s="52">
        <f t="shared" si="8"/>
        <v>0</v>
      </c>
      <c r="E37" s="52">
        <f t="shared" si="8"/>
        <v>0</v>
      </c>
      <c r="F37" s="52">
        <f t="shared" si="8"/>
        <v>0</v>
      </c>
      <c r="G37" s="5">
        <f t="shared" si="8"/>
        <v>0</v>
      </c>
    </row>
    <row r="38" spans="1:7" ht="16.5" customHeight="1" thickBot="1">
      <c r="B38" s="3"/>
      <c r="C38" s="53"/>
      <c r="D38" s="53"/>
      <c r="E38" s="53"/>
      <c r="F38" s="53"/>
      <c r="G38" s="31"/>
    </row>
    <row r="39" spans="1:7" ht="13.5" customHeight="1" thickBot="1">
      <c r="A39" s="32"/>
      <c r="B39" s="33" t="s">
        <v>140</v>
      </c>
      <c r="C39" s="52">
        <f>C25+C28+C31+C34+C37</f>
        <v>0</v>
      </c>
      <c r="D39" s="52">
        <f t="shared" ref="D39:F39" si="9">D25+D28+D31+D34+D37</f>
        <v>0</v>
      </c>
      <c r="E39" s="52">
        <f t="shared" si="9"/>
        <v>0</v>
      </c>
      <c r="F39" s="52">
        <f t="shared" si="9"/>
        <v>0</v>
      </c>
      <c r="G39" s="5">
        <f>G25+G28+G31+G34</f>
        <v>0</v>
      </c>
    </row>
    <row r="40" spans="1:7" ht="4.5" customHeight="1"/>
    <row r="41" spans="1:7" ht="6" customHeight="1" thickBot="1"/>
    <row r="42" spans="1:7" ht="27.75" customHeight="1" thickBot="1">
      <c r="A42" s="222" t="s">
        <v>124</v>
      </c>
      <c r="B42" s="220" t="s">
        <v>125</v>
      </c>
      <c r="C42" s="222" t="s">
        <v>167</v>
      </c>
      <c r="D42" s="222" t="s">
        <v>166</v>
      </c>
      <c r="E42" s="222" t="s">
        <v>168</v>
      </c>
      <c r="F42" s="222" t="s">
        <v>169</v>
      </c>
      <c r="G42" s="221" t="s">
        <v>1</v>
      </c>
    </row>
    <row r="43" spans="1:7" ht="0.75" customHeight="1"/>
    <row r="44" spans="1:7" ht="16.5" customHeight="1" thickBot="1">
      <c r="A44" s="4" t="s">
        <v>126</v>
      </c>
      <c r="B44" s="4" t="s">
        <v>96</v>
      </c>
      <c r="C44" s="51">
        <v>0</v>
      </c>
      <c r="D44" s="51">
        <v>0</v>
      </c>
      <c r="E44" s="51">
        <v>0</v>
      </c>
      <c r="F44" s="51">
        <v>0</v>
      </c>
      <c r="G44" s="30">
        <f>SUM(C44:F44)</f>
        <v>0</v>
      </c>
    </row>
    <row r="45" spans="1:7" ht="16.5" customHeight="1" thickBot="1">
      <c r="A45" s="32"/>
      <c r="B45" s="33" t="s">
        <v>141</v>
      </c>
      <c r="C45" s="52">
        <f t="shared" ref="C45:G45" si="10">SUM(C44)</f>
        <v>0</v>
      </c>
      <c r="D45" s="52">
        <f t="shared" si="10"/>
        <v>0</v>
      </c>
      <c r="E45" s="52">
        <f t="shared" si="10"/>
        <v>0</v>
      </c>
      <c r="F45" s="52">
        <f t="shared" si="10"/>
        <v>0</v>
      </c>
      <c r="G45" s="5">
        <f t="shared" si="10"/>
        <v>0</v>
      </c>
    </row>
    <row r="46" spans="1:7" ht="16.5" customHeight="1" thickBot="1"/>
    <row r="47" spans="1:7" ht="13.5" thickBot="1">
      <c r="A47" s="32"/>
      <c r="B47" s="33" t="s">
        <v>134</v>
      </c>
      <c r="C47" s="52">
        <f>C39+C45</f>
        <v>0</v>
      </c>
      <c r="D47" s="52">
        <f>D39+D45</f>
        <v>0</v>
      </c>
      <c r="E47" s="52">
        <f t="shared" ref="E47:F47" si="11">E39+E45</f>
        <v>0</v>
      </c>
      <c r="F47" s="52">
        <f t="shared" si="11"/>
        <v>0</v>
      </c>
      <c r="G47" s="5">
        <f>G45+G39</f>
        <v>0</v>
      </c>
    </row>
  </sheetData>
  <mergeCells count="5">
    <mergeCell ref="A3:G3"/>
    <mergeCell ref="A16:B16"/>
    <mergeCell ref="A19:B19"/>
    <mergeCell ref="A20:B20"/>
    <mergeCell ref="A22:B22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H47"/>
  <sheetViews>
    <sheetView showGridLines="0" showRuler="0" showWhiteSpace="0" zoomScale="70" zoomScaleNormal="70" zoomScalePageLayoutView="85" workbookViewId="0">
      <selection activeCell="C39" sqref="C39"/>
    </sheetView>
  </sheetViews>
  <sheetFormatPr defaultColWidth="9.140625" defaultRowHeight="12.75"/>
  <cols>
    <col min="1" max="1" width="7" style="4" customWidth="1"/>
    <col min="2" max="2" width="57.42578125" style="4" bestFit="1" customWidth="1"/>
    <col min="3" max="3" width="21.42578125" style="50" customWidth="1"/>
    <col min="4" max="4" width="17.28515625" style="50" customWidth="1"/>
    <col min="5" max="5" width="17.42578125" style="50" customWidth="1"/>
    <col min="6" max="6" width="15" style="50" customWidth="1"/>
    <col min="7" max="7" width="16.42578125" style="4" customWidth="1"/>
    <col min="8" max="16384" width="9.140625" style="4"/>
  </cols>
  <sheetData>
    <row r="1" spans="1:8" ht="5.25" customHeight="1" thickBot="1">
      <c r="A1" s="2"/>
      <c r="B1" s="35"/>
      <c r="C1" s="36"/>
      <c r="D1" s="36"/>
      <c r="E1" s="29"/>
      <c r="F1" s="29"/>
      <c r="G1" s="29"/>
      <c r="H1" s="3"/>
    </row>
    <row r="2" spans="1:8" ht="13.5" hidden="1" thickBot="1"/>
    <row r="3" spans="1:8" ht="21.75" customHeight="1" thickBot="1">
      <c r="A3" s="302" t="s">
        <v>253</v>
      </c>
      <c r="B3" s="302"/>
      <c r="C3" s="302"/>
      <c r="D3" s="302"/>
      <c r="E3" s="302"/>
      <c r="F3" s="302"/>
      <c r="G3" s="302"/>
    </row>
    <row r="4" spans="1:8" ht="4.5" customHeight="1" thickBot="1">
      <c r="A4" s="27"/>
      <c r="B4" s="27"/>
      <c r="C4" s="27"/>
      <c r="D4" s="27"/>
      <c r="E4" s="27"/>
      <c r="F4" s="27"/>
      <c r="G4" s="27"/>
    </row>
    <row r="5" spans="1:8" ht="21.75" customHeight="1" thickBot="1">
      <c r="A5" s="222" t="s">
        <v>144</v>
      </c>
      <c r="B5" s="220" t="s">
        <v>145</v>
      </c>
      <c r="C5" s="222" t="s">
        <v>167</v>
      </c>
      <c r="D5" s="222" t="s">
        <v>166</v>
      </c>
      <c r="E5" s="222" t="s">
        <v>168</v>
      </c>
      <c r="F5" s="222" t="s">
        <v>169</v>
      </c>
      <c r="G5" s="221" t="s">
        <v>1</v>
      </c>
    </row>
    <row r="6" spans="1:8" ht="16.5" customHeight="1">
      <c r="A6" s="41" t="s">
        <v>146</v>
      </c>
      <c r="B6" s="41" t="s">
        <v>147</v>
      </c>
      <c r="C6" s="43">
        <f>'Orc_Sintet Ano 3'!C8</f>
        <v>0</v>
      </c>
      <c r="D6" s="43">
        <f>'Orc_Sintet Ano 3'!D8</f>
        <v>0</v>
      </c>
      <c r="E6" s="43">
        <f>'Orc_Sintet Ano 3'!E8</f>
        <v>0</v>
      </c>
      <c r="F6" s="43">
        <f>'Orc_Sintet Ano 3'!F8</f>
        <v>0</v>
      </c>
      <c r="G6" s="11">
        <f>SUM(C6:F6)</f>
        <v>0</v>
      </c>
    </row>
    <row r="7" spans="1:8" ht="16.5" customHeight="1">
      <c r="A7" s="41" t="s">
        <v>148</v>
      </c>
      <c r="B7" s="41" t="s">
        <v>149</v>
      </c>
      <c r="C7" s="43">
        <v>0</v>
      </c>
      <c r="D7" s="43">
        <v>0</v>
      </c>
      <c r="E7" s="43">
        <v>0</v>
      </c>
      <c r="F7" s="43">
        <v>0</v>
      </c>
      <c r="G7" s="11">
        <f t="shared" ref="G7:G8" si="0">SUM(C7:F7)</f>
        <v>0</v>
      </c>
    </row>
    <row r="8" spans="1:8" ht="16.5" customHeight="1">
      <c r="A8" s="41" t="s">
        <v>150</v>
      </c>
      <c r="B8" s="41" t="s">
        <v>151</v>
      </c>
      <c r="C8" s="43">
        <v>0</v>
      </c>
      <c r="D8" s="43">
        <v>0</v>
      </c>
      <c r="E8" s="43">
        <v>0</v>
      </c>
      <c r="F8" s="43">
        <v>0</v>
      </c>
      <c r="G8" s="11">
        <f t="shared" si="0"/>
        <v>0</v>
      </c>
    </row>
    <row r="9" spans="1:8" ht="5.25" customHeight="1" thickBot="1"/>
    <row r="10" spans="1:8" ht="27.75" customHeight="1" thickBot="1">
      <c r="A10" s="222" t="s">
        <v>0</v>
      </c>
      <c r="B10" s="220" t="s">
        <v>119</v>
      </c>
      <c r="C10" s="222" t="s">
        <v>167</v>
      </c>
      <c r="D10" s="222" t="s">
        <v>166</v>
      </c>
      <c r="E10" s="222" t="s">
        <v>168</v>
      </c>
      <c r="F10" s="222" t="s">
        <v>169</v>
      </c>
      <c r="G10" s="221" t="s">
        <v>1</v>
      </c>
    </row>
    <row r="11" spans="1:8" ht="3.75" customHeight="1"/>
    <row r="12" spans="1:8" ht="16.5" customHeight="1">
      <c r="A12" s="4" t="s">
        <v>135</v>
      </c>
      <c r="B12" s="4" t="s">
        <v>120</v>
      </c>
      <c r="C12" s="51"/>
      <c r="D12" s="51"/>
      <c r="E12" s="51"/>
      <c r="F12" s="51"/>
      <c r="G12" s="30"/>
    </row>
    <row r="13" spans="1:8" ht="16.5" customHeight="1" thickBot="1">
      <c r="A13" s="4" t="s">
        <v>3</v>
      </c>
      <c r="B13" s="4" t="s">
        <v>4</v>
      </c>
      <c r="C13" s="51">
        <v>0</v>
      </c>
      <c r="D13" s="51">
        <v>0</v>
      </c>
      <c r="E13" s="51">
        <v>0</v>
      </c>
      <c r="F13" s="51">
        <v>0</v>
      </c>
      <c r="G13" s="30">
        <f>SUM(C13:F13)</f>
        <v>0</v>
      </c>
    </row>
    <row r="14" spans="1:8" ht="13.5" thickBot="1">
      <c r="A14" s="32"/>
      <c r="B14" s="33" t="s">
        <v>198</v>
      </c>
      <c r="C14" s="52">
        <f>SUM(C13:C13)</f>
        <v>0</v>
      </c>
      <c r="D14" s="52">
        <f>SUM(D13:D13)</f>
        <v>0</v>
      </c>
      <c r="E14" s="52">
        <f>SUM(E13:E13)</f>
        <v>0</v>
      </c>
      <c r="F14" s="52">
        <f>SUM(F13:F13)</f>
        <v>0</v>
      </c>
      <c r="G14" s="5">
        <f>SUM(G13:G13)</f>
        <v>0</v>
      </c>
    </row>
    <row r="15" spans="1:8" ht="6" customHeight="1">
      <c r="B15" s="3"/>
      <c r="C15" s="53"/>
      <c r="D15" s="53"/>
      <c r="E15" s="53"/>
      <c r="F15" s="53"/>
      <c r="G15" s="31"/>
    </row>
    <row r="16" spans="1:8" ht="13.5" thickBot="1">
      <c r="A16" s="303" t="s">
        <v>199</v>
      </c>
      <c r="B16" s="303"/>
      <c r="C16" s="92">
        <v>0</v>
      </c>
      <c r="D16" s="92">
        <v>0</v>
      </c>
      <c r="E16" s="92">
        <v>0</v>
      </c>
      <c r="F16" s="92">
        <v>0</v>
      </c>
      <c r="G16" s="30">
        <f>SUM(C16:F16)</f>
        <v>0</v>
      </c>
    </row>
    <row r="17" spans="1:7" ht="13.5" thickBot="1">
      <c r="A17" s="88"/>
      <c r="B17" s="89" t="s">
        <v>200</v>
      </c>
      <c r="C17" s="52">
        <f>SUM(C16)</f>
        <v>0</v>
      </c>
      <c r="D17" s="52">
        <f t="shared" ref="D17:G17" si="1">SUM(D16)</f>
        <v>0</v>
      </c>
      <c r="E17" s="52">
        <f t="shared" si="1"/>
        <v>0</v>
      </c>
      <c r="F17" s="52">
        <f t="shared" si="1"/>
        <v>0</v>
      </c>
      <c r="G17" s="5">
        <f t="shared" si="1"/>
        <v>0</v>
      </c>
    </row>
    <row r="18" spans="1:7" ht="12" customHeight="1">
      <c r="B18" s="3"/>
      <c r="C18" s="53"/>
      <c r="D18" s="53"/>
      <c r="E18" s="53"/>
      <c r="F18" s="53"/>
      <c r="G18" s="31"/>
    </row>
    <row r="19" spans="1:7" ht="13.5" thickBot="1">
      <c r="A19" s="303" t="s">
        <v>201</v>
      </c>
      <c r="B19" s="303"/>
      <c r="C19" s="92">
        <v>0</v>
      </c>
      <c r="D19" s="92">
        <v>0</v>
      </c>
      <c r="E19" s="92">
        <v>0</v>
      </c>
      <c r="F19" s="92">
        <v>0</v>
      </c>
      <c r="G19" s="93">
        <f>SUM(C19:F19)</f>
        <v>0</v>
      </c>
    </row>
    <row r="20" spans="1:7" ht="13.5" thickBot="1">
      <c r="A20" s="304" t="s">
        <v>202</v>
      </c>
      <c r="B20" s="304"/>
      <c r="C20" s="90">
        <f>SUM(C19)</f>
        <v>0</v>
      </c>
      <c r="D20" s="90">
        <f t="shared" ref="D20:G20" si="2">SUM(D19)</f>
        <v>0</v>
      </c>
      <c r="E20" s="90">
        <f t="shared" si="2"/>
        <v>0</v>
      </c>
      <c r="F20" s="90">
        <f t="shared" si="2"/>
        <v>0</v>
      </c>
      <c r="G20" s="91">
        <f t="shared" si="2"/>
        <v>0</v>
      </c>
    </row>
    <row r="21" spans="1:7" ht="12" customHeight="1">
      <c r="B21" s="3"/>
      <c r="C21" s="53"/>
      <c r="D21" s="53"/>
      <c r="E21" s="53"/>
      <c r="F21" s="53"/>
      <c r="G21" s="31"/>
    </row>
    <row r="22" spans="1:7" ht="13.5" thickBot="1">
      <c r="A22" s="303" t="s">
        <v>203</v>
      </c>
      <c r="B22" s="303"/>
      <c r="C22" s="92">
        <v>0</v>
      </c>
      <c r="D22" s="92">
        <v>0</v>
      </c>
      <c r="E22" s="92">
        <v>0</v>
      </c>
      <c r="F22" s="92">
        <v>0</v>
      </c>
      <c r="G22" s="93">
        <f>SUM(C22:F22)</f>
        <v>0</v>
      </c>
    </row>
    <row r="23" spans="1:7" ht="13.5" thickBot="1">
      <c r="A23" s="89"/>
      <c r="B23" s="87" t="s">
        <v>204</v>
      </c>
      <c r="C23" s="52">
        <f>SUM(C22)</f>
        <v>0</v>
      </c>
      <c r="D23" s="52">
        <f t="shared" ref="D23:G23" si="3">SUM(D22)</f>
        <v>0</v>
      </c>
      <c r="E23" s="52">
        <f t="shared" si="3"/>
        <v>0</v>
      </c>
      <c r="F23" s="52">
        <f t="shared" si="3"/>
        <v>0</v>
      </c>
      <c r="G23" s="5">
        <f t="shared" si="3"/>
        <v>0</v>
      </c>
    </row>
    <row r="24" spans="1:7" ht="12" customHeight="1" thickBot="1">
      <c r="B24" s="3"/>
      <c r="C24" s="53"/>
      <c r="D24" s="53"/>
      <c r="E24" s="53"/>
      <c r="F24" s="53"/>
      <c r="G24" s="31"/>
    </row>
    <row r="25" spans="1:7" ht="13.5" thickBot="1">
      <c r="A25" s="87" t="s">
        <v>205</v>
      </c>
      <c r="B25" s="33"/>
      <c r="C25" s="52">
        <f>SUM(C14+C17+C20+C23)</f>
        <v>0</v>
      </c>
      <c r="D25" s="52">
        <f t="shared" ref="D25:F25" si="4">SUM(D14+D17+D20+D23)</f>
        <v>0</v>
      </c>
      <c r="E25" s="52">
        <f t="shared" si="4"/>
        <v>0</v>
      </c>
      <c r="F25" s="52">
        <f t="shared" si="4"/>
        <v>0</v>
      </c>
      <c r="G25" s="5">
        <f>SUM(G14+G17+G20+G23)</f>
        <v>0</v>
      </c>
    </row>
    <row r="26" spans="1:7" ht="2.25" customHeight="1">
      <c r="B26" s="3"/>
      <c r="C26" s="53"/>
      <c r="D26" s="53"/>
      <c r="E26" s="53"/>
      <c r="F26" s="53"/>
      <c r="G26" s="31"/>
    </row>
    <row r="27" spans="1:7" ht="16.5" customHeight="1" thickBot="1">
      <c r="A27" s="4" t="s">
        <v>34</v>
      </c>
      <c r="B27" s="4" t="s">
        <v>136</v>
      </c>
      <c r="C27" s="51">
        <v>0</v>
      </c>
      <c r="D27" s="51">
        <v>0</v>
      </c>
      <c r="E27" s="51">
        <v>0</v>
      </c>
      <c r="F27" s="51">
        <v>0</v>
      </c>
      <c r="G27" s="34">
        <f>SUM(C27:F27)</f>
        <v>0</v>
      </c>
    </row>
    <row r="28" spans="1:7" ht="16.5" customHeight="1" thickBot="1">
      <c r="A28" s="32"/>
      <c r="B28" s="33" t="s">
        <v>137</v>
      </c>
      <c r="C28" s="52">
        <f t="shared" ref="C28:G28" si="5">C27</f>
        <v>0</v>
      </c>
      <c r="D28" s="52">
        <f t="shared" si="5"/>
        <v>0</v>
      </c>
      <c r="E28" s="52">
        <f t="shared" si="5"/>
        <v>0</v>
      </c>
      <c r="F28" s="52">
        <f t="shared" si="5"/>
        <v>0</v>
      </c>
      <c r="G28" s="5">
        <f t="shared" si="5"/>
        <v>0</v>
      </c>
    </row>
    <row r="29" spans="1:7" ht="6" customHeight="1">
      <c r="B29" s="3"/>
      <c r="C29" s="53"/>
      <c r="D29" s="53"/>
      <c r="E29" s="53"/>
      <c r="F29" s="53"/>
      <c r="G29" s="31"/>
    </row>
    <row r="30" spans="1:7" ht="16.5" customHeight="1" thickBot="1">
      <c r="A30" s="4" t="s">
        <v>61</v>
      </c>
      <c r="B30" s="4" t="s">
        <v>62</v>
      </c>
      <c r="C30" s="51">
        <v>0</v>
      </c>
      <c r="D30" s="51">
        <v>0</v>
      </c>
      <c r="E30" s="51">
        <v>0</v>
      </c>
      <c r="F30" s="51">
        <v>0</v>
      </c>
      <c r="G30" s="34">
        <f>SUM(C30:F30)</f>
        <v>0</v>
      </c>
    </row>
    <row r="31" spans="1:7" ht="16.5" customHeight="1" thickBot="1">
      <c r="A31" s="32"/>
      <c r="B31" s="33" t="s">
        <v>138</v>
      </c>
      <c r="C31" s="52">
        <f t="shared" ref="C31:G31" si="6">C30</f>
        <v>0</v>
      </c>
      <c r="D31" s="52">
        <f t="shared" si="6"/>
        <v>0</v>
      </c>
      <c r="E31" s="52">
        <f t="shared" si="6"/>
        <v>0</v>
      </c>
      <c r="F31" s="52">
        <f t="shared" si="6"/>
        <v>0</v>
      </c>
      <c r="G31" s="5">
        <f t="shared" si="6"/>
        <v>0</v>
      </c>
    </row>
    <row r="32" spans="1:7" ht="16.5" customHeight="1">
      <c r="B32" s="3"/>
      <c r="C32" s="53"/>
      <c r="D32" s="53"/>
      <c r="E32" s="53"/>
      <c r="F32" s="53"/>
      <c r="G32" s="31"/>
    </row>
    <row r="33" spans="1:7" ht="16.5" customHeight="1" thickBot="1">
      <c r="A33" s="4" t="s">
        <v>94</v>
      </c>
      <c r="B33" s="4" t="s">
        <v>225</v>
      </c>
      <c r="C33" s="51">
        <f>0</f>
        <v>0</v>
      </c>
      <c r="D33" s="51">
        <v>0</v>
      </c>
      <c r="E33" s="51">
        <f>0</f>
        <v>0</v>
      </c>
      <c r="F33" s="51">
        <v>0</v>
      </c>
      <c r="G33" s="34">
        <f>SUM(C33:F33)</f>
        <v>0</v>
      </c>
    </row>
    <row r="34" spans="1:7" ht="16.5" customHeight="1" thickBot="1">
      <c r="A34" s="32"/>
      <c r="B34" s="33" t="s">
        <v>139</v>
      </c>
      <c r="C34" s="52">
        <f t="shared" ref="C34:G34" si="7">C33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">
        <f t="shared" si="7"/>
        <v>0</v>
      </c>
    </row>
    <row r="35" spans="1:7" ht="6" customHeight="1">
      <c r="B35" s="3"/>
      <c r="C35" s="53"/>
      <c r="D35" s="53"/>
      <c r="E35" s="53"/>
      <c r="F35" s="53"/>
      <c r="G35" s="31"/>
    </row>
    <row r="36" spans="1:7" ht="16.5" customHeight="1" thickBot="1">
      <c r="A36" s="4" t="s">
        <v>152</v>
      </c>
      <c r="B36" s="4" t="s">
        <v>153</v>
      </c>
      <c r="C36" s="51">
        <v>0</v>
      </c>
      <c r="D36" s="51">
        <v>0</v>
      </c>
      <c r="E36" s="51">
        <v>0</v>
      </c>
      <c r="F36" s="51">
        <v>0</v>
      </c>
      <c r="G36" s="34">
        <f>SUM(C36:F36)</f>
        <v>0</v>
      </c>
    </row>
    <row r="37" spans="1:7" ht="16.5" customHeight="1" thickBot="1">
      <c r="A37" s="32"/>
      <c r="B37" s="33" t="s">
        <v>165</v>
      </c>
      <c r="C37" s="52">
        <f t="shared" ref="C37:G37" si="8">C36</f>
        <v>0</v>
      </c>
      <c r="D37" s="52">
        <f t="shared" si="8"/>
        <v>0</v>
      </c>
      <c r="E37" s="52">
        <f t="shared" si="8"/>
        <v>0</v>
      </c>
      <c r="F37" s="52">
        <f t="shared" si="8"/>
        <v>0</v>
      </c>
      <c r="G37" s="5">
        <f t="shared" si="8"/>
        <v>0</v>
      </c>
    </row>
    <row r="38" spans="1:7" ht="16.5" customHeight="1" thickBot="1">
      <c r="B38" s="3"/>
      <c r="C38" s="53"/>
      <c r="D38" s="53"/>
      <c r="E38" s="53"/>
      <c r="F38" s="53"/>
      <c r="G38" s="31"/>
    </row>
    <row r="39" spans="1:7" ht="13.5" customHeight="1" thickBot="1">
      <c r="A39" s="32"/>
      <c r="B39" s="33" t="s">
        <v>140</v>
      </c>
      <c r="C39" s="52">
        <f>C25+C28+C31+C34+C37</f>
        <v>0</v>
      </c>
      <c r="D39" s="52">
        <f t="shared" ref="D39:F39" si="9">D25+D28+D31+D34+D37</f>
        <v>0</v>
      </c>
      <c r="E39" s="52">
        <f t="shared" si="9"/>
        <v>0</v>
      </c>
      <c r="F39" s="52">
        <f t="shared" si="9"/>
        <v>0</v>
      </c>
      <c r="G39" s="5">
        <f>G25+G28+G31+G34</f>
        <v>0</v>
      </c>
    </row>
    <row r="40" spans="1:7" ht="4.5" customHeight="1"/>
    <row r="41" spans="1:7" ht="6" customHeight="1" thickBot="1"/>
    <row r="42" spans="1:7" ht="27.75" customHeight="1" thickBot="1">
      <c r="A42" s="222" t="s">
        <v>124</v>
      </c>
      <c r="B42" s="220" t="s">
        <v>125</v>
      </c>
      <c r="C42" s="222" t="s">
        <v>167</v>
      </c>
      <c r="D42" s="222" t="s">
        <v>166</v>
      </c>
      <c r="E42" s="222" t="s">
        <v>168</v>
      </c>
      <c r="F42" s="222" t="s">
        <v>169</v>
      </c>
      <c r="G42" s="221" t="s">
        <v>1</v>
      </c>
    </row>
    <row r="43" spans="1:7" ht="0.75" customHeight="1"/>
    <row r="44" spans="1:7" ht="16.5" customHeight="1" thickBot="1">
      <c r="A44" s="4" t="s">
        <v>126</v>
      </c>
      <c r="B44" s="4" t="s">
        <v>96</v>
      </c>
      <c r="C44" s="51">
        <v>0</v>
      </c>
      <c r="D44" s="51">
        <v>0</v>
      </c>
      <c r="E44" s="51">
        <v>0</v>
      </c>
      <c r="F44" s="51">
        <v>0</v>
      </c>
      <c r="G44" s="30">
        <f>SUM(C44:F44)</f>
        <v>0</v>
      </c>
    </row>
    <row r="45" spans="1:7" ht="16.5" customHeight="1" thickBot="1">
      <c r="A45" s="32"/>
      <c r="B45" s="33" t="s">
        <v>141</v>
      </c>
      <c r="C45" s="52">
        <f t="shared" ref="C45:G45" si="10">SUM(C44)</f>
        <v>0</v>
      </c>
      <c r="D45" s="52">
        <f t="shared" si="10"/>
        <v>0</v>
      </c>
      <c r="E45" s="52">
        <f t="shared" si="10"/>
        <v>0</v>
      </c>
      <c r="F45" s="52">
        <f t="shared" si="10"/>
        <v>0</v>
      </c>
      <c r="G45" s="5">
        <f t="shared" si="10"/>
        <v>0</v>
      </c>
    </row>
    <row r="46" spans="1:7" ht="16.5" customHeight="1" thickBot="1"/>
    <row r="47" spans="1:7" ht="13.5" thickBot="1">
      <c r="A47" s="32"/>
      <c r="B47" s="33" t="s">
        <v>134</v>
      </c>
      <c r="C47" s="52">
        <f>C39+C45</f>
        <v>0</v>
      </c>
      <c r="D47" s="52">
        <f>D39+D45</f>
        <v>0</v>
      </c>
      <c r="E47" s="52">
        <f t="shared" ref="E47:F47" si="11">E39+E45</f>
        <v>0</v>
      </c>
      <c r="F47" s="52">
        <f t="shared" si="11"/>
        <v>0</v>
      </c>
      <c r="G47" s="5">
        <f>G45+G39</f>
        <v>0</v>
      </c>
    </row>
  </sheetData>
  <mergeCells count="5">
    <mergeCell ref="A3:G3"/>
    <mergeCell ref="A16:B16"/>
    <mergeCell ref="A19:B19"/>
    <mergeCell ref="A20:B20"/>
    <mergeCell ref="A22:B22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AA27"/>
  <sheetViews>
    <sheetView showGridLines="0" zoomScale="80" zoomScaleNormal="80" zoomScalePageLayoutView="130" workbookViewId="0">
      <pane ySplit="1" topLeftCell="A2" activePane="bottomLeft" state="frozen"/>
      <selection pane="bottomLeft" activeCell="B18" sqref="B18:B20"/>
    </sheetView>
  </sheetViews>
  <sheetFormatPr defaultColWidth="9.140625" defaultRowHeight="9"/>
  <cols>
    <col min="1" max="1" width="3.42578125" style="223" customWidth="1"/>
    <col min="2" max="2" width="25.140625" style="223" customWidth="1"/>
    <col min="3" max="3" width="7.5703125" style="223" customWidth="1"/>
    <col min="4" max="5" width="7.85546875" style="223" customWidth="1"/>
    <col min="6" max="6" width="15" style="103" bestFit="1" customWidth="1"/>
    <col min="7" max="7" width="16" style="163" bestFit="1" customWidth="1"/>
    <col min="8" max="8" width="12.85546875" style="223" customWidth="1"/>
    <col min="9" max="9" width="13.85546875" style="223" customWidth="1"/>
    <col min="10" max="10" width="12" style="223" customWidth="1"/>
    <col min="11" max="11" width="13.85546875" style="223" customWidth="1"/>
    <col min="12" max="12" width="13.85546875" style="224" customWidth="1"/>
    <col min="13" max="13" width="13.42578125" style="223" customWidth="1"/>
    <col min="14" max="16" width="13.7109375" style="223" bestFit="1" customWidth="1"/>
    <col min="17" max="18" width="14.5703125" style="223" bestFit="1" customWidth="1"/>
    <col min="19" max="19" width="12.140625" style="223" bestFit="1" customWidth="1"/>
    <col min="20" max="21" width="13.42578125" style="223" bestFit="1" customWidth="1"/>
    <col min="22" max="22" width="12.140625" style="223" bestFit="1" customWidth="1"/>
    <col min="23" max="23" width="11.28515625" style="223" bestFit="1" customWidth="1"/>
    <col min="24" max="24" width="14.28515625" style="223" customWidth="1"/>
    <col min="25" max="25" width="13.7109375" style="223" bestFit="1" customWidth="1"/>
    <col min="26" max="26" width="14.5703125" style="224" bestFit="1" customWidth="1"/>
    <col min="27" max="27" width="16" style="223" bestFit="1" customWidth="1"/>
    <col min="28" max="16384" width="9.140625" style="223"/>
  </cols>
  <sheetData>
    <row r="1" spans="1:27" ht="12" thickBot="1">
      <c r="A1" s="227"/>
      <c r="B1" s="35"/>
      <c r="C1" s="36"/>
      <c r="D1" s="36"/>
      <c r="E1" s="227"/>
      <c r="F1" s="228"/>
      <c r="G1" s="229"/>
      <c r="H1" s="227"/>
      <c r="I1" s="227"/>
      <c r="J1" s="227"/>
      <c r="K1" s="227"/>
      <c r="L1" s="230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30"/>
      <c r="AA1" s="227"/>
    </row>
    <row r="2" spans="1:27" ht="21.75" customHeight="1" thickBot="1">
      <c r="A2" s="315" t="s">
        <v>256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7"/>
    </row>
    <row r="3" spans="1:27" ht="12" thickBot="1">
      <c r="A3" s="231"/>
      <c r="B3" s="232"/>
      <c r="C3" s="232"/>
      <c r="D3" s="232"/>
      <c r="E3" s="232"/>
      <c r="F3" s="233"/>
      <c r="G3" s="234"/>
      <c r="H3" s="232"/>
      <c r="I3" s="232"/>
      <c r="J3" s="232"/>
      <c r="K3" s="232"/>
      <c r="L3" s="235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5"/>
      <c r="AA3" s="236"/>
    </row>
    <row r="4" spans="1:27" ht="23.25" customHeight="1" thickBot="1">
      <c r="A4" s="313" t="s">
        <v>104</v>
      </c>
      <c r="B4" s="311" t="s">
        <v>101</v>
      </c>
      <c r="C4" s="329" t="s">
        <v>112</v>
      </c>
      <c r="D4" s="329" t="s">
        <v>105</v>
      </c>
      <c r="E4" s="327" t="s">
        <v>102</v>
      </c>
      <c r="F4" s="321" t="s">
        <v>115</v>
      </c>
      <c r="G4" s="326"/>
      <c r="H4" s="318" t="s">
        <v>226</v>
      </c>
      <c r="I4" s="319"/>
      <c r="J4" s="319"/>
      <c r="K4" s="319"/>
      <c r="L4" s="320"/>
      <c r="M4" s="321" t="s">
        <v>106</v>
      </c>
      <c r="N4" s="321"/>
      <c r="O4" s="321"/>
      <c r="P4" s="321"/>
      <c r="Q4" s="322"/>
      <c r="R4" s="323"/>
      <c r="S4" s="318" t="s">
        <v>237</v>
      </c>
      <c r="T4" s="319"/>
      <c r="U4" s="319"/>
      <c r="V4" s="319"/>
      <c r="W4" s="319"/>
      <c r="X4" s="319"/>
      <c r="Y4" s="319"/>
      <c r="Z4" s="320"/>
      <c r="AA4" s="324" t="s">
        <v>208</v>
      </c>
    </row>
    <row r="5" spans="1:27" ht="99" customHeight="1" thickBot="1">
      <c r="A5" s="314"/>
      <c r="B5" s="312"/>
      <c r="C5" s="330"/>
      <c r="D5" s="330"/>
      <c r="E5" s="328"/>
      <c r="F5" s="237" t="s">
        <v>103</v>
      </c>
      <c r="G5" s="238" t="s">
        <v>107</v>
      </c>
      <c r="H5" s="239" t="s">
        <v>12</v>
      </c>
      <c r="I5" s="240" t="s">
        <v>110</v>
      </c>
      <c r="J5" s="240" t="s">
        <v>111</v>
      </c>
      <c r="K5" s="240" t="s">
        <v>114</v>
      </c>
      <c r="L5" s="241" t="s">
        <v>108</v>
      </c>
      <c r="M5" s="358" t="s">
        <v>227</v>
      </c>
      <c r="N5" s="242" t="s">
        <v>228</v>
      </c>
      <c r="O5" s="242" t="s">
        <v>26</v>
      </c>
      <c r="P5" s="242" t="s">
        <v>229</v>
      </c>
      <c r="Q5" s="298" t="s">
        <v>113</v>
      </c>
      <c r="R5" s="244" t="s">
        <v>175</v>
      </c>
      <c r="S5" s="245" t="s">
        <v>230</v>
      </c>
      <c r="T5" s="246" t="s">
        <v>206</v>
      </c>
      <c r="U5" s="246" t="s">
        <v>207</v>
      </c>
      <c r="V5" s="246" t="s">
        <v>231</v>
      </c>
      <c r="W5" s="246" t="s">
        <v>232</v>
      </c>
      <c r="X5" s="246" t="s">
        <v>233</v>
      </c>
      <c r="Y5" s="243" t="s">
        <v>234</v>
      </c>
      <c r="Z5" s="247" t="s">
        <v>235</v>
      </c>
      <c r="AA5" s="325"/>
    </row>
    <row r="6" spans="1:27" ht="21.95" customHeight="1">
      <c r="A6" s="248">
        <v>1</v>
      </c>
      <c r="B6" s="249" t="s">
        <v>209</v>
      </c>
      <c r="C6" s="250">
        <v>1</v>
      </c>
      <c r="D6" s="251" t="s">
        <v>212</v>
      </c>
      <c r="E6" s="252" t="s">
        <v>236</v>
      </c>
      <c r="F6" s="297"/>
      <c r="G6" s="253">
        <f>F6*12</f>
        <v>0</v>
      </c>
      <c r="H6" s="254">
        <f>F6*8%</f>
        <v>0</v>
      </c>
      <c r="I6" s="255">
        <f>F6*26.5%</f>
        <v>0</v>
      </c>
      <c r="J6" s="255">
        <f>F6*1%</f>
        <v>0</v>
      </c>
      <c r="K6" s="256">
        <f>SUM(H6:J6)</f>
        <v>0</v>
      </c>
      <c r="L6" s="257">
        <f>K6*12</f>
        <v>0</v>
      </c>
      <c r="M6" s="357">
        <f>0</f>
        <v>0</v>
      </c>
      <c r="N6" s="255">
        <f>0</f>
        <v>0</v>
      </c>
      <c r="O6" s="255">
        <f>0</f>
        <v>0</v>
      </c>
      <c r="P6" s="255">
        <f>0</f>
        <v>0</v>
      </c>
      <c r="Q6" s="357">
        <f>SUM(M6:P6)</f>
        <v>0</v>
      </c>
      <c r="R6" s="258">
        <f>Q6*12</f>
        <v>0</v>
      </c>
      <c r="S6" s="254">
        <f>F6*2.78%</f>
        <v>0</v>
      </c>
      <c r="T6" s="255">
        <f>F6*8.33%</f>
        <v>0</v>
      </c>
      <c r="U6" s="255">
        <f>H6*50%</f>
        <v>0</v>
      </c>
      <c r="V6" s="255">
        <f>(S6+T6)*8%</f>
        <v>0</v>
      </c>
      <c r="W6" s="255">
        <f>(S6+T6)*1%</f>
        <v>0</v>
      </c>
      <c r="X6" s="255">
        <f>(S6+T6)*20%</f>
        <v>0</v>
      </c>
      <c r="Y6" s="259">
        <f>SUM(S6:X6)</f>
        <v>0</v>
      </c>
      <c r="Z6" s="260">
        <f>Y6*12</f>
        <v>0</v>
      </c>
      <c r="AA6" s="261">
        <f>G6+L6+R6+Z6</f>
        <v>0</v>
      </c>
    </row>
    <row r="7" spans="1:27" s="225" customFormat="1" ht="21.95" customHeight="1">
      <c r="A7" s="262">
        <v>2</v>
      </c>
      <c r="B7" s="263" t="s">
        <v>210</v>
      </c>
      <c r="C7" s="264">
        <v>1</v>
      </c>
      <c r="D7" s="265" t="s">
        <v>212</v>
      </c>
      <c r="E7" s="266" t="s">
        <v>236</v>
      </c>
      <c r="F7" s="297"/>
      <c r="G7" s="268">
        <f t="shared" ref="G7:G15" si="0">F7*12</f>
        <v>0</v>
      </c>
      <c r="H7" s="269">
        <f>F7*8%</f>
        <v>0</v>
      </c>
      <c r="I7" s="270">
        <f>F7*26.5%</f>
        <v>0</v>
      </c>
      <c r="J7" s="270">
        <f t="shared" ref="J7:J15" si="1">F7*1%</f>
        <v>0</v>
      </c>
      <c r="K7" s="271">
        <f t="shared" ref="K7:K15" si="2">SUM(H7:J7)</f>
        <v>0</v>
      </c>
      <c r="L7" s="272">
        <f t="shared" ref="L7:L15" si="3">K7*12</f>
        <v>0</v>
      </c>
      <c r="M7" s="357">
        <f>0</f>
        <v>0</v>
      </c>
      <c r="N7" s="270">
        <f>0</f>
        <v>0</v>
      </c>
      <c r="O7" s="270">
        <f>0</f>
        <v>0</v>
      </c>
      <c r="P7" s="270">
        <f>0</f>
        <v>0</v>
      </c>
      <c r="Q7" s="270">
        <f t="shared" ref="Q7:Q15" si="4">SUM(M7:P7)</f>
        <v>0</v>
      </c>
      <c r="R7" s="273">
        <f t="shared" ref="R7:R15" si="5">Q7*12</f>
        <v>0</v>
      </c>
      <c r="S7" s="269">
        <f t="shared" ref="S7:S8" si="6">F7*2.78%</f>
        <v>0</v>
      </c>
      <c r="T7" s="270">
        <f t="shared" ref="T7:T15" si="7">F7*8.33%</f>
        <v>0</v>
      </c>
      <c r="U7" s="270">
        <f t="shared" ref="U7:U15" si="8">H7*50%</f>
        <v>0</v>
      </c>
      <c r="V7" s="270">
        <f t="shared" ref="V7:V8" si="9">(S7+T7)*8%</f>
        <v>0</v>
      </c>
      <c r="W7" s="270">
        <f t="shared" ref="W7:W8" si="10">(S7+T7)*1%</f>
        <v>0</v>
      </c>
      <c r="X7" s="270">
        <f t="shared" ref="X7:X8" si="11">(S7+T7)*20%</f>
        <v>0</v>
      </c>
      <c r="Y7" s="271">
        <f t="shared" ref="Y7:Y15" si="12">SUM(S7:X7)</f>
        <v>0</v>
      </c>
      <c r="Z7" s="274">
        <f t="shared" ref="Z7:Z15" si="13">Y7*12</f>
        <v>0</v>
      </c>
      <c r="AA7" s="275">
        <f t="shared" ref="AA7:AA15" si="14">G7+L7+R7+Z7</f>
        <v>0</v>
      </c>
    </row>
    <row r="8" spans="1:27" s="225" customFormat="1" ht="21.95" customHeight="1">
      <c r="A8" s="262">
        <v>3</v>
      </c>
      <c r="B8" s="263" t="s">
        <v>211</v>
      </c>
      <c r="C8" s="264">
        <v>1</v>
      </c>
      <c r="D8" s="265" t="s">
        <v>212</v>
      </c>
      <c r="E8" s="266" t="s">
        <v>236</v>
      </c>
      <c r="F8" s="297"/>
      <c r="G8" s="268">
        <f t="shared" si="0"/>
        <v>0</v>
      </c>
      <c r="H8" s="269">
        <f t="shared" ref="H8:H15" si="15">F8*8%</f>
        <v>0</v>
      </c>
      <c r="I8" s="270">
        <f t="shared" ref="I8:I13" si="16">F8*26.5%</f>
        <v>0</v>
      </c>
      <c r="J8" s="270">
        <f t="shared" si="1"/>
        <v>0</v>
      </c>
      <c r="K8" s="271">
        <f t="shared" si="2"/>
        <v>0</v>
      </c>
      <c r="L8" s="272">
        <f t="shared" si="3"/>
        <v>0</v>
      </c>
      <c r="M8" s="357">
        <f>0</f>
        <v>0</v>
      </c>
      <c r="N8" s="270">
        <f>0</f>
        <v>0</v>
      </c>
      <c r="O8" s="270">
        <f>0</f>
        <v>0</v>
      </c>
      <c r="P8" s="270">
        <f>0</f>
        <v>0</v>
      </c>
      <c r="Q8" s="270">
        <f t="shared" si="4"/>
        <v>0</v>
      </c>
      <c r="R8" s="273">
        <f t="shared" si="5"/>
        <v>0</v>
      </c>
      <c r="S8" s="269">
        <f t="shared" si="6"/>
        <v>0</v>
      </c>
      <c r="T8" s="270">
        <f t="shared" si="7"/>
        <v>0</v>
      </c>
      <c r="U8" s="270">
        <f t="shared" si="8"/>
        <v>0</v>
      </c>
      <c r="V8" s="270">
        <f t="shared" si="9"/>
        <v>0</v>
      </c>
      <c r="W8" s="270">
        <f t="shared" si="10"/>
        <v>0</v>
      </c>
      <c r="X8" s="270">
        <f t="shared" si="11"/>
        <v>0</v>
      </c>
      <c r="Y8" s="271">
        <f>SUM(S8:X8)</f>
        <v>0</v>
      </c>
      <c r="Z8" s="274">
        <f>Y8*12</f>
        <v>0</v>
      </c>
      <c r="AA8" s="275">
        <f t="shared" si="14"/>
        <v>0</v>
      </c>
    </row>
    <row r="9" spans="1:27" s="225" customFormat="1" ht="21.95" customHeight="1">
      <c r="A9" s="262">
        <v>4</v>
      </c>
      <c r="B9" s="263" t="s">
        <v>213</v>
      </c>
      <c r="C9" s="264">
        <v>1</v>
      </c>
      <c r="D9" s="265" t="s">
        <v>212</v>
      </c>
      <c r="E9" s="266" t="s">
        <v>236</v>
      </c>
      <c r="F9" s="297"/>
      <c r="G9" s="268">
        <f t="shared" si="0"/>
        <v>0</v>
      </c>
      <c r="H9" s="269">
        <f t="shared" si="15"/>
        <v>0</v>
      </c>
      <c r="I9" s="270">
        <f t="shared" si="16"/>
        <v>0</v>
      </c>
      <c r="J9" s="270">
        <f t="shared" si="1"/>
        <v>0</v>
      </c>
      <c r="K9" s="271">
        <f t="shared" si="2"/>
        <v>0</v>
      </c>
      <c r="L9" s="272">
        <f t="shared" si="3"/>
        <v>0</v>
      </c>
      <c r="M9" s="357">
        <f>0</f>
        <v>0</v>
      </c>
      <c r="N9" s="270">
        <f>0</f>
        <v>0</v>
      </c>
      <c r="O9" s="270">
        <f>0</f>
        <v>0</v>
      </c>
      <c r="P9" s="270">
        <f>0</f>
        <v>0</v>
      </c>
      <c r="Q9" s="270">
        <f t="shared" si="4"/>
        <v>0</v>
      </c>
      <c r="R9" s="273">
        <f t="shared" si="5"/>
        <v>0</v>
      </c>
      <c r="S9" s="269">
        <f>F9*2.78%</f>
        <v>0</v>
      </c>
      <c r="T9" s="270">
        <f t="shared" si="7"/>
        <v>0</v>
      </c>
      <c r="U9" s="270">
        <f t="shared" si="8"/>
        <v>0</v>
      </c>
      <c r="V9" s="270">
        <f>(S9+T9)*8%</f>
        <v>0</v>
      </c>
      <c r="W9" s="270">
        <f>(S9+T9)*1%</f>
        <v>0</v>
      </c>
      <c r="X9" s="270">
        <f>(S9+T9)*20%</f>
        <v>0</v>
      </c>
      <c r="Y9" s="271">
        <f t="shared" si="12"/>
        <v>0</v>
      </c>
      <c r="Z9" s="274">
        <f t="shared" si="13"/>
        <v>0</v>
      </c>
      <c r="AA9" s="275">
        <f t="shared" si="14"/>
        <v>0</v>
      </c>
    </row>
    <row r="10" spans="1:27" s="225" customFormat="1" ht="21.95" customHeight="1">
      <c r="A10" s="262">
        <v>5</v>
      </c>
      <c r="B10" s="263" t="s">
        <v>218</v>
      </c>
      <c r="C10" s="264">
        <v>1</v>
      </c>
      <c r="D10" s="265" t="s">
        <v>212</v>
      </c>
      <c r="E10" s="266" t="s">
        <v>236</v>
      </c>
      <c r="F10" s="297"/>
      <c r="G10" s="268">
        <f t="shared" si="0"/>
        <v>0</v>
      </c>
      <c r="H10" s="269">
        <f t="shared" si="15"/>
        <v>0</v>
      </c>
      <c r="I10" s="270">
        <f t="shared" si="16"/>
        <v>0</v>
      </c>
      <c r="J10" s="270">
        <f t="shared" si="1"/>
        <v>0</v>
      </c>
      <c r="K10" s="271">
        <f t="shared" si="2"/>
        <v>0</v>
      </c>
      <c r="L10" s="272">
        <f t="shared" si="3"/>
        <v>0</v>
      </c>
      <c r="M10" s="357">
        <f>0</f>
        <v>0</v>
      </c>
      <c r="N10" s="270">
        <f>0</f>
        <v>0</v>
      </c>
      <c r="O10" s="270">
        <f>0</f>
        <v>0</v>
      </c>
      <c r="P10" s="270">
        <f>0</f>
        <v>0</v>
      </c>
      <c r="Q10" s="270">
        <f t="shared" si="4"/>
        <v>0</v>
      </c>
      <c r="R10" s="273">
        <f t="shared" si="5"/>
        <v>0</v>
      </c>
      <c r="S10" s="269">
        <f t="shared" ref="S10:S15" si="17">F10*2.78%</f>
        <v>0</v>
      </c>
      <c r="T10" s="270">
        <f t="shared" si="7"/>
        <v>0</v>
      </c>
      <c r="U10" s="270">
        <f t="shared" si="8"/>
        <v>0</v>
      </c>
      <c r="V10" s="270">
        <f t="shared" ref="V10:V15" si="18">(S10+T10)*8%</f>
        <v>0</v>
      </c>
      <c r="W10" s="270">
        <f t="shared" ref="W10:W13" si="19">(S10+T10)*1%</f>
        <v>0</v>
      </c>
      <c r="X10" s="270">
        <f t="shared" ref="X10:X15" si="20">(S10+T10)*20%</f>
        <v>0</v>
      </c>
      <c r="Y10" s="271">
        <f t="shared" si="12"/>
        <v>0</v>
      </c>
      <c r="Z10" s="274">
        <f t="shared" si="13"/>
        <v>0</v>
      </c>
      <c r="AA10" s="275">
        <f t="shared" si="14"/>
        <v>0</v>
      </c>
    </row>
    <row r="11" spans="1:27" s="225" customFormat="1" ht="21.95" customHeight="1">
      <c r="A11" s="262">
        <v>6</v>
      </c>
      <c r="B11" s="263" t="s">
        <v>214</v>
      </c>
      <c r="C11" s="264">
        <v>1</v>
      </c>
      <c r="D11" s="265" t="s">
        <v>212</v>
      </c>
      <c r="E11" s="266" t="s">
        <v>236</v>
      </c>
      <c r="F11" s="297"/>
      <c r="G11" s="268">
        <f t="shared" si="0"/>
        <v>0</v>
      </c>
      <c r="H11" s="269">
        <f t="shared" si="15"/>
        <v>0</v>
      </c>
      <c r="I11" s="270">
        <f t="shared" si="16"/>
        <v>0</v>
      </c>
      <c r="J11" s="270">
        <f t="shared" si="1"/>
        <v>0</v>
      </c>
      <c r="K11" s="271">
        <f t="shared" si="2"/>
        <v>0</v>
      </c>
      <c r="L11" s="272">
        <f t="shared" si="3"/>
        <v>0</v>
      </c>
      <c r="M11" s="357">
        <f>0</f>
        <v>0</v>
      </c>
      <c r="N11" s="270">
        <f>0</f>
        <v>0</v>
      </c>
      <c r="O11" s="270">
        <f>0</f>
        <v>0</v>
      </c>
      <c r="P11" s="270">
        <f>0</f>
        <v>0</v>
      </c>
      <c r="Q11" s="270">
        <f t="shared" si="4"/>
        <v>0</v>
      </c>
      <c r="R11" s="273">
        <f t="shared" si="5"/>
        <v>0</v>
      </c>
      <c r="S11" s="269">
        <f t="shared" si="17"/>
        <v>0</v>
      </c>
      <c r="T11" s="270">
        <f t="shared" si="7"/>
        <v>0</v>
      </c>
      <c r="U11" s="270">
        <f t="shared" si="8"/>
        <v>0</v>
      </c>
      <c r="V11" s="270">
        <f t="shared" si="18"/>
        <v>0</v>
      </c>
      <c r="W11" s="270">
        <f t="shared" si="19"/>
        <v>0</v>
      </c>
      <c r="X11" s="270">
        <f t="shared" si="20"/>
        <v>0</v>
      </c>
      <c r="Y11" s="271">
        <f t="shared" si="12"/>
        <v>0</v>
      </c>
      <c r="Z11" s="274">
        <f t="shared" si="13"/>
        <v>0</v>
      </c>
      <c r="AA11" s="275">
        <f t="shared" si="14"/>
        <v>0</v>
      </c>
    </row>
    <row r="12" spans="1:27" s="225" customFormat="1" ht="21.95" customHeight="1">
      <c r="A12" s="262">
        <v>7</v>
      </c>
      <c r="B12" s="263" t="s">
        <v>214</v>
      </c>
      <c r="C12" s="264">
        <v>1</v>
      </c>
      <c r="D12" s="265" t="s">
        <v>212</v>
      </c>
      <c r="E12" s="266" t="s">
        <v>236</v>
      </c>
      <c r="F12" s="297"/>
      <c r="G12" s="268">
        <f t="shared" si="0"/>
        <v>0</v>
      </c>
      <c r="H12" s="269">
        <f t="shared" si="15"/>
        <v>0</v>
      </c>
      <c r="I12" s="270">
        <f t="shared" si="16"/>
        <v>0</v>
      </c>
      <c r="J12" s="270">
        <f t="shared" si="1"/>
        <v>0</v>
      </c>
      <c r="K12" s="271">
        <f t="shared" si="2"/>
        <v>0</v>
      </c>
      <c r="L12" s="272">
        <f t="shared" si="3"/>
        <v>0</v>
      </c>
      <c r="M12" s="357">
        <f>0</f>
        <v>0</v>
      </c>
      <c r="N12" s="270">
        <f>0</f>
        <v>0</v>
      </c>
      <c r="O12" s="270">
        <f>0</f>
        <v>0</v>
      </c>
      <c r="P12" s="270">
        <f>0</f>
        <v>0</v>
      </c>
      <c r="Q12" s="270">
        <f t="shared" si="4"/>
        <v>0</v>
      </c>
      <c r="R12" s="273">
        <f t="shared" si="5"/>
        <v>0</v>
      </c>
      <c r="S12" s="269">
        <f t="shared" si="17"/>
        <v>0</v>
      </c>
      <c r="T12" s="270">
        <f t="shared" si="7"/>
        <v>0</v>
      </c>
      <c r="U12" s="270">
        <f t="shared" si="8"/>
        <v>0</v>
      </c>
      <c r="V12" s="270">
        <f t="shared" si="18"/>
        <v>0</v>
      </c>
      <c r="W12" s="270">
        <f t="shared" si="19"/>
        <v>0</v>
      </c>
      <c r="X12" s="270">
        <f t="shared" si="20"/>
        <v>0</v>
      </c>
      <c r="Y12" s="271">
        <f t="shared" si="12"/>
        <v>0</v>
      </c>
      <c r="Z12" s="274">
        <f t="shared" si="13"/>
        <v>0</v>
      </c>
      <c r="AA12" s="275">
        <f t="shared" si="14"/>
        <v>0</v>
      </c>
    </row>
    <row r="13" spans="1:27" s="225" customFormat="1" ht="21.95" customHeight="1">
      <c r="A13" s="262">
        <v>8</v>
      </c>
      <c r="B13" s="263" t="s">
        <v>214</v>
      </c>
      <c r="C13" s="264">
        <v>1</v>
      </c>
      <c r="D13" s="265" t="s">
        <v>212</v>
      </c>
      <c r="E13" s="266" t="s">
        <v>236</v>
      </c>
      <c r="F13" s="297"/>
      <c r="G13" s="268">
        <f t="shared" si="0"/>
        <v>0</v>
      </c>
      <c r="H13" s="269">
        <f t="shared" si="15"/>
        <v>0</v>
      </c>
      <c r="I13" s="270">
        <f t="shared" si="16"/>
        <v>0</v>
      </c>
      <c r="J13" s="270">
        <f t="shared" si="1"/>
        <v>0</v>
      </c>
      <c r="K13" s="271">
        <f t="shared" si="2"/>
        <v>0</v>
      </c>
      <c r="L13" s="272">
        <f t="shared" si="3"/>
        <v>0</v>
      </c>
      <c r="M13" s="357">
        <f>0</f>
        <v>0</v>
      </c>
      <c r="N13" s="270">
        <f>0</f>
        <v>0</v>
      </c>
      <c r="O13" s="270">
        <f>0</f>
        <v>0</v>
      </c>
      <c r="P13" s="270">
        <f>0</f>
        <v>0</v>
      </c>
      <c r="Q13" s="270">
        <f t="shared" si="4"/>
        <v>0</v>
      </c>
      <c r="R13" s="273">
        <f t="shared" si="5"/>
        <v>0</v>
      </c>
      <c r="S13" s="269">
        <f t="shared" si="17"/>
        <v>0</v>
      </c>
      <c r="T13" s="270">
        <f t="shared" si="7"/>
        <v>0</v>
      </c>
      <c r="U13" s="270">
        <f t="shared" si="8"/>
        <v>0</v>
      </c>
      <c r="V13" s="270">
        <f t="shared" si="18"/>
        <v>0</v>
      </c>
      <c r="W13" s="270">
        <f t="shared" si="19"/>
        <v>0</v>
      </c>
      <c r="X13" s="270">
        <f t="shared" si="20"/>
        <v>0</v>
      </c>
      <c r="Y13" s="271">
        <f t="shared" si="12"/>
        <v>0</v>
      </c>
      <c r="Z13" s="274">
        <f t="shared" si="13"/>
        <v>0</v>
      </c>
      <c r="AA13" s="275">
        <f t="shared" si="14"/>
        <v>0</v>
      </c>
    </row>
    <row r="14" spans="1:27" s="225" customFormat="1" ht="21.95" customHeight="1">
      <c r="A14" s="262">
        <v>9</v>
      </c>
      <c r="B14" s="263" t="s">
        <v>214</v>
      </c>
      <c r="C14" s="264">
        <v>1</v>
      </c>
      <c r="D14" s="265" t="s">
        <v>212</v>
      </c>
      <c r="E14" s="266" t="s">
        <v>236</v>
      </c>
      <c r="F14" s="297"/>
      <c r="G14" s="268">
        <f t="shared" si="0"/>
        <v>0</v>
      </c>
      <c r="H14" s="269">
        <f t="shared" si="15"/>
        <v>0</v>
      </c>
      <c r="I14" s="270">
        <f>F14*26.5%</f>
        <v>0</v>
      </c>
      <c r="J14" s="270">
        <f t="shared" si="1"/>
        <v>0</v>
      </c>
      <c r="K14" s="271">
        <f t="shared" si="2"/>
        <v>0</v>
      </c>
      <c r="L14" s="272">
        <f t="shared" si="3"/>
        <v>0</v>
      </c>
      <c r="M14" s="357">
        <f>0</f>
        <v>0</v>
      </c>
      <c r="N14" s="270">
        <f>0</f>
        <v>0</v>
      </c>
      <c r="O14" s="270">
        <f>0</f>
        <v>0</v>
      </c>
      <c r="P14" s="270">
        <f>0</f>
        <v>0</v>
      </c>
      <c r="Q14" s="357">
        <f t="shared" si="4"/>
        <v>0</v>
      </c>
      <c r="R14" s="273">
        <f t="shared" si="5"/>
        <v>0</v>
      </c>
      <c r="S14" s="269">
        <f t="shared" si="17"/>
        <v>0</v>
      </c>
      <c r="T14" s="270">
        <f t="shared" si="7"/>
        <v>0</v>
      </c>
      <c r="U14" s="270">
        <f t="shared" si="8"/>
        <v>0</v>
      </c>
      <c r="V14" s="270">
        <f t="shared" si="18"/>
        <v>0</v>
      </c>
      <c r="W14" s="270">
        <f>(S14+T14)*1%</f>
        <v>0</v>
      </c>
      <c r="X14" s="270">
        <f t="shared" si="20"/>
        <v>0</v>
      </c>
      <c r="Y14" s="271">
        <f t="shared" si="12"/>
        <v>0</v>
      </c>
      <c r="Z14" s="274">
        <f t="shared" si="13"/>
        <v>0</v>
      </c>
      <c r="AA14" s="275">
        <f t="shared" si="14"/>
        <v>0</v>
      </c>
    </row>
    <row r="15" spans="1:27" s="225" customFormat="1" ht="21.95" customHeight="1">
      <c r="A15" s="262">
        <v>10</v>
      </c>
      <c r="B15" s="263" t="s">
        <v>249</v>
      </c>
      <c r="C15" s="264">
        <v>1</v>
      </c>
      <c r="D15" s="265" t="s">
        <v>212</v>
      </c>
      <c r="E15" s="266" t="s">
        <v>236</v>
      </c>
      <c r="F15" s="267"/>
      <c r="G15" s="268">
        <f t="shared" si="0"/>
        <v>0</v>
      </c>
      <c r="H15" s="269">
        <f t="shared" si="15"/>
        <v>0</v>
      </c>
      <c r="I15" s="270">
        <f>F15*26.5%</f>
        <v>0</v>
      </c>
      <c r="J15" s="270">
        <f t="shared" si="1"/>
        <v>0</v>
      </c>
      <c r="K15" s="271">
        <f t="shared" si="2"/>
        <v>0</v>
      </c>
      <c r="L15" s="272">
        <f t="shared" si="3"/>
        <v>0</v>
      </c>
      <c r="M15" s="357">
        <f>0</f>
        <v>0</v>
      </c>
      <c r="N15" s="270">
        <f>0</f>
        <v>0</v>
      </c>
      <c r="O15" s="270">
        <f>0</f>
        <v>0</v>
      </c>
      <c r="P15" s="270">
        <f>0</f>
        <v>0</v>
      </c>
      <c r="Q15" s="357">
        <f t="shared" si="4"/>
        <v>0</v>
      </c>
      <c r="R15" s="273">
        <f t="shared" si="5"/>
        <v>0</v>
      </c>
      <c r="S15" s="269">
        <f t="shared" si="17"/>
        <v>0</v>
      </c>
      <c r="T15" s="270">
        <f t="shared" si="7"/>
        <v>0</v>
      </c>
      <c r="U15" s="270">
        <f t="shared" si="8"/>
        <v>0</v>
      </c>
      <c r="V15" s="270">
        <f t="shared" si="18"/>
        <v>0</v>
      </c>
      <c r="W15" s="270">
        <f>(S15+T15)*1%</f>
        <v>0</v>
      </c>
      <c r="X15" s="270">
        <f t="shared" si="20"/>
        <v>0</v>
      </c>
      <c r="Y15" s="271">
        <f t="shared" si="12"/>
        <v>0</v>
      </c>
      <c r="Z15" s="274">
        <f t="shared" si="13"/>
        <v>0</v>
      </c>
      <c r="AA15" s="275">
        <f t="shared" si="14"/>
        <v>0</v>
      </c>
    </row>
    <row r="16" spans="1:27" s="225" customFormat="1" ht="21.95" customHeight="1">
      <c r="A16" s="262">
        <v>11</v>
      </c>
      <c r="B16" s="263"/>
      <c r="C16" s="264"/>
      <c r="D16" s="265"/>
      <c r="E16" s="266"/>
      <c r="F16" s="267"/>
      <c r="G16" s="268"/>
      <c r="H16" s="269"/>
      <c r="I16" s="270"/>
      <c r="J16" s="270"/>
      <c r="K16" s="271"/>
      <c r="L16" s="272"/>
      <c r="M16" s="269"/>
      <c r="N16" s="270"/>
      <c r="O16" s="270"/>
      <c r="P16" s="270"/>
      <c r="Q16" s="271"/>
      <c r="R16" s="273"/>
      <c r="S16" s="269"/>
      <c r="T16" s="270"/>
      <c r="U16" s="270"/>
      <c r="V16" s="270"/>
      <c r="W16" s="270"/>
      <c r="X16" s="270"/>
      <c r="Y16" s="271"/>
      <c r="Z16" s="274"/>
      <c r="AA16" s="275"/>
    </row>
    <row r="17" spans="1:27" s="225" customFormat="1" ht="21.95" customHeight="1" thickBot="1">
      <c r="A17" s="262">
        <v>12</v>
      </c>
      <c r="B17" s="263"/>
      <c r="C17" s="264"/>
      <c r="D17" s="265"/>
      <c r="E17" s="266"/>
      <c r="F17" s="267"/>
      <c r="G17" s="268"/>
      <c r="H17" s="269"/>
      <c r="I17" s="270"/>
      <c r="J17" s="270"/>
      <c r="K17" s="271"/>
      <c r="L17" s="272"/>
      <c r="M17" s="269"/>
      <c r="N17" s="270"/>
      <c r="O17" s="270"/>
      <c r="P17" s="270"/>
      <c r="Q17" s="271"/>
      <c r="R17" s="273"/>
      <c r="S17" s="269"/>
      <c r="T17" s="270"/>
      <c r="U17" s="270"/>
      <c r="V17" s="270"/>
      <c r="W17" s="270"/>
      <c r="X17" s="270"/>
      <c r="Y17" s="271"/>
      <c r="Z17" s="274"/>
      <c r="AA17" s="275"/>
    </row>
    <row r="18" spans="1:27" s="226" customFormat="1" ht="22.5" customHeight="1" thickBot="1">
      <c r="A18" s="276" t="s">
        <v>109</v>
      </c>
      <c r="B18" s="277"/>
      <c r="C18" s="278">
        <f>SUM(C6:C17)</f>
        <v>10</v>
      </c>
      <c r="D18" s="279"/>
      <c r="E18" s="280"/>
      <c r="F18" s="281">
        <f>SUM(F6:F17)</f>
        <v>0</v>
      </c>
      <c r="G18" s="282">
        <f>SUM(G6:G17)</f>
        <v>0</v>
      </c>
      <c r="H18" s="283">
        <f>SUM(H6:H17)</f>
        <v>0</v>
      </c>
      <c r="I18" s="283">
        <f>SUM(I6:I17)</f>
        <v>0</v>
      </c>
      <c r="J18" s="283">
        <f>SUM(J6:J17)</f>
        <v>0</v>
      </c>
      <c r="K18" s="283">
        <f>SUM(K6:K17)</f>
        <v>0</v>
      </c>
      <c r="L18" s="282">
        <f>SUM(L6:L17)</f>
        <v>0</v>
      </c>
      <c r="M18" s="283">
        <f>SUM(M6:M17)</f>
        <v>0</v>
      </c>
      <c r="N18" s="283">
        <f>SUM(N6:N17)</f>
        <v>0</v>
      </c>
      <c r="O18" s="283">
        <f>SUM(O6:O17)</f>
        <v>0</v>
      </c>
      <c r="P18" s="283">
        <f>SUM(P6:P17)</f>
        <v>0</v>
      </c>
      <c r="Q18" s="283">
        <f>SUM(Q6:Q17)</f>
        <v>0</v>
      </c>
      <c r="R18" s="282">
        <f>SUM(R6:R17)</f>
        <v>0</v>
      </c>
      <c r="S18" s="283">
        <f>SUM(S6:S17)</f>
        <v>0</v>
      </c>
      <c r="T18" s="283">
        <f>SUM(T6:T17)</f>
        <v>0</v>
      </c>
      <c r="U18" s="283">
        <f>SUM(U6:U17)</f>
        <v>0</v>
      </c>
      <c r="V18" s="283">
        <f>SUM(V6:V17)</f>
        <v>0</v>
      </c>
      <c r="W18" s="283">
        <f>SUM(W6:W17)</f>
        <v>0</v>
      </c>
      <c r="X18" s="283">
        <f>SUM(X6:X17)</f>
        <v>0</v>
      </c>
      <c r="Y18" s="283">
        <f>SUM(Y6:Y17)</f>
        <v>0</v>
      </c>
      <c r="Z18" s="283">
        <f>SUM(Z6:Z17)</f>
        <v>0</v>
      </c>
      <c r="AA18" s="284">
        <f>SUM(AA6:AA17)</f>
        <v>0</v>
      </c>
    </row>
    <row r="19" spans="1:27" s="225" customFormat="1" ht="16.5" customHeight="1" thickBot="1">
      <c r="A19" s="285"/>
      <c r="B19" s="285"/>
      <c r="C19" s="286"/>
      <c r="D19" s="286"/>
      <c r="E19" s="286"/>
      <c r="F19" s="287"/>
      <c r="G19" s="288"/>
      <c r="H19" s="285"/>
      <c r="I19" s="285"/>
      <c r="J19" s="285"/>
      <c r="K19" s="285"/>
      <c r="L19" s="289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9"/>
      <c r="AA19" s="285"/>
    </row>
    <row r="20" spans="1:27" ht="23.25" customHeight="1" thickBot="1">
      <c r="A20" s="290" t="s">
        <v>238</v>
      </c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3"/>
      <c r="R20" s="227"/>
      <c r="S20" s="227"/>
      <c r="T20" s="227"/>
      <c r="U20" s="227"/>
      <c r="V20" s="227"/>
      <c r="W20" s="227"/>
      <c r="X20" s="227"/>
      <c r="Y20" s="227"/>
      <c r="Z20" s="230"/>
      <c r="AA20" s="227"/>
    </row>
    <row r="21" spans="1:27" ht="12.75">
      <c r="A21" s="294" t="s">
        <v>239</v>
      </c>
      <c r="B21" s="309" t="s">
        <v>240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10"/>
      <c r="R21" s="227"/>
      <c r="S21" s="227"/>
      <c r="T21" s="227"/>
      <c r="U21" s="227"/>
      <c r="V21" s="227"/>
      <c r="W21" s="227"/>
      <c r="X21" s="227"/>
      <c r="Y21" s="227"/>
      <c r="Z21" s="230"/>
      <c r="AA21" s="227"/>
    </row>
    <row r="22" spans="1:27" ht="12.75">
      <c r="A22" s="295" t="s">
        <v>0</v>
      </c>
      <c r="B22" s="305" t="s">
        <v>241</v>
      </c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6"/>
      <c r="R22" s="227"/>
      <c r="S22" s="227"/>
      <c r="T22" s="227"/>
      <c r="U22" s="227"/>
      <c r="V22" s="227"/>
      <c r="W22" s="227"/>
      <c r="X22" s="227"/>
      <c r="Y22" s="227"/>
      <c r="Z22" s="230"/>
      <c r="AA22" s="227"/>
    </row>
    <row r="23" spans="1:27" ht="12.75">
      <c r="A23" s="295" t="s">
        <v>124</v>
      </c>
      <c r="B23" s="305" t="s">
        <v>242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6"/>
      <c r="R23" s="227"/>
      <c r="S23" s="227"/>
      <c r="T23" s="227"/>
      <c r="U23" s="227"/>
      <c r="V23" s="227"/>
      <c r="W23" s="227"/>
      <c r="X23" s="227"/>
      <c r="Y23" s="227"/>
      <c r="Z23" s="230"/>
      <c r="AA23" s="227"/>
    </row>
    <row r="24" spans="1:27" ht="12.75">
      <c r="A24" s="295" t="s">
        <v>243</v>
      </c>
      <c r="B24" s="305" t="s">
        <v>244</v>
      </c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6"/>
      <c r="R24" s="227"/>
      <c r="S24" s="227"/>
      <c r="T24" s="227"/>
      <c r="U24" s="227"/>
      <c r="V24" s="227"/>
      <c r="W24" s="227"/>
      <c r="X24" s="227"/>
      <c r="Y24" s="227"/>
      <c r="Z24" s="230"/>
      <c r="AA24" s="227"/>
    </row>
    <row r="25" spans="1:27" ht="12.75">
      <c r="A25" s="295" t="s">
        <v>245</v>
      </c>
      <c r="B25" s="305" t="s">
        <v>248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6"/>
      <c r="R25" s="227"/>
      <c r="S25" s="227"/>
      <c r="T25" s="227"/>
      <c r="U25" s="227"/>
      <c r="V25" s="227"/>
      <c r="W25" s="227"/>
      <c r="X25" s="227"/>
      <c r="Y25" s="227"/>
      <c r="Z25" s="230"/>
      <c r="AA25" s="227"/>
    </row>
    <row r="26" spans="1:27" ht="12.75">
      <c r="A26" s="295" t="s">
        <v>246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6"/>
      <c r="R26" s="227"/>
      <c r="S26" s="227"/>
      <c r="T26" s="227"/>
      <c r="U26" s="227"/>
      <c r="V26" s="227"/>
      <c r="W26" s="227"/>
      <c r="X26" s="227"/>
      <c r="Y26" s="227"/>
      <c r="Z26" s="230"/>
      <c r="AA26" s="227"/>
    </row>
    <row r="27" spans="1:27" ht="13.5" thickBot="1">
      <c r="A27" s="296" t="s">
        <v>247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8"/>
    </row>
  </sheetData>
  <mergeCells count="18">
    <mergeCell ref="B4:B5"/>
    <mergeCell ref="A4:A5"/>
    <mergeCell ref="A2:AA2"/>
    <mergeCell ref="H4:L4"/>
    <mergeCell ref="M4:R4"/>
    <mergeCell ref="S4:Z4"/>
    <mergeCell ref="AA4:AA5"/>
    <mergeCell ref="F4:G4"/>
    <mergeCell ref="E4:E5"/>
    <mergeCell ref="D4:D5"/>
    <mergeCell ref="C4:C5"/>
    <mergeCell ref="B26:Q26"/>
    <mergeCell ref="B27:Q27"/>
    <mergeCell ref="B21:Q21"/>
    <mergeCell ref="B22:Q22"/>
    <mergeCell ref="B23:Q23"/>
    <mergeCell ref="B24:Q24"/>
    <mergeCell ref="B25:Q2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G33"/>
  <sheetViews>
    <sheetView zoomScale="70" zoomScaleNormal="70" workbookViewId="0">
      <selection activeCell="A19" sqref="A19:G19"/>
    </sheetView>
  </sheetViews>
  <sheetFormatPr defaultRowHeight="15"/>
  <cols>
    <col min="1" max="1" width="5.28515625" customWidth="1"/>
    <col min="2" max="2" width="56.85546875" customWidth="1"/>
    <col min="3" max="3" width="10" style="98" customWidth="1"/>
    <col min="4" max="4" width="10.7109375" customWidth="1"/>
    <col min="5" max="5" width="19.5703125" style="102" customWidth="1"/>
    <col min="6" max="6" width="18.28515625" customWidth="1"/>
    <col min="7" max="7" width="71.140625" bestFit="1" customWidth="1"/>
  </cols>
  <sheetData>
    <row r="1" spans="1:7" ht="15.75" thickBot="1"/>
    <row r="2" spans="1:7" ht="22.5" customHeight="1" thickBot="1">
      <c r="A2" s="331" t="s">
        <v>257</v>
      </c>
      <c r="B2" s="332"/>
      <c r="C2" s="332"/>
      <c r="D2" s="332"/>
      <c r="E2" s="332"/>
      <c r="F2" s="332"/>
      <c r="G2" s="333"/>
    </row>
    <row r="3" spans="1:7" ht="9" customHeight="1" thickBot="1">
      <c r="A3" s="41"/>
      <c r="B3" s="41"/>
      <c r="C3" s="96"/>
      <c r="D3" s="41"/>
      <c r="E3" s="100"/>
      <c r="F3" s="41"/>
      <c r="G3" s="41"/>
    </row>
    <row r="4" spans="1:7" ht="32.25" customHeight="1" thickBot="1">
      <c r="A4" s="76" t="s">
        <v>116</v>
      </c>
      <c r="B4" s="77" t="s">
        <v>170</v>
      </c>
      <c r="C4" s="97" t="s">
        <v>171</v>
      </c>
      <c r="D4" s="77" t="s">
        <v>117</v>
      </c>
      <c r="E4" s="101" t="s">
        <v>172</v>
      </c>
      <c r="F4" s="77" t="s">
        <v>173</v>
      </c>
      <c r="G4" s="79" t="s">
        <v>174</v>
      </c>
    </row>
    <row r="5" spans="1:7">
      <c r="A5" s="67">
        <v>1</v>
      </c>
      <c r="B5" s="169"/>
      <c r="C5" s="173"/>
      <c r="D5" s="174"/>
      <c r="E5" s="175"/>
      <c r="F5" s="176"/>
      <c r="G5" s="124"/>
    </row>
    <row r="6" spans="1:7">
      <c r="A6" s="94">
        <v>2</v>
      </c>
      <c r="B6" s="167"/>
      <c r="C6" s="177"/>
      <c r="D6" s="178"/>
      <c r="E6" s="158"/>
      <c r="F6" s="179"/>
      <c r="G6" s="125"/>
    </row>
    <row r="7" spans="1:7">
      <c r="A7" s="94">
        <v>3</v>
      </c>
      <c r="B7" s="167"/>
      <c r="C7" s="177"/>
      <c r="D7" s="178"/>
      <c r="E7" s="158"/>
      <c r="F7" s="179"/>
      <c r="G7" s="125"/>
    </row>
    <row r="8" spans="1:7">
      <c r="A8" s="94">
        <v>4</v>
      </c>
      <c r="B8" s="170"/>
      <c r="C8" s="177"/>
      <c r="D8" s="178"/>
      <c r="E8" s="158"/>
      <c r="F8" s="179"/>
      <c r="G8" s="125"/>
    </row>
    <row r="9" spans="1:7">
      <c r="A9" s="94">
        <v>5</v>
      </c>
      <c r="B9" s="170"/>
      <c r="C9" s="177"/>
      <c r="D9" s="178"/>
      <c r="E9" s="158"/>
      <c r="F9" s="179"/>
      <c r="G9" s="125"/>
    </row>
    <row r="10" spans="1:7">
      <c r="A10" s="94">
        <v>6</v>
      </c>
      <c r="B10" s="170"/>
      <c r="C10" s="177"/>
      <c r="D10" s="178"/>
      <c r="E10" s="158"/>
      <c r="F10" s="179"/>
      <c r="G10" s="125"/>
    </row>
    <row r="11" spans="1:7">
      <c r="A11" s="94">
        <v>7</v>
      </c>
      <c r="B11" s="167"/>
      <c r="C11" s="177"/>
      <c r="D11" s="178"/>
      <c r="E11" s="158"/>
      <c r="F11" s="179"/>
      <c r="G11" s="125"/>
    </row>
    <row r="12" spans="1:7">
      <c r="A12" s="94"/>
      <c r="B12" s="167"/>
      <c r="C12" s="139"/>
      <c r="D12" s="142"/>
      <c r="E12" s="156"/>
      <c r="F12" s="179"/>
      <c r="G12" s="125"/>
    </row>
    <row r="13" spans="1:7">
      <c r="A13" s="94"/>
      <c r="B13" s="168"/>
      <c r="C13" s="139"/>
      <c r="D13" s="142"/>
      <c r="E13" s="156"/>
      <c r="F13" s="179"/>
      <c r="G13" s="125"/>
    </row>
    <row r="14" spans="1:7">
      <c r="A14" s="94"/>
      <c r="B14" s="171"/>
      <c r="C14" s="115"/>
      <c r="D14" s="68"/>
      <c r="E14" s="157"/>
      <c r="F14" s="126"/>
      <c r="G14" s="68"/>
    </row>
    <row r="15" spans="1:7">
      <c r="A15" s="94"/>
      <c r="B15" s="171"/>
      <c r="C15" s="115"/>
      <c r="D15" s="68"/>
      <c r="E15" s="113"/>
      <c r="F15" s="126"/>
      <c r="G15" s="68"/>
    </row>
    <row r="16" spans="1:7" ht="15.75" thickBot="1">
      <c r="A16" s="95"/>
      <c r="B16" s="172"/>
      <c r="C16" s="116"/>
      <c r="D16" s="69"/>
      <c r="E16" s="114"/>
      <c r="F16" s="161">
        <f>SUM(F5:F15)</f>
        <v>0</v>
      </c>
      <c r="G16" s="69"/>
    </row>
    <row r="17" spans="1:7">
      <c r="A17" s="54"/>
      <c r="B17" s="40"/>
      <c r="C17" s="164"/>
      <c r="D17" s="165"/>
      <c r="E17" s="166"/>
      <c r="F17" s="165"/>
      <c r="G17" s="165"/>
    </row>
    <row r="18" spans="1:7" ht="15.75" thickBot="1"/>
    <row r="19" spans="1:7" ht="15.75" thickBot="1">
      <c r="A19" s="331" t="s">
        <v>258</v>
      </c>
      <c r="B19" s="332"/>
      <c r="C19" s="332"/>
      <c r="D19" s="332"/>
      <c r="E19" s="332"/>
      <c r="F19" s="332"/>
      <c r="G19" s="333"/>
    </row>
    <row r="20" spans="1:7" ht="15.75" thickBot="1">
      <c r="A20" s="41"/>
      <c r="B20" s="41"/>
      <c r="C20" s="96"/>
      <c r="D20" s="41"/>
      <c r="E20" s="100"/>
      <c r="F20" s="41"/>
      <c r="G20" s="41"/>
    </row>
    <row r="21" spans="1:7" ht="26.25" thickBot="1">
      <c r="A21" s="76" t="s">
        <v>116</v>
      </c>
      <c r="B21" s="77" t="s">
        <v>170</v>
      </c>
      <c r="C21" s="97" t="s">
        <v>171</v>
      </c>
      <c r="D21" s="77" t="s">
        <v>117</v>
      </c>
      <c r="E21" s="101" t="s">
        <v>172</v>
      </c>
      <c r="F21" s="77" t="s">
        <v>173</v>
      </c>
      <c r="G21" s="79" t="s">
        <v>174</v>
      </c>
    </row>
    <row r="22" spans="1:7">
      <c r="A22" s="67">
        <v>1</v>
      </c>
      <c r="B22" s="169"/>
      <c r="C22" s="173"/>
      <c r="D22" s="174"/>
      <c r="E22" s="175"/>
      <c r="F22" s="176"/>
      <c r="G22" s="124"/>
    </row>
    <row r="23" spans="1:7">
      <c r="A23" s="94">
        <v>2</v>
      </c>
      <c r="B23" s="167"/>
      <c r="C23" s="177"/>
      <c r="D23" s="178"/>
      <c r="E23" s="158"/>
      <c r="F23" s="179"/>
      <c r="G23" s="125"/>
    </row>
    <row r="24" spans="1:7">
      <c r="A24" s="94">
        <v>3</v>
      </c>
      <c r="B24" s="167"/>
      <c r="C24" s="177"/>
      <c r="D24" s="178"/>
      <c r="E24" s="158"/>
      <c r="F24" s="179"/>
      <c r="G24" s="125"/>
    </row>
    <row r="25" spans="1:7">
      <c r="A25" s="94">
        <v>4</v>
      </c>
      <c r="B25" s="170"/>
      <c r="C25" s="177"/>
      <c r="D25" s="178"/>
      <c r="E25" s="158"/>
      <c r="F25" s="179"/>
      <c r="G25" s="125"/>
    </row>
    <row r="26" spans="1:7">
      <c r="A26" s="94">
        <v>5</v>
      </c>
      <c r="B26" s="170"/>
      <c r="C26" s="177"/>
      <c r="D26" s="178"/>
      <c r="E26" s="158"/>
      <c r="F26" s="179"/>
      <c r="G26" s="125"/>
    </row>
    <row r="27" spans="1:7">
      <c r="A27" s="94">
        <v>6</v>
      </c>
      <c r="B27" s="170"/>
      <c r="C27" s="177"/>
      <c r="D27" s="178"/>
      <c r="E27" s="158"/>
      <c r="F27" s="179"/>
      <c r="G27" s="125"/>
    </row>
    <row r="28" spans="1:7">
      <c r="A28" s="94">
        <v>7</v>
      </c>
      <c r="B28" s="167"/>
      <c r="C28" s="177"/>
      <c r="D28" s="178"/>
      <c r="E28" s="158"/>
      <c r="F28" s="179"/>
      <c r="G28" s="125"/>
    </row>
    <row r="29" spans="1:7">
      <c r="A29" s="94"/>
      <c r="B29" s="167"/>
      <c r="C29" s="139"/>
      <c r="D29" s="142"/>
      <c r="E29" s="156"/>
      <c r="F29" s="179"/>
      <c r="G29" s="125"/>
    </row>
    <row r="30" spans="1:7">
      <c r="A30" s="94"/>
      <c r="B30" s="168"/>
      <c r="C30" s="139"/>
      <c r="D30" s="142"/>
      <c r="E30" s="156"/>
      <c r="F30" s="179"/>
      <c r="G30" s="125"/>
    </row>
    <row r="31" spans="1:7">
      <c r="A31" s="94"/>
      <c r="B31" s="171"/>
      <c r="C31" s="115"/>
      <c r="D31" s="68"/>
      <c r="E31" s="157"/>
      <c r="F31" s="126"/>
      <c r="G31" s="68"/>
    </row>
    <row r="32" spans="1:7">
      <c r="A32" s="94"/>
      <c r="B32" s="171"/>
      <c r="C32" s="115"/>
      <c r="D32" s="68"/>
      <c r="E32" s="113"/>
      <c r="F32" s="126"/>
      <c r="G32" s="68"/>
    </row>
    <row r="33" spans="1:7" ht="15.75" thickBot="1">
      <c r="A33" s="95"/>
      <c r="B33" s="172"/>
      <c r="C33" s="116"/>
      <c r="D33" s="69"/>
      <c r="E33" s="114"/>
      <c r="F33" s="161">
        <f>SUM(F22:F32)</f>
        <v>0</v>
      </c>
      <c r="G33" s="69"/>
    </row>
  </sheetData>
  <mergeCells count="2">
    <mergeCell ref="A2:G2"/>
    <mergeCell ref="A19:G1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G37"/>
  <sheetViews>
    <sheetView zoomScale="70" zoomScaleNormal="70" workbookViewId="0">
      <selection activeCell="A21" sqref="A21:G21"/>
    </sheetView>
  </sheetViews>
  <sheetFormatPr defaultRowHeight="15"/>
  <cols>
    <col min="1" max="1" width="5.28515625" customWidth="1"/>
    <col min="2" max="2" width="56.85546875" customWidth="1"/>
    <col min="3" max="3" width="10" style="120" customWidth="1"/>
    <col min="4" max="4" width="10.7109375" customWidth="1"/>
    <col min="5" max="5" width="16.85546875" customWidth="1"/>
    <col min="6" max="6" width="17.28515625" customWidth="1"/>
    <col min="7" max="7" width="70.85546875" customWidth="1"/>
  </cols>
  <sheetData>
    <row r="1" spans="1:7" ht="15.75" thickBot="1"/>
    <row r="2" spans="1:7" ht="22.5" customHeight="1" thickBot="1">
      <c r="A2" s="331" t="s">
        <v>259</v>
      </c>
      <c r="B2" s="332"/>
      <c r="C2" s="332"/>
      <c r="D2" s="332"/>
      <c r="E2" s="332"/>
      <c r="F2" s="332"/>
      <c r="G2" s="333"/>
    </row>
    <row r="3" spans="1:7" ht="9" customHeight="1" thickBot="1">
      <c r="A3" s="41"/>
      <c r="B3" s="41"/>
      <c r="C3" s="118"/>
      <c r="D3" s="41"/>
      <c r="E3" s="41"/>
      <c r="F3" s="41"/>
      <c r="G3" s="41"/>
    </row>
    <row r="4" spans="1:7" ht="50.25" customHeight="1" thickBot="1">
      <c r="A4" s="76" t="s">
        <v>116</v>
      </c>
      <c r="B4" s="77" t="s">
        <v>170</v>
      </c>
      <c r="C4" s="119" t="s">
        <v>171</v>
      </c>
      <c r="D4" s="77" t="s">
        <v>117</v>
      </c>
      <c r="E4" s="78" t="s">
        <v>172</v>
      </c>
      <c r="F4" s="77" t="s">
        <v>173</v>
      </c>
      <c r="G4" s="80" t="s">
        <v>174</v>
      </c>
    </row>
    <row r="5" spans="1:7">
      <c r="A5" s="58">
        <v>1</v>
      </c>
      <c r="B5" s="127"/>
      <c r="C5" s="181"/>
      <c r="D5" s="129"/>
      <c r="E5" s="130"/>
      <c r="F5" s="131"/>
      <c r="G5" s="121"/>
    </row>
    <row r="6" spans="1:7">
      <c r="A6" s="59">
        <v>2</v>
      </c>
      <c r="B6" s="132"/>
      <c r="C6" s="182"/>
      <c r="D6" s="134"/>
      <c r="E6" s="135"/>
      <c r="F6" s="136"/>
      <c r="G6" s="122"/>
    </row>
    <row r="7" spans="1:7">
      <c r="A7" s="59">
        <v>3</v>
      </c>
      <c r="B7" s="132"/>
      <c r="C7" s="182"/>
      <c r="D7" s="134"/>
      <c r="E7" s="135"/>
      <c r="F7" s="136"/>
      <c r="G7" s="122"/>
    </row>
    <row r="8" spans="1:7">
      <c r="A8" s="59">
        <v>4</v>
      </c>
      <c r="B8" s="132"/>
      <c r="C8" s="182"/>
      <c r="D8" s="134"/>
      <c r="E8" s="135"/>
      <c r="F8" s="136"/>
      <c r="G8" s="122"/>
    </row>
    <row r="9" spans="1:7">
      <c r="A9" s="59">
        <v>5</v>
      </c>
      <c r="B9" s="132"/>
      <c r="C9" s="182"/>
      <c r="D9" s="134"/>
      <c r="E9" s="135"/>
      <c r="F9" s="136"/>
      <c r="G9" s="122"/>
    </row>
    <row r="10" spans="1:7">
      <c r="A10" s="59">
        <v>6</v>
      </c>
      <c r="B10" s="132"/>
      <c r="C10" s="182"/>
      <c r="D10" s="134"/>
      <c r="E10" s="135"/>
      <c r="F10" s="136"/>
      <c r="G10" s="122"/>
    </row>
    <row r="11" spans="1:7">
      <c r="A11" s="59">
        <v>7</v>
      </c>
      <c r="B11" s="132"/>
      <c r="C11" s="182"/>
      <c r="D11" s="134"/>
      <c r="E11" s="135"/>
      <c r="F11" s="136"/>
      <c r="G11" s="122"/>
    </row>
    <row r="12" spans="1:7">
      <c r="A12" s="59">
        <v>8</v>
      </c>
      <c r="B12" s="132"/>
      <c r="C12" s="182"/>
      <c r="D12" s="134"/>
      <c r="E12" s="135"/>
      <c r="F12" s="136"/>
      <c r="G12" s="122"/>
    </row>
    <row r="13" spans="1:7">
      <c r="A13" s="59">
        <v>9</v>
      </c>
      <c r="B13" s="132"/>
      <c r="C13" s="182"/>
      <c r="D13" s="134"/>
      <c r="E13" s="135"/>
      <c r="F13" s="136"/>
      <c r="G13" s="122"/>
    </row>
    <row r="14" spans="1:7">
      <c r="A14" s="59"/>
      <c r="B14" s="62"/>
      <c r="C14" s="123"/>
      <c r="D14" s="68"/>
      <c r="E14" s="71"/>
      <c r="F14" s="68"/>
      <c r="G14" s="73"/>
    </row>
    <row r="15" spans="1:7">
      <c r="A15" s="59"/>
      <c r="B15" s="62"/>
      <c r="C15" s="123"/>
      <c r="D15" s="68"/>
      <c r="E15" s="71"/>
      <c r="F15" s="68"/>
      <c r="G15" s="73"/>
    </row>
    <row r="16" spans="1:7">
      <c r="A16" s="59"/>
      <c r="B16" s="62"/>
      <c r="C16" s="123"/>
      <c r="D16" s="68"/>
      <c r="E16" s="71"/>
      <c r="F16" s="68"/>
      <c r="G16" s="73"/>
    </row>
    <row r="17" spans="1:7">
      <c r="A17" s="59"/>
      <c r="B17" s="62"/>
      <c r="C17" s="123"/>
      <c r="D17" s="68"/>
      <c r="E17" s="71"/>
      <c r="F17" s="68"/>
      <c r="G17" s="73"/>
    </row>
    <row r="18" spans="1:7" ht="15.75" thickBot="1">
      <c r="A18" s="60"/>
      <c r="B18" s="183"/>
      <c r="C18" s="184"/>
      <c r="D18" s="69"/>
      <c r="E18" s="74"/>
      <c r="F18" s="185">
        <f>SUM(F5:F17)</f>
        <v>0</v>
      </c>
      <c r="G18" s="75"/>
    </row>
    <row r="19" spans="1:7">
      <c r="A19" s="54"/>
      <c r="C19" s="186"/>
      <c r="D19" s="56"/>
      <c r="E19" s="57"/>
      <c r="F19" s="56"/>
      <c r="G19" s="56"/>
    </row>
    <row r="20" spans="1:7" ht="15.75" thickBot="1">
      <c r="C20" s="187"/>
    </row>
    <row r="21" spans="1:7" ht="15.75" thickBot="1">
      <c r="A21" s="331" t="s">
        <v>260</v>
      </c>
      <c r="B21" s="332"/>
      <c r="C21" s="332"/>
      <c r="D21" s="332"/>
      <c r="E21" s="332"/>
      <c r="F21" s="332"/>
      <c r="G21" s="333"/>
    </row>
    <row r="22" spans="1:7" ht="15.75" thickBot="1">
      <c r="A22" s="41"/>
      <c r="B22" s="41"/>
      <c r="C22" s="118"/>
      <c r="D22" s="41"/>
      <c r="E22" s="41"/>
      <c r="F22" s="41"/>
      <c r="G22" s="41"/>
    </row>
    <row r="23" spans="1:7" ht="48" customHeight="1" thickBot="1">
      <c r="A23" s="77" t="s">
        <v>116</v>
      </c>
      <c r="B23" s="77" t="s">
        <v>170</v>
      </c>
      <c r="C23" s="77" t="s">
        <v>171</v>
      </c>
      <c r="D23" s="77" t="s">
        <v>117</v>
      </c>
      <c r="E23" s="77" t="s">
        <v>172</v>
      </c>
      <c r="F23" s="77" t="s">
        <v>173</v>
      </c>
      <c r="G23" s="77" t="s">
        <v>174</v>
      </c>
    </row>
    <row r="24" spans="1:7">
      <c r="A24" s="58">
        <v>1</v>
      </c>
      <c r="B24" s="127"/>
      <c r="C24" s="128"/>
      <c r="D24" s="129"/>
      <c r="E24" s="130"/>
      <c r="F24" s="131"/>
      <c r="G24" s="121"/>
    </row>
    <row r="25" spans="1:7">
      <c r="A25" s="59">
        <v>2</v>
      </c>
      <c r="B25" s="132"/>
      <c r="C25" s="133"/>
      <c r="D25" s="134"/>
      <c r="E25" s="135"/>
      <c r="F25" s="136"/>
      <c r="G25" s="122"/>
    </row>
    <row r="26" spans="1:7">
      <c r="A26" s="59">
        <v>3</v>
      </c>
      <c r="B26" s="132"/>
      <c r="C26" s="133"/>
      <c r="D26" s="134"/>
      <c r="E26" s="135"/>
      <c r="F26" s="136"/>
      <c r="G26" s="122"/>
    </row>
    <row r="27" spans="1:7">
      <c r="A27" s="59">
        <v>4</v>
      </c>
      <c r="B27" s="132"/>
      <c r="C27" s="133"/>
      <c r="D27" s="134"/>
      <c r="E27" s="135"/>
      <c r="F27" s="136"/>
      <c r="G27" s="122"/>
    </row>
    <row r="28" spans="1:7">
      <c r="A28" s="59">
        <v>5</v>
      </c>
      <c r="B28" s="132"/>
      <c r="C28" s="133"/>
      <c r="D28" s="134"/>
      <c r="E28" s="135"/>
      <c r="F28" s="136"/>
      <c r="G28" s="122"/>
    </row>
    <row r="29" spans="1:7">
      <c r="A29" s="59">
        <v>6</v>
      </c>
      <c r="B29" s="132"/>
      <c r="C29" s="133"/>
      <c r="D29" s="134"/>
      <c r="E29" s="135"/>
      <c r="F29" s="136"/>
      <c r="G29" s="122"/>
    </row>
    <row r="30" spans="1:7">
      <c r="A30" s="59">
        <v>7</v>
      </c>
      <c r="B30" s="132"/>
      <c r="C30" s="133"/>
      <c r="D30" s="134"/>
      <c r="E30" s="135"/>
      <c r="F30" s="136"/>
      <c r="G30" s="122"/>
    </row>
    <row r="31" spans="1:7">
      <c r="A31" s="59">
        <v>8</v>
      </c>
      <c r="B31" s="132"/>
      <c r="C31" s="133"/>
      <c r="D31" s="134"/>
      <c r="E31" s="135"/>
      <c r="F31" s="136"/>
      <c r="G31" s="122"/>
    </row>
    <row r="32" spans="1:7">
      <c r="A32" s="59"/>
      <c r="B32" s="62"/>
      <c r="C32" s="123"/>
      <c r="D32" s="68"/>
      <c r="E32" s="71"/>
      <c r="F32" s="68"/>
      <c r="G32" s="73"/>
    </row>
    <row r="33" spans="1:7">
      <c r="A33" s="59"/>
      <c r="B33" s="62"/>
      <c r="C33" s="123"/>
      <c r="D33" s="68"/>
      <c r="E33" s="71"/>
      <c r="F33" s="68"/>
      <c r="G33" s="73"/>
    </row>
    <row r="34" spans="1:7">
      <c r="A34" s="59"/>
      <c r="B34" s="62"/>
      <c r="C34" s="123"/>
      <c r="D34" s="68"/>
      <c r="E34" s="71"/>
      <c r="F34" s="68"/>
      <c r="G34" s="73"/>
    </row>
    <row r="35" spans="1:7">
      <c r="A35" s="59"/>
      <c r="B35" s="62"/>
      <c r="C35" s="123"/>
      <c r="D35" s="68"/>
      <c r="E35" s="71"/>
      <c r="F35" s="68"/>
      <c r="G35" s="73"/>
    </row>
    <row r="36" spans="1:7" ht="15.75" thickBot="1">
      <c r="A36" s="60"/>
      <c r="B36" s="188"/>
      <c r="C36" s="184"/>
      <c r="D36" s="69"/>
      <c r="E36" s="74"/>
      <c r="F36" s="185">
        <f>SUM(F24:F35)</f>
        <v>0</v>
      </c>
      <c r="G36" s="75"/>
    </row>
    <row r="37" spans="1:7">
      <c r="C37" s="187"/>
    </row>
  </sheetData>
  <mergeCells count="2">
    <mergeCell ref="A2:G2"/>
    <mergeCell ref="A21:G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7</vt:i4>
      </vt:variant>
    </vt:vector>
  </HeadingPairs>
  <TitlesOfParts>
    <vt:vector size="20" baseType="lpstr">
      <vt:lpstr>Qdo_Orcam_Ano 1</vt:lpstr>
      <vt:lpstr>Qdo_Orcam_Ano 2</vt:lpstr>
      <vt:lpstr>Qdo_Orcam_Ano 3</vt:lpstr>
      <vt:lpstr>Orc_Sintet Ano 1</vt:lpstr>
      <vt:lpstr>Orc_Sintet Ano 2</vt:lpstr>
      <vt:lpstr>Orc_Sintet Ano 3</vt:lpstr>
      <vt:lpstr>Desp_Pessoal</vt:lpstr>
      <vt:lpstr>Serv. Terceiros</vt:lpstr>
      <vt:lpstr>Desp. Gerais</vt:lpstr>
      <vt:lpstr>Desp. Mat. Prima</vt:lpstr>
      <vt:lpstr>Desp. Tributos</vt:lpstr>
      <vt:lpstr>Aq. Bens </vt:lpstr>
      <vt:lpstr>Cronograma de desembolso</vt:lpstr>
      <vt:lpstr>Desp_Pessoal!Area_de_impressao</vt:lpstr>
      <vt:lpstr>'Orc_Sintet Ano 1'!Area_de_impressao</vt:lpstr>
      <vt:lpstr>'Orc_Sintet Ano 2'!Area_de_impressao</vt:lpstr>
      <vt:lpstr>'Orc_Sintet Ano 3'!Area_de_impressao</vt:lpstr>
      <vt:lpstr>'Qdo_Orcam_Ano 1'!Area_de_impressao</vt:lpstr>
      <vt:lpstr>'Qdo_Orcam_Ano 2'!Area_de_impressao</vt:lpstr>
      <vt:lpstr>'Qdo_Orcam_Ano 3'!Area_de_impressao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diego.leal</cp:lastModifiedBy>
  <cp:lastPrinted>2016-04-07T19:36:07Z</cp:lastPrinted>
  <dcterms:created xsi:type="dcterms:W3CDTF">2015-04-14T12:41:25Z</dcterms:created>
  <dcterms:modified xsi:type="dcterms:W3CDTF">2025-01-10T12:10:44Z</dcterms:modified>
</cp:coreProperties>
</file>